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stfs02\01170_市町村課$\01_所属全体フォルダ\5財政班\05fy\050_地方公会計\11 令和３年度財政状況資料集の作成について（ストック情報）\06_HP公表\"/>
    </mc:Choice>
  </mc:AlternateContent>
  <xr:revisionPtr revIDLastSave="0" documentId="13_ncr:1_{6D35C655-6F15-493D-961A-D298BAF042BC}"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C35" i="10"/>
  <c r="CO34" i="10"/>
  <c r="BW34" i="10"/>
  <c r="BW35" i="10" s="1"/>
  <c r="BW36" i="10" s="1"/>
  <c r="BW37" i="10" s="1"/>
  <c r="BW38" i="10" s="1"/>
  <c r="BW39" i="10" s="1"/>
  <c r="BW40" i="10" s="1"/>
  <c r="BW41" i="10" s="1"/>
  <c r="U34" i="10"/>
  <c r="U35" i="10" s="1"/>
  <c r="U36" i="10" s="1"/>
  <c r="U37" i="10" s="1"/>
  <c r="C34" i="10"/>
  <c r="AM34" i="10" l="1"/>
  <c r="AM35" i="10" s="1"/>
  <c r="BE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<sst xmlns="http://schemas.openxmlformats.org/spreadsheetml/2006/main" count="1163" uniqueCount="608">
  <si>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</si>
  <si>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</si>
  <si>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</si>
  <si>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</si>
  <si>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</si>
  <si>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</si>
  <si>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</si>
  <si>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</si>
  <si>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</si>
  <si>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</si>
  <si>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</si>
  <si>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</si>
  <si>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</si>
  <si>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</si>
  <si>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</si>
  <si>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</si>
  <si>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</si>
  <si>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</si>
  <si>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</si>
  <si>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</si>
  <si>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</si>
  <si>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</si>
  <si>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</si>
  <si>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</si>
  <si>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</si>
  <si>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</si>
  <si>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</si>
  <si>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</si>
  <si>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</si>
  <si>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</si>
  <si>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</si>
  <si>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</si>
  <si>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</si>
  <si>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</si>
  <si>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</si>
  <si>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</si>
  <si>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</si>
  <si>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</si>
  <si>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</si>
  <si>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</si>
  <si>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</si>
  <si>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</si>
  <si>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</si>
  <si>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</si>
  <si>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</si>
  <si>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</si>
  <si>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</si>
  <si>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</si>
  <si>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</si>
  <si>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</si>
  <si>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</si>
  <si>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</si>
  <si>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</si>
  <si>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</si>
  <si>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</si>
  <si>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</si>
  <si>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</si>
  <si>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</si>
  <si>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</si>
  <si>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</si>
  <si>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</si>
  <si>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</si>
  <si>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</si>
  <si>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</si>
  <si>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</si>
  <si>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</si>
  <si>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</si>
  <si>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</si>
  <si>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</si>
  <si>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</si>
  <si>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</si>
  <si>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</si>
  <si>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</si>
  <si>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</si>
  <si>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</si>
  <si>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</si>
  <si>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</si>
  <si>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</si>
  <si>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</si>
  <si>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</si>
  <si>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</si>
  <si>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</si>
  <si>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</si>
  <si>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</si>
  <si>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</si>
  <si>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</si>
  <si>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</si>
  <si>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</si>
  <si>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</si>
  <si>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</si>
  <si>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</si>
  <si>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</si>
  <si>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</si>
  <si>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</si>
  <si>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</si>
  <si>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</si>
  <si>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</si>
  <si>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東庄町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</si>
  <si>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</si>
  <si>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</si>
  <si>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</si>
  <si>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</si>
  <si>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</si>
  <si>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</si>
  <si>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</si>
  <si>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</si>
  <si>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</si>
  <si>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</si>
  <si>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</si>
  <si>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</si>
  <si>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</si>
  <si>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</si>
  <si>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</si>
  <si>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</si>
  <si>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</si>
  <si>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</si>
  <si>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</si>
  <si>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</si>
  <si>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</si>
  <si>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</si>
  <si>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</si>
  <si>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</si>
  <si>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</si>
  <si>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</si>
  <si>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</si>
  <si>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</si>
  <si>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</si>
  <si>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</si>
  <si>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</si>
  <si>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</si>
  <si>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</si>
  <si>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</si>
  <si>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</si>
  <si>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</si>
  <si>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</si>
  <si>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</si>
  <si>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</si>
  <si>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</si>
  <si>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</si>
  <si>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</si>
  <si>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</si>
  <si>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</si>
  <si>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</si>
  <si>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</si>
  <si>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</si>
  <si>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</si>
  <si>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</si>
  <si>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</si>
  <si>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</si>
  <si>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</si>
  <si>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</si>
  <si>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</si>
  <si>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</si>
  <si>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</si>
  <si>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</si>
  <si>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</si>
  <si>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</si>
  <si>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</si>
  <si>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</si>
  <si>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</si>
  <si>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</si>
  <si>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</si>
  <si>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</si>
  <si>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</si>
  <si>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</si>
  <si>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</si>
  <si>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</si>
  <si>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</si>
  <si>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</si>
  <si>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</si>
  <si>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</si>
  <si>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</si>
  <si>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</si>
  <si>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</si>
  <si>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</si>
  <si>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</si>
  <si>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</si>
  <si>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</si>
  <si>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</si>
  <si>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</si>
  <si>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</si>
  <si>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</si>
  <si>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</si>
  <si>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</si>
  <si>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</si>
  <si>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</si>
  <si>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</si>
  <si>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</si>
  <si>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</si>
  <si>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</si>
  <si>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</si>
  <si>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</si>
  <si>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</si>
  <si>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</si>
  <si>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</si>
  <si>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</si>
  <si>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</si>
  <si>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</si>
  <si>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</si>
  <si>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</si>
  <si>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</si>
  <si>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</si>
  <si>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</si>
  <si>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</si>
  <si>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</si>
  <si>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</si>
  <si>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</si>
  <si>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</si>
  <si>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</si>
  <si>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</si>
  <si>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</si>
  <si>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</si>
  <si>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</si>
  <si>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千葉県東庄町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</si>
  <si>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</si>
  <si>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</si>
  <si>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</si>
  <si>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</si>
  <si>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</si>
  <si>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</si>
  <si>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</si>
  <si>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</si>
  <si>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</si>
  <si>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</si>
  <si>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</si>
  <si>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</si>
  <si>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</si>
  <si>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</si>
  <si>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</si>
  <si>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</si>
  <si>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</si>
  <si>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</si>
  <si>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</si>
  <si>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</si>
  <si>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</si>
  <si>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</si>
  <si>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</si>
  <si>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</si>
  <si>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</si>
  <si>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</si>
  <si>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</si>
  <si>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</si>
  <si>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</si>
  <si>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</si>
  <si>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</si>
  <si>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</si>
  <si>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</si>
  <si>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</si>
  <si>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</si>
  <si>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</si>
  <si>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</si>
  <si>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</si>
  <si>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</si>
  <si>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</si>
  <si>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</si>
  <si>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</si>
  <si>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</si>
  <si>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</si>
  <si>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</si>
  <si>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</si>
  <si>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</si>
  <si>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</si>
  <si>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</si>
  <si>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</si>
  <si>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</si>
  <si>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</si>
  <si>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</si>
  <si>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</si>
  <si>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</si>
  <si>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</si>
  <si>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</si>
  <si>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</si>
  <si>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</si>
  <si>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</si>
  <si>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</si>
  <si>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</si>
  <si>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</si>
  <si>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</si>
  <si>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</si>
  <si>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</si>
  <si>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</si>
  <si>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</si>
  <si>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</si>
  <si>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</si>
  <si>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</si>
  <si>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</si>
  <si>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</si>
  <si>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</si>
  <si>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</si>
  <si>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</si>
  <si>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</si>
  <si>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</si>
  <si>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</si>
  <si>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</si>
  <si>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</si>
  <si>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</si>
  <si>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</si>
  <si>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</si>
  <si>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</si>
  <si>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</si>
  <si>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</si>
  <si>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</si>
  <si>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</si>
  <si>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</si>
  <si>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</si>
  <si>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</si>
  <si>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</si>
  <si>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</si>
  <si>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</si>
  <si>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</si>
  <si>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</si>
  <si>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</si>
  <si>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</si>
  <si>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</si>
  <si>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</si>
  <si>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</si>
  <si>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</si>
  <si>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</si>
  <si>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</si>
  <si>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</si>
  <si>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</si>
  <si>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</si>
  <si>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</si>
  <si>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</si>
  <si>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</si>
  <si>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</si>
  <si>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</si>
  <si>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</si>
  <si>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</si>
  <si>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</si>
  <si>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</si>
  <si>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</si>
  <si>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</si>
  <si>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</si>
  <si>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</si>
  <si>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</si>
  <si>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</si>
  <si>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介護サービス</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</si>
  <si>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</si>
  <si>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</si>
  <si>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</si>
  <si>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</si>
  <si>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</si>
  <si>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</si>
  <si>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</si>
  <si>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</si>
  <si>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</si>
  <si>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</si>
  <si>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</si>
  <si>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</si>
  <si>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</si>
  <si>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</si>
  <si>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</si>
  <si>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</si>
  <si>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</si>
  <si>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</si>
  <si>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</si>
  <si>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</si>
  <si>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</si>
  <si>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</si>
  <si>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</si>
  <si>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</si>
  <si>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</si>
  <si>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</si>
  <si>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</si>
  <si>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</si>
  <si>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</si>
  <si>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千葉県東庄町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</si>
  <si>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</si>
  <si>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</si>
  <si>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</si>
  <si>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</si>
  <si>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</si>
  <si>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</si>
  <si>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</si>
  <si>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</si>
  <si>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</si>
  <si>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</si>
  <si>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</si>
  <si>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</si>
  <si>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</si>
  <si>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</si>
  <si>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</si>
  <si>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</si>
  <si>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</si>
  <si>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</si>
  <si>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</si>
  <si>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</si>
  <si>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</si>
  <si>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</si>
  <si>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</si>
  <si>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</si>
  <si>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</si>
  <si>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</si>
  <si>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</si>
  <si>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</si>
  <si>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</si>
  <si>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</si>
  <si>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</si>
  <si>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</si>
  <si>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</si>
  <si>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</si>
  <si>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</si>
  <si>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</si>
  <si>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訪問看護ステーション特別会計</t>
    <phoneticPr fontId="5"/>
  </si>
  <si>
    <t>介護保険特別会計</t>
    <phoneticPr fontId="5"/>
  </si>
  <si>
    <t>水道事業会計</t>
    <phoneticPr fontId="5"/>
  </si>
  <si>
    <t>法適用企業</t>
    <phoneticPr fontId="5"/>
  </si>
  <si>
    <t>国民健康保険東庄病院事業会計</t>
    <phoneticPr fontId="5"/>
  </si>
  <si>
    <t>法適用企業</t>
    <phoneticPr fontId="5"/>
  </si>
  <si>
    <t>食肉センター特別会計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</si>
  <si>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</si>
  <si>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</si>
  <si>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</si>
  <si>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</si>
  <si>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</si>
  <si>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</si>
  <si>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</si>
  <si>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</si>
  <si>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</si>
  <si>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</si>
  <si>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</si>
  <si>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</si>
  <si>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</si>
  <si>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</si>
  <si>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</si>
  <si>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</si>
  <si>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</si>
  <si>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</si>
  <si>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</si>
  <si>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</si>
  <si>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</si>
  <si>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</si>
  <si>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</si>
  <si>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</si>
  <si>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</si>
  <si>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</si>
  <si>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</si>
  <si>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</si>
  <si>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</si>
  <si>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</si>
  <si>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</si>
  <si>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</si>
  <si>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</si>
  <si>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</si>
  <si>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</si>
  <si>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</si>
  <si>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</si>
  <si>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</si>
  <si>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</si>
  <si>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</si>
  <si>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</si>
  <si>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</si>
  <si>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</si>
  <si>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</si>
  <si>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</si>
  <si>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</si>
  <si>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</si>
  <si>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</si>
  <si>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</si>
  <si>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</si>
  <si>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</si>
  <si>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</si>
  <si>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</si>
  <si>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</si>
  <si>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</si>
  <si>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</si>
  <si>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</si>
  <si>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</si>
  <si>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国民健康保険東庄病院事業会計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</si>
  <si>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</si>
  <si>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</si>
  <si>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</si>
  <si>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</si>
  <si>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</si>
  <si>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</si>
  <si>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</si>
  <si>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</si>
  <si>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</si>
  <si>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</si>
  <si>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</si>
  <si>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</si>
  <si>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</si>
  <si>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</si>
  <si>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</si>
  <si>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</si>
  <si>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</si>
  <si>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</si>
  <si>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</si>
  <si>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</si>
  <si>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</si>
  <si>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</si>
  <si>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</si>
  <si>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</si>
  <si>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</si>
  <si>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</si>
  <si>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</si>
  <si>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</si>
  <si>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</si>
  <si>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</si>
  <si>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</si>
  <si>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</si>
  <si>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</si>
  <si>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</si>
  <si>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</si>
  <si>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</si>
  <si>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</si>
  <si>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</si>
  <si>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</si>
  <si>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</si>
  <si>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</si>
  <si>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</si>
  <si>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</si>
  <si>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</si>
  <si>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</si>
  <si>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</si>
  <si>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</si>
  <si>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</si>
  <si>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</si>
  <si>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</si>
  <si>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</si>
  <si>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</si>
  <si>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</si>
  <si>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</si>
  <si>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</si>
  <si>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</si>
  <si>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</si>
  <si>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</si>
  <si>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</si>
  <si>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</si>
  <si>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</si>
  <si>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</si>
  <si>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</si>
  <si>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</si>
  <si>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</si>
  <si>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</si>
  <si>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</si>
  <si>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</si>
  <si>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</si>
  <si>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</si>
  <si>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</si>
  <si>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</si>
  <si>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</si>
  <si>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</si>
  <si>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</si>
  <si>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</si>
  <si>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</si>
  <si>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</si>
  <si>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</si>
  <si>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</si>
  <si>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</si>
  <si>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</si>
  <si>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</si>
  <si>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</si>
  <si>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</si>
  <si>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</si>
  <si>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</si>
  <si>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</si>
  <si>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</si>
  <si>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</si>
  <si>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6.43</t>
  </si>
  <si>
    <t>▲ 4.47</t>
  </si>
  <si>
    <t>▲ 11.27</t>
  </si>
  <si>
    <t>水道事業会計</t>
  </si>
  <si>
    <t>一般会計</t>
  </si>
  <si>
    <t>国民健康保険特別会計</t>
  </si>
  <si>
    <t>国民健康保険東庄病院事業会計</t>
  </si>
  <si>
    <t>介護保険特別会計</t>
  </si>
  <si>
    <t>食肉センター特別会計</t>
  </si>
  <si>
    <t>訪問看護ステーション特別会計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</si>
  <si>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</si>
  <si>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</si>
  <si>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</si>
  <si>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</si>
  <si>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</si>
  <si>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</si>
  <si>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</si>
  <si>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</si>
  <si>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</si>
  <si>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</si>
  <si>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</si>
  <si>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</si>
  <si>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</si>
  <si>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</si>
  <si>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</si>
  <si>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香取広域市町村圏事務組合(一般会計)</t>
    <rPh sb="0" eb="12">
      <t>カトリコウイキシチョウソンケンジムクミアイ</t>
    </rPh>
    <rPh sb="13" eb="17">
      <t>イッパンカイケイ</t>
    </rPh>
    <phoneticPr fontId="2"/>
  </si>
  <si>
    <t>東総広域水道企業団(水道用水事業会計)</t>
    <rPh sb="0" eb="2">
      <t>トウソウ</t>
    </rPh>
    <rPh sb="2" eb="4">
      <t>コウイキ</t>
    </rPh>
    <rPh sb="4" eb="6">
      <t>スイドウ</t>
    </rPh>
    <rPh sb="6" eb="8">
      <t>キギョウ</t>
    </rPh>
    <rPh sb="8" eb="9">
      <t>ダン</t>
    </rPh>
    <rPh sb="10" eb="12">
      <t>スイドウ</t>
    </rPh>
    <rPh sb="12" eb="14">
      <t>ヨウスイ</t>
    </rPh>
    <rPh sb="14" eb="16">
      <t>ジギョウ</t>
    </rPh>
    <rPh sb="16" eb="18">
      <t>カイケイ</t>
    </rPh>
    <phoneticPr fontId="2"/>
  </si>
  <si>
    <t>千葉県後期高齢医療広域連合(一般会計)</t>
    <rPh sb="0" eb="3">
      <t>チバケン</t>
    </rPh>
    <rPh sb="3" eb="9">
      <t>コウキコウレイイリョウ</t>
    </rPh>
    <rPh sb="9" eb="13">
      <t>コウイキレンゴウ</t>
    </rPh>
    <rPh sb="14" eb="18">
      <t>イッパンカイケイ</t>
    </rPh>
    <phoneticPr fontId="2"/>
  </si>
  <si>
    <t>千葉県後期高齢医療広域連合(特別会計)</t>
    <rPh sb="0" eb="3">
      <t>チバケン</t>
    </rPh>
    <rPh sb="3" eb="9">
      <t>コウキコウレイイリョウ</t>
    </rPh>
    <rPh sb="9" eb="13">
      <t>コウイキレンゴウ</t>
    </rPh>
    <rPh sb="14" eb="18">
      <t>トクベツカイケイ</t>
    </rPh>
    <phoneticPr fontId="2"/>
  </si>
  <si>
    <t>.</t>
    <phoneticPr fontId="5"/>
  </si>
  <si>
    <t>-</t>
    <phoneticPr fontId="2"/>
  </si>
  <si>
    <t>公共施設整備基金</t>
    <rPh sb="0" eb="2">
      <t>コウキョウ</t>
    </rPh>
    <rPh sb="2" eb="4">
      <t>シセツ</t>
    </rPh>
    <rPh sb="4" eb="6">
      <t>セイビ</t>
    </rPh>
    <rPh sb="6" eb="8">
      <t>キキン</t>
    </rPh>
    <phoneticPr fontId="11"/>
  </si>
  <si>
    <t>地域福祉基金</t>
    <rPh sb="0" eb="4">
      <t>チイキフクシ</t>
    </rPh>
    <rPh sb="4" eb="6">
      <t>キキン</t>
    </rPh>
    <phoneticPr fontId="11"/>
  </si>
  <si>
    <t>町民バス購入基金</t>
    <rPh sb="0" eb="2">
      <t>チョウミン</t>
    </rPh>
    <rPh sb="4" eb="6">
      <t>コウニュウ</t>
    </rPh>
    <rPh sb="6" eb="8">
      <t>キキン</t>
    </rPh>
    <phoneticPr fontId="11"/>
  </si>
  <si>
    <t>ふるさと応援基金</t>
    <rPh sb="4" eb="8">
      <t>オウエンキキン</t>
    </rPh>
    <phoneticPr fontId="2"/>
  </si>
  <si>
    <t>奨学基金</t>
    <rPh sb="0" eb="4">
      <t>ショウガクキキン</t>
    </rPh>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</si>
  <si>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</si>
  <si>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</si>
  <si>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</si>
  <si>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平成２８年度より、将来負担比率は０となっている。
主な要因としては、起債の新規借入を抑制したことによる現在高の減少、財政調整基金の新規積立による充当可能財産の増加が挙げられる。
学校給食センターの新築工事等により、有形固定資産の減価償却率は近年減少傾向にあるが、今後も必要な箇所においては改修・補修を行うと共に、継続して経費節減に努める。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</si>
  <si>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</si>
  <si>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</si>
  <si>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</si>
  <si>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</si>
  <si>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</si>
  <si>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</si>
  <si>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平成２８年度より、将来負担比率は０となっている。
主な要因としては、起債の新規借入を抑制したことによる現在高の減少、財政調整基金の新規積立による充当可能財産の増加が挙げられる。
実質公債費比率は、前年度と比較して0.7ポイント減少し、類似団体と比較して低い水準にある。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</si>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</sst>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87" fontId="38" fillId="0" borderId="116" xfId="12" applyNumberFormat="1" applyFont="1" applyBorder="1" applyAlignment="1" applyProtection="1">
      <alignment horizontal="right" vertical="center" shrinkToFit="1"/>
      <protection locked="0"/>
    </xf>
    <xf numFmtId="177" fontId="38" fillId="0" borderId="115" xfId="12" applyNumberFormat="1" applyFont="1" applyBorder="1" applyAlignment="1" applyProtection="1">
      <alignment horizontal="right" vertical="center" shrinkToFit="1"/>
      <protection locked="0"/>
    </xf>
    <xf numFmtId="177" fontId="38" fillId="0" borderId="116"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1DB1D98-CB11-43A4-88F1-C515BCA9442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82993</c:v>
                </c:pt>
                <c:pt idx="1">
                  <c:v>108252</c:v>
                </c:pt>
                <c:pt idx="2">
                  <c:v>93492</c:v>
                </c:pt>
                <c:pt idx="3">
                  <c:v>94796</c:v>
                </c:pt>
                <c:pt idx="4">
                  <c:v>85942</c:v>
                </c:pt>
              </c:numCache>
            </c:numRef>
          </c:val>
          <c:smooth val="0"/>
          <c:extLst>
            <c:ext xmlns:c16="http://schemas.microsoft.com/office/drawing/2014/chart" uri="{C3380CC4-5D6E-409C-BE32-E72D297353CC}">
              <c16:uniqueId val="{00000000-BB17-4AC3-8A31-1B847BD66AE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44527</c:v>
                </c:pt>
                <c:pt idx="1">
                  <c:v>72480</c:v>
                </c:pt>
                <c:pt idx="2">
                  <c:v>113260</c:v>
                </c:pt>
                <c:pt idx="3">
                  <c:v>93611</c:v>
                </c:pt>
                <c:pt idx="4">
                  <c:v>46884</c:v>
                </c:pt>
              </c:numCache>
            </c:numRef>
          </c:val>
          <c:smooth val="0"/>
          <c:extLst>
            <c:ext xmlns:c16="http://schemas.microsoft.com/office/drawing/2014/chart" uri="{C3380CC4-5D6E-409C-BE32-E72D297353CC}">
              <c16:uniqueId val="{00000001-BB17-4AC3-8A31-1B847BD66AE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9.57</c:v>
                </c:pt>
                <c:pt idx="1">
                  <c:v>10.19</c:v>
                </c:pt>
                <c:pt idx="2">
                  <c:v>13.53</c:v>
                </c:pt>
                <c:pt idx="3">
                  <c:v>12.3</c:v>
                </c:pt>
                <c:pt idx="4">
                  <c:v>23.95</c:v>
                </c:pt>
              </c:numCache>
            </c:numRef>
          </c:val>
          <c:extLst>
            <c:ext xmlns:c16="http://schemas.microsoft.com/office/drawing/2014/chart" uri="{C3380CC4-5D6E-409C-BE32-E72D297353CC}">
              <c16:uniqueId val="{00000000-EF8F-4070-9B36-27E0E722FA9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37.99</c:v>
                </c:pt>
                <c:pt idx="1">
                  <c:v>33.22</c:v>
                </c:pt>
                <c:pt idx="2">
                  <c:v>18.13</c:v>
                </c:pt>
                <c:pt idx="3">
                  <c:v>23.68</c:v>
                </c:pt>
                <c:pt idx="4">
                  <c:v>22.43</c:v>
                </c:pt>
              </c:numCache>
            </c:numRef>
          </c:val>
          <c:extLst>
            <c:ext xmlns:c16="http://schemas.microsoft.com/office/drawing/2014/chart" uri="{C3380CC4-5D6E-409C-BE32-E72D297353CC}">
              <c16:uniqueId val="{00000001-EF8F-4070-9B36-27E0E722FA9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-6.43</c:v>
                </c:pt>
                <c:pt idx="1">
                  <c:v>-4.47</c:v>
                </c:pt>
                <c:pt idx="2">
                  <c:v>-11.27</c:v>
                </c:pt>
                <c:pt idx="3">
                  <c:v>6.06</c:v>
                </c:pt>
                <c:pt idx="4">
                  <c:v>12.31</c:v>
                </c:pt>
              </c:numCache>
            </c:numRef>
          </c:val>
          <c:smooth val="0"/>
          <c:extLst>
            <c:ext xmlns:c16="http://schemas.microsoft.com/office/drawing/2014/chart" uri="{C3380CC4-5D6E-409C-BE32-E72D297353CC}">
              <c16:uniqueId val="{00000002-EF8F-4070-9B36-27E0E722FA9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27D-41FD-9F0A-03176F1EB02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27D-41FD-9F0A-03176F1EB02B}"/>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0.09</c:v>
                </c:pt>
                <c:pt idx="2">
                  <c:v>#N/A</c:v>
                </c:pt>
                <c:pt idx="3">
                  <c:v>0</c:v>
                </c:pt>
                <c:pt idx="4">
                  <c:v>#N/A</c:v>
                </c:pt>
                <c:pt idx="5">
                  <c:v>0.01</c:v>
                </c:pt>
                <c:pt idx="6">
                  <c:v>#N/A</c:v>
                </c:pt>
                <c:pt idx="7">
                  <c:v>0.01</c:v>
                </c:pt>
                <c:pt idx="8">
                  <c:v>#N/A</c:v>
                </c:pt>
                <c:pt idx="9">
                  <c:v>0.02</c:v>
                </c:pt>
              </c:numCache>
            </c:numRef>
          </c:val>
          <c:extLst>
            <c:ext xmlns:c16="http://schemas.microsoft.com/office/drawing/2014/chart" uri="{C3380CC4-5D6E-409C-BE32-E72D297353CC}">
              <c16:uniqueId val="{00000002-127D-41FD-9F0A-03176F1EB02B}"/>
            </c:ext>
          </c:extLst>
        </c:ser>
        <c:ser>
          <c:idx val="3"/>
          <c:order val="3"/>
          <c:tx>
            <c:strRef>
              <c:f>データシート!$A$30</c:f>
              <c:strCache>
                <c:ptCount val="1"/>
                <c:pt idx="0">
                  <c:v>訪問看護ステーション特別会計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0.16</c:v>
                </c:pt>
                <c:pt idx="2">
                  <c:v>#N/A</c:v>
                </c:pt>
                <c:pt idx="3">
                  <c:v>0.04</c:v>
                </c:pt>
                <c:pt idx="4">
                  <c:v>#N/A</c:v>
                </c:pt>
                <c:pt idx="5">
                  <c:v>0.09</c:v>
                </c:pt>
                <c:pt idx="6">
                  <c:v>#N/A</c:v>
                </c:pt>
                <c:pt idx="7">
                  <c:v>0.03</c:v>
                </c:pt>
                <c:pt idx="8">
                  <c:v>#N/A</c:v>
                </c:pt>
                <c:pt idx="9">
                  <c:v>0.14000000000000001</c:v>
                </c:pt>
              </c:numCache>
            </c:numRef>
          </c:val>
          <c:extLst>
            <c:ext xmlns:c16="http://schemas.microsoft.com/office/drawing/2014/chart" uri="{C3380CC4-5D6E-409C-BE32-E72D297353CC}">
              <c16:uniqueId val="{00000003-127D-41FD-9F0A-03176F1EB02B}"/>
            </c:ext>
          </c:extLst>
        </c:ser>
        <c:ser>
          <c:idx val="4"/>
          <c:order val="4"/>
          <c:tx>
            <c:strRef>
              <c:f>データシート!$A$31</c:f>
              <c:strCache>
                <c:ptCount val="1"/>
                <c:pt idx="0">
                  <c:v>食肉センター特別会計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0.55000000000000004</c:v>
                </c:pt>
                <c:pt idx="2">
                  <c:v>#N/A</c:v>
                </c:pt>
                <c:pt idx="3">
                  <c:v>0.55000000000000004</c:v>
                </c:pt>
                <c:pt idx="4">
                  <c:v>#N/A</c:v>
                </c:pt>
                <c:pt idx="5">
                  <c:v>0.68</c:v>
                </c:pt>
                <c:pt idx="6">
                  <c:v>#N/A</c:v>
                </c:pt>
                <c:pt idx="7">
                  <c:v>0.91</c:v>
                </c:pt>
                <c:pt idx="8">
                  <c:v>#N/A</c:v>
                </c:pt>
                <c:pt idx="9">
                  <c:v>1.1100000000000001</c:v>
                </c:pt>
              </c:numCache>
            </c:numRef>
          </c:val>
          <c:extLst>
            <c:ext xmlns:c16="http://schemas.microsoft.com/office/drawing/2014/chart" uri="{C3380CC4-5D6E-409C-BE32-E72D297353CC}">
              <c16:uniqueId val="{00000004-127D-41FD-9F0A-03176F1EB02B}"/>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1.93</c:v>
                </c:pt>
                <c:pt idx="2">
                  <c:v>#N/A</c:v>
                </c:pt>
                <c:pt idx="3">
                  <c:v>2.5099999999999998</c:v>
                </c:pt>
                <c:pt idx="4">
                  <c:v>#N/A</c:v>
                </c:pt>
                <c:pt idx="5">
                  <c:v>1.98</c:v>
                </c:pt>
                <c:pt idx="6">
                  <c:v>#N/A</c:v>
                </c:pt>
                <c:pt idx="7">
                  <c:v>2.85</c:v>
                </c:pt>
                <c:pt idx="8">
                  <c:v>#N/A</c:v>
                </c:pt>
                <c:pt idx="9">
                  <c:v>3.41</c:v>
                </c:pt>
              </c:numCache>
            </c:numRef>
          </c:val>
          <c:extLst>
            <c:ext xmlns:c16="http://schemas.microsoft.com/office/drawing/2014/chart" uri="{C3380CC4-5D6E-409C-BE32-E72D297353CC}">
              <c16:uniqueId val="{00000005-127D-41FD-9F0A-03176F1EB02B}"/>
            </c:ext>
          </c:extLst>
        </c:ser>
        <c:ser>
          <c:idx val="6"/>
          <c:order val="6"/>
          <c:tx>
            <c:strRef>
              <c:f>データシート!$A$33</c:f>
              <c:strCache>
                <c:ptCount val="1"/>
                <c:pt idx="0">
                  <c:v>国民健康保険東庄病院事業会計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8.93</c:v>
                </c:pt>
                <c:pt idx="2">
                  <c:v>#N/A</c:v>
                </c:pt>
                <c:pt idx="3">
                  <c:v>8.67</c:v>
                </c:pt>
                <c:pt idx="4">
                  <c:v>#N/A</c:v>
                </c:pt>
                <c:pt idx="5">
                  <c:v>6.26</c:v>
                </c:pt>
                <c:pt idx="6">
                  <c:v>#N/A</c:v>
                </c:pt>
                <c:pt idx="7">
                  <c:v>6.37</c:v>
                </c:pt>
                <c:pt idx="8">
                  <c:v>#N/A</c:v>
                </c:pt>
                <c:pt idx="9">
                  <c:v>4.95</c:v>
                </c:pt>
              </c:numCache>
            </c:numRef>
          </c:val>
          <c:extLst>
            <c:ext xmlns:c16="http://schemas.microsoft.com/office/drawing/2014/chart" uri="{C3380CC4-5D6E-409C-BE32-E72D297353CC}">
              <c16:uniqueId val="{00000006-127D-41FD-9F0A-03176F1EB02B}"/>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4.2699999999999996</c:v>
                </c:pt>
                <c:pt idx="2">
                  <c:v>#N/A</c:v>
                </c:pt>
                <c:pt idx="3">
                  <c:v>5.43</c:v>
                </c:pt>
                <c:pt idx="4">
                  <c:v>#N/A</c:v>
                </c:pt>
                <c:pt idx="5">
                  <c:v>5.47</c:v>
                </c:pt>
                <c:pt idx="6">
                  <c:v>#N/A</c:v>
                </c:pt>
                <c:pt idx="7">
                  <c:v>5.35</c:v>
                </c:pt>
                <c:pt idx="8">
                  <c:v>#N/A</c:v>
                </c:pt>
                <c:pt idx="9">
                  <c:v>5.35</c:v>
                </c:pt>
              </c:numCache>
            </c:numRef>
          </c:val>
          <c:extLst>
            <c:ext xmlns:c16="http://schemas.microsoft.com/office/drawing/2014/chart" uri="{C3380CC4-5D6E-409C-BE32-E72D297353CC}">
              <c16:uniqueId val="{00000007-127D-41FD-9F0A-03176F1EB02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9.56</c:v>
                </c:pt>
                <c:pt idx="2">
                  <c:v>#N/A</c:v>
                </c:pt>
                <c:pt idx="3">
                  <c:v>10.19</c:v>
                </c:pt>
                <c:pt idx="4">
                  <c:v>#N/A</c:v>
                </c:pt>
                <c:pt idx="5">
                  <c:v>13.53</c:v>
                </c:pt>
                <c:pt idx="6">
                  <c:v>#N/A</c:v>
                </c:pt>
                <c:pt idx="7">
                  <c:v>12.29</c:v>
                </c:pt>
                <c:pt idx="8">
                  <c:v>#N/A</c:v>
                </c:pt>
                <c:pt idx="9">
                  <c:v>23.95</c:v>
                </c:pt>
              </c:numCache>
            </c:numRef>
          </c:val>
          <c:extLst>
            <c:ext xmlns:c16="http://schemas.microsoft.com/office/drawing/2014/chart" uri="{C3380CC4-5D6E-409C-BE32-E72D297353CC}">
              <c16:uniqueId val="{00000008-127D-41FD-9F0A-03176F1EB02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19.89</c:v>
                </c:pt>
                <c:pt idx="2">
                  <c:v>#N/A</c:v>
                </c:pt>
                <c:pt idx="3">
                  <c:v>23.3</c:v>
                </c:pt>
                <c:pt idx="4">
                  <c:v>#N/A</c:v>
                </c:pt>
                <c:pt idx="5">
                  <c:v>25.32</c:v>
                </c:pt>
                <c:pt idx="6">
                  <c:v>#N/A</c:v>
                </c:pt>
                <c:pt idx="7">
                  <c:v>27.3</c:v>
                </c:pt>
                <c:pt idx="8">
                  <c:v>#N/A</c:v>
                </c:pt>
                <c:pt idx="9">
                  <c:v>28.58</c:v>
                </c:pt>
              </c:numCache>
            </c:numRef>
          </c:val>
          <c:extLst>
            <c:ext xmlns:c16="http://schemas.microsoft.com/office/drawing/2014/chart" uri="{C3380CC4-5D6E-409C-BE32-E72D297353CC}">
              <c16:uniqueId val="{00000009-127D-41FD-9F0A-03176F1EB02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367</c:v>
                </c:pt>
                <c:pt idx="5">
                  <c:v>366</c:v>
                </c:pt>
                <c:pt idx="8">
                  <c:v>369</c:v>
                </c:pt>
                <c:pt idx="11">
                  <c:v>327</c:v>
                </c:pt>
                <c:pt idx="14">
                  <c:v>337</c:v>
                </c:pt>
              </c:numCache>
            </c:numRef>
          </c:val>
          <c:extLst>
            <c:ext xmlns:c16="http://schemas.microsoft.com/office/drawing/2014/chart" uri="{C3380CC4-5D6E-409C-BE32-E72D297353CC}">
              <c16:uniqueId val="{00000000-EFA2-4CDD-8159-67B47DA559A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FA2-4CDD-8159-67B47DA559A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13</c:v>
                </c:pt>
                <c:pt idx="3">
                  <c:v>13</c:v>
                </c:pt>
                <c:pt idx="6">
                  <c:v>13</c:v>
                </c:pt>
                <c:pt idx="9">
                  <c:v>13</c:v>
                </c:pt>
                <c:pt idx="12">
                  <c:v>13</c:v>
                </c:pt>
              </c:numCache>
            </c:numRef>
          </c:val>
          <c:extLst>
            <c:ext xmlns:c16="http://schemas.microsoft.com/office/drawing/2014/chart" uri="{C3380CC4-5D6E-409C-BE32-E72D297353CC}">
              <c16:uniqueId val="{00000002-EFA2-4CDD-8159-67B47DA559A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95</c:v>
                </c:pt>
                <c:pt idx="3">
                  <c:v>99</c:v>
                </c:pt>
                <c:pt idx="6">
                  <c:v>91</c:v>
                </c:pt>
                <c:pt idx="9">
                  <c:v>62</c:v>
                </c:pt>
                <c:pt idx="12">
                  <c:v>57</c:v>
                </c:pt>
              </c:numCache>
            </c:numRef>
          </c:val>
          <c:extLst>
            <c:ext xmlns:c16="http://schemas.microsoft.com/office/drawing/2014/chart" uri="{C3380CC4-5D6E-409C-BE32-E72D297353CC}">
              <c16:uniqueId val="{00000003-EFA2-4CDD-8159-67B47DA559A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34</c:v>
                </c:pt>
                <c:pt idx="3">
                  <c:v>47</c:v>
                </c:pt>
                <c:pt idx="6">
                  <c:v>42</c:v>
                </c:pt>
                <c:pt idx="9">
                  <c:v>70</c:v>
                </c:pt>
                <c:pt idx="12">
                  <c:v>55</c:v>
                </c:pt>
              </c:numCache>
            </c:numRef>
          </c:val>
          <c:extLst>
            <c:ext xmlns:c16="http://schemas.microsoft.com/office/drawing/2014/chart" uri="{C3380CC4-5D6E-409C-BE32-E72D297353CC}">
              <c16:uniqueId val="{00000004-EFA2-4CDD-8159-67B47DA559A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FA2-4CDD-8159-67B47DA559A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FA2-4CDD-8159-67B47DA559A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448</c:v>
                </c:pt>
                <c:pt idx="3">
                  <c:v>444</c:v>
                </c:pt>
                <c:pt idx="6">
                  <c:v>437</c:v>
                </c:pt>
                <c:pt idx="9">
                  <c:v>413</c:v>
                </c:pt>
                <c:pt idx="12">
                  <c:v>407</c:v>
                </c:pt>
              </c:numCache>
            </c:numRef>
          </c:val>
          <c:extLst>
            <c:ext xmlns:c16="http://schemas.microsoft.com/office/drawing/2014/chart" uri="{C3380CC4-5D6E-409C-BE32-E72D297353CC}">
              <c16:uniqueId val="{00000007-EFA2-4CDD-8159-67B47DA559A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223</c:v>
                </c:pt>
                <c:pt idx="2">
                  <c:v>#N/A</c:v>
                </c:pt>
                <c:pt idx="3">
                  <c:v>#N/A</c:v>
                </c:pt>
                <c:pt idx="4">
                  <c:v>237</c:v>
                </c:pt>
                <c:pt idx="5">
                  <c:v>#N/A</c:v>
                </c:pt>
                <c:pt idx="6">
                  <c:v>#N/A</c:v>
                </c:pt>
                <c:pt idx="7">
                  <c:v>214</c:v>
                </c:pt>
                <c:pt idx="8">
                  <c:v>#N/A</c:v>
                </c:pt>
                <c:pt idx="9">
                  <c:v>#N/A</c:v>
                </c:pt>
                <c:pt idx="10">
                  <c:v>231</c:v>
                </c:pt>
                <c:pt idx="11">
                  <c:v>#N/A</c:v>
                </c:pt>
                <c:pt idx="12">
                  <c:v>#N/A</c:v>
                </c:pt>
                <c:pt idx="13">
                  <c:v>195</c:v>
                </c:pt>
                <c:pt idx="14">
                  <c:v>#N/A</c:v>
                </c:pt>
              </c:numCache>
            </c:numRef>
          </c:val>
          <c:smooth val="0"/>
          <c:extLst>
            <c:ext xmlns:c16="http://schemas.microsoft.com/office/drawing/2014/chart" uri="{C3380CC4-5D6E-409C-BE32-E72D297353CC}">
              <c16:uniqueId val="{00000008-EFA2-4CDD-8159-67B47DA559A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4045</c:v>
                </c:pt>
                <c:pt idx="5">
                  <c:v>4223</c:v>
                </c:pt>
                <c:pt idx="8">
                  <c:v>4665</c:v>
                </c:pt>
                <c:pt idx="11">
                  <c:v>4865</c:v>
                </c:pt>
                <c:pt idx="14">
                  <c:v>5083</c:v>
                </c:pt>
              </c:numCache>
            </c:numRef>
          </c:val>
          <c:extLst>
            <c:ext xmlns:c16="http://schemas.microsoft.com/office/drawing/2014/chart" uri="{C3380CC4-5D6E-409C-BE32-E72D297353CC}">
              <c16:uniqueId val="{00000000-A6EF-40FD-B717-AF1621BC1A6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A6EF-40FD-B717-AF1621BC1A6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1991</c:v>
                </c:pt>
                <c:pt idx="5">
                  <c:v>1863</c:v>
                </c:pt>
                <c:pt idx="8">
                  <c:v>1322</c:v>
                </c:pt>
                <c:pt idx="11">
                  <c:v>1579</c:v>
                </c:pt>
                <c:pt idx="14">
                  <c:v>1583</c:v>
                </c:pt>
              </c:numCache>
            </c:numRef>
          </c:val>
          <c:extLst>
            <c:ext xmlns:c16="http://schemas.microsoft.com/office/drawing/2014/chart" uri="{C3380CC4-5D6E-409C-BE32-E72D297353CC}">
              <c16:uniqueId val="{00000002-A6EF-40FD-B717-AF1621BC1A6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6EF-40FD-B717-AF1621BC1A6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6EF-40FD-B717-AF1621BC1A6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6EF-40FD-B717-AF1621BC1A6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1184</c:v>
                </c:pt>
                <c:pt idx="3">
                  <c:v>864</c:v>
                </c:pt>
                <c:pt idx="6">
                  <c:v>1038</c:v>
                </c:pt>
                <c:pt idx="9">
                  <c:v>965</c:v>
                </c:pt>
                <c:pt idx="12">
                  <c:v>925</c:v>
                </c:pt>
              </c:numCache>
            </c:numRef>
          </c:val>
          <c:extLst>
            <c:ext xmlns:c16="http://schemas.microsoft.com/office/drawing/2014/chart" uri="{C3380CC4-5D6E-409C-BE32-E72D297353CC}">
              <c16:uniqueId val="{00000006-A6EF-40FD-B717-AF1621BC1A6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561</c:v>
                </c:pt>
                <c:pt idx="3">
                  <c:v>447</c:v>
                </c:pt>
                <c:pt idx="6">
                  <c:v>348</c:v>
                </c:pt>
                <c:pt idx="9">
                  <c:v>285</c:v>
                </c:pt>
                <c:pt idx="12">
                  <c:v>256</c:v>
                </c:pt>
              </c:numCache>
            </c:numRef>
          </c:val>
          <c:extLst>
            <c:ext xmlns:c16="http://schemas.microsoft.com/office/drawing/2014/chart" uri="{C3380CC4-5D6E-409C-BE32-E72D297353CC}">
              <c16:uniqueId val="{00000007-A6EF-40FD-B717-AF1621BC1A6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473</c:v>
                </c:pt>
                <c:pt idx="3">
                  <c:v>300</c:v>
                </c:pt>
                <c:pt idx="6">
                  <c:v>299</c:v>
                </c:pt>
                <c:pt idx="9">
                  <c:v>360</c:v>
                </c:pt>
                <c:pt idx="12">
                  <c:v>333</c:v>
                </c:pt>
              </c:numCache>
            </c:numRef>
          </c:val>
          <c:extLst>
            <c:ext xmlns:c16="http://schemas.microsoft.com/office/drawing/2014/chart" uri="{C3380CC4-5D6E-409C-BE32-E72D297353CC}">
              <c16:uniqueId val="{00000008-A6EF-40FD-B717-AF1621BC1A6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13</c:v>
                </c:pt>
                <c:pt idx="3">
                  <c:v>13</c:v>
                </c:pt>
                <c:pt idx="6">
                  <c:v>172</c:v>
                </c:pt>
                <c:pt idx="9">
                  <c:v>140</c:v>
                </c:pt>
                <c:pt idx="12">
                  <c:v>140</c:v>
                </c:pt>
              </c:numCache>
            </c:numRef>
          </c:val>
          <c:extLst>
            <c:ext xmlns:c16="http://schemas.microsoft.com/office/drawing/2014/chart" uri="{C3380CC4-5D6E-409C-BE32-E72D297353CC}">
              <c16:uniqueId val="{00000009-A6EF-40FD-B717-AF1621BC1A6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3177</c:v>
                </c:pt>
                <c:pt idx="3">
                  <c:v>3555</c:v>
                </c:pt>
                <c:pt idx="6">
                  <c:v>4026</c:v>
                </c:pt>
                <c:pt idx="9">
                  <c:v>4606</c:v>
                </c:pt>
                <c:pt idx="12">
                  <c:v>4774</c:v>
                </c:pt>
              </c:numCache>
            </c:numRef>
          </c:val>
          <c:extLst>
            <c:ext xmlns:c16="http://schemas.microsoft.com/office/drawing/2014/chart" uri="{C3380CC4-5D6E-409C-BE32-E72D297353CC}">
              <c16:uniqueId val="{0000000A-A6EF-40FD-B717-AF1621BC1A6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6EF-40FD-B717-AF1621BC1A6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655</c:v>
                </c:pt>
                <c:pt idx="1">
                  <c:v>905</c:v>
                </c:pt>
                <c:pt idx="2">
                  <c:v>905</c:v>
                </c:pt>
              </c:numCache>
            </c:numRef>
          </c:val>
          <c:extLst>
            <c:ext xmlns:c16="http://schemas.microsoft.com/office/drawing/2014/chart" uri="{C3380CC4-5D6E-409C-BE32-E72D297353CC}">
              <c16:uniqueId val="{00000000-10E4-419D-923C-17550D144FB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50</c:v>
                </c:pt>
                <c:pt idx="1">
                  <c:v>50</c:v>
                </c:pt>
                <c:pt idx="2">
                  <c:v>50</c:v>
                </c:pt>
              </c:numCache>
            </c:numRef>
          </c:val>
          <c:extLst>
            <c:ext xmlns:c16="http://schemas.microsoft.com/office/drawing/2014/chart" uri="{C3380CC4-5D6E-409C-BE32-E72D297353CC}">
              <c16:uniqueId val="{00000001-10E4-419D-923C-17550D144FB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239</c:v>
                </c:pt>
                <c:pt idx="1">
                  <c:v>246</c:v>
                </c:pt>
                <c:pt idx="2">
                  <c:v>250</c:v>
                </c:pt>
              </c:numCache>
            </c:numRef>
          </c:val>
          <c:extLst>
            <c:ext xmlns:c16="http://schemas.microsoft.com/office/drawing/2014/chart" uri="{C3380CC4-5D6E-409C-BE32-E72D297353CC}">
              <c16:uniqueId val="{00000002-10E4-419D-923C-17550D144FB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{B2CD7011-D72C-4F33-9C77-C79E46001BAC}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B873-4C6E-95C5-CA4B52731E6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{03AF8E3F-F69F-45B6-A999-D9A745E30A49}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873-4C6E-95C5-CA4B52731E6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{E3688E38-D05C-4ED4-A3AC-E3D263EE18BF}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873-4C6E-95C5-CA4B52731E6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{CB547743-4ADB-4216-BFF5-89283EEE1515}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873-4C6E-95C5-CA4B52731E6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{762365DC-0AAB-4F03-817F-5320DA9958A1}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873-4C6E-95C5-CA4B52731E62}"/>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{C7E797CF-A561-4767-A2EE-9577F91F1367}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B873-4C6E-95C5-CA4B52731E62}"/>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{6E27F9DD-4118-4A43-8065-C7682673FA52}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B873-4C6E-95C5-CA4B52731E62}"/>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{9C4923D8-2249-4C32-A219-B99F689405BF}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B873-4C6E-95C5-CA4B52731E62}"/>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{29A15232-F533-47D1-AC1F-19C7D5B5529A}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B873-4C6E-95C5-CA4B52731E6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63.7</c:v>
                </c:pt>
                <c:pt idx="8">
                  <c:v>64.099999999999994</c:v>
                </c:pt>
                <c:pt idx="16">
                  <c:v>60.6</c:v>
                </c:pt>
                <c:pt idx="24">
                  <c:v>47.5</c:v>
                </c:pt>
                <c:pt idx="32">
                  <c:v>60.3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873-4C6E-95C5-CA4B52731E6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{BA95544A-CBFD-4350-9B8C-A738F4A9C1C6}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B873-4C6E-95C5-CA4B52731E6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{561493BD-6435-47A8-BAF9-5C5EFE0853A0}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873-4C6E-95C5-CA4B52731E6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{456435D5-473E-44E6-B375-D27D66C6F5B0}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873-4C6E-95C5-CA4B52731E6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{9F7666E4-BDB6-4B6A-AC03-95BFA9DFDFEC}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873-4C6E-95C5-CA4B52731E6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{697D02F4-7ECE-4E9E-9F38-5A75B3A4CEE0}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873-4C6E-95C5-CA4B52731E62}"/>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{7E63A3F9-6C79-4ED3-BB31-920340BD932E}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B873-4C6E-95C5-CA4B52731E62}"/>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{6AF82BDD-523B-4318-8041-E93134DFD1A1}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B873-4C6E-95C5-CA4B52731E62}"/>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{7840DE97-A3C4-44C7-B9DB-2163AF77ED0F}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B873-4C6E-95C5-CA4B52731E62}"/>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{5A29A60F-6ED7-4D87-AD22-4314E8D6966A}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B873-4C6E-95C5-CA4B52731E6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60.5</c:v>
                </c:pt>
                <c:pt idx="16">
                  <c:v>61.5</c:v>
                </c:pt>
                <c:pt idx="24">
                  <c:v>61.9</c:v>
                </c:pt>
                <c:pt idx="32">
                  <c:v>62.1</c:v>
                </c:pt>
              </c:numCache>
            </c:numRef>
          </c:xVal>
          <c:yVal>
            <c:numRef>
              <c:f>公会計指標分析・財政指標組合せ分析表!$BP$55:$DC$55</c:f>
              <c:numCache>
                <c:formatCode>#,##0.0;"▲ "#,##0.0</c:formatCode>
                <c:ptCount val="40"/>
                <c:pt idx="0">
                  <c:v>32.799999999999997</c:v>
                </c:pt>
                <c:pt idx="8">
                  <c:v>20.9</c:v>
                </c:pt>
                <c:pt idx="16">
                  <c:v>21</c:v>
                </c:pt>
                <c:pt idx="24">
                  <c:v>23.5</c:v>
                </c:pt>
                <c:pt idx="32">
                  <c:v>8.5</c:v>
                </c:pt>
              </c:numCache>
            </c:numRef>
          </c:yVal>
          <c:smooth val="0"/>
          <c:extLst>
            <c:ext xmlns:c16="http://schemas.microsoft.com/office/drawing/2014/chart" uri="{C3380CC4-5D6E-409C-BE32-E72D297353CC}">
              <c16:uniqueId val="{00000013-B873-4C6E-95C5-CA4B52731E62}"/>
            </c:ext>
          </c:extLst>
        </c:ser>
        <c:dLbls>
          <c:showLegendKey val="0"/>
          <c:showVal val="1"/>
          <c:showCatName val="0"/>
          <c:showSerName val="0"/>
          <c:showPercent val="0"/>
          <c:showBubbleSize val="0"/>
        </c:dLbls>
        <c:axId val="46179840"/>
        <c:axId val="46181760"/>
      </c:scatterChart>
      <c:valAx>
        <c:axId val="46179840"/>
        <c:scaling>
          <c:orientation val="maxMin"/>
          <c:max val="63"/>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{D1C41F10-405C-45FD-ACC7-D1B9B94449E3}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7DE-48E6-8728-CEE58067DD3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{E7E9B226-9240-4628-9D66-C0D29921552A}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7DE-48E6-8728-CEE58067DD3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{3394916F-6768-411A-88D1-F83DB98E81E0}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7DE-48E6-8728-CEE58067DD3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{318D67D2-C513-4C76-8A13-B3E5C6D767C4}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7DE-48E6-8728-CEE58067DD3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{FF56D9B5-CC9B-43DD-94C9-995D0D52E213}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7DE-48E6-8728-CEE58067DD34}"/>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{8B3A9D0F-3ECE-42FD-A34B-3477B32B4DFE}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7DE-48E6-8728-CEE58067DD34}"/>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{75351E61-370A-4A64-BA6C-3AA21AD9A1FA}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7DE-48E6-8728-CEE58067DD34}"/>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{E619DB78-5AE8-4654-8AB2-B38AA3907C6E}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7DE-48E6-8728-CEE58067DD34}"/>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{8E80AAEB-6133-452A-977E-98E32CFD90AA}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7DE-48E6-8728-CEE58067DD3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6.2</c:v>
                </c:pt>
                <c:pt idx="8">
                  <c:v>6.8</c:v>
                </c:pt>
                <c:pt idx="16">
                  <c:v>6.9</c:v>
                </c:pt>
                <c:pt idx="24">
                  <c:v>6.8</c:v>
                </c:pt>
                <c:pt idx="32">
                  <c:v>6.1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7DE-48E6-8728-CEE58067DD3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{45722406-11A4-408E-9EEA-933463D8E5EF}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7DE-48E6-8728-CEE58067DD3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{D05CB5AF-75AA-41A5-B70F-41B5F755F3E1}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7DE-48E6-8728-CEE58067DD3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{6E684D1F-8B51-4EB6-BFBE-64E20425EAA4}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7DE-48E6-8728-CEE58067DD3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{E7AE2D6F-9D9E-427A-81E5-E0CCBB2E5F80}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7DE-48E6-8728-CEE58067DD3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{3FF75E16-0446-4C53-8ED2-DD0A92676255}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7DE-48E6-8728-CEE58067DD34}"/>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{558206AB-17C8-4E8E-9369-3A6781CB41A6}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7DE-48E6-8728-CEE58067DD34}"/>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{478DB822-EF9D-42A2-8319-78AB258FFA65}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7DE-48E6-8728-CEE58067DD34}"/>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{3F4ECE7C-75D9-495B-AF51-4CE03953713B}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7DE-48E6-8728-CEE58067DD34}"/>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{99ADB343-818E-4A6A-B3F5-328D639B3102}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7DE-48E6-8728-CEE58067DD3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9.1</c:v>
                </c:pt>
                <c:pt idx="16">
                  <c:v>9.1999999999999993</c:v>
                </c:pt>
                <c:pt idx="24">
                  <c:v>8.6</c:v>
                </c:pt>
                <c:pt idx="32">
                  <c:v>8.1999999999999993</c:v>
                </c:pt>
              </c:numCache>
            </c:numRef>
          </c:xVal>
          <c:yVal>
            <c:numRef>
              <c:f>公会計指標分析・財政指標組合せ分析表!$BP$77:$DC$77</c:f>
              <c:numCache>
                <c:formatCode>#,##0.0;"▲ "#,##0.0</c:formatCode>
                <c:ptCount val="40"/>
                <c:pt idx="0">
                  <c:v>32.799999999999997</c:v>
                </c:pt>
                <c:pt idx="8">
                  <c:v>20.9</c:v>
                </c:pt>
                <c:pt idx="16">
                  <c:v>21</c:v>
                </c:pt>
                <c:pt idx="24">
                  <c:v>23.5</c:v>
                </c:pt>
                <c:pt idx="32">
                  <c:v>8.5</c:v>
                </c:pt>
              </c:numCache>
            </c:numRef>
          </c:yVal>
          <c:smooth val="0"/>
          <c:extLst>
            <c:ext xmlns:c16="http://schemas.microsoft.com/office/drawing/2014/chart" uri="{C3380CC4-5D6E-409C-BE32-E72D297353CC}">
              <c16:uniqueId val="{00000013-17DE-48E6-8728-CEE58067DD34}"/>
            </c:ext>
          </c:extLst>
        </c:ser>
        <c:dLbls>
          <c:showLegendKey val="0"/>
          <c:showVal val="1"/>
          <c:showCatName val="0"/>
          <c:showSerName val="0"/>
          <c:showPercent val="0"/>
          <c:showBubbleSize val="0"/>
        </c:dLbls>
        <c:axId val="84219776"/>
        <c:axId val="84234240"/>
      </c:scatterChart>
      <c:valAx>
        <c:axId val="84219776"/>
        <c:scaling>
          <c:orientation val="maxMin"/>
          <c:max val="9.2999999999999989"/>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8F211609-2AC1-43D4-9CB8-863197730E75}"/>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4251A6F6-8521-4CE9-AEE4-D839F5267D2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千葉県東庄町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13,375
13,077
46.25
7,059,897
6,042,004
966,489
4,034,676
4,773,837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年度は、０．</a:t>
          </a:r>
          <a:r>
            <a:rPr kumimoji="1" lang="ja-JP" altLang="en-US" sz="1100">
              <a:solidFill>
                <a:schemeClr val="dk1"/>
              </a:solidFill>
              <a:effectLst/>
              <a:latin typeface="+mn-lt"/>
              <a:ea typeface="+mn-ea"/>
              <a:cs typeface="+mn-cs"/>
            </a:rPr>
            <a:t>４４</a:t>
          </a:r>
          <a:r>
            <a:rPr kumimoji="1" lang="ja-JP" altLang="ja-JP" sz="1100">
              <a:solidFill>
                <a:schemeClr val="dk1"/>
              </a:solidFill>
              <a:effectLst/>
              <a:latin typeface="+mn-lt"/>
              <a:ea typeface="+mn-ea"/>
              <a:cs typeface="+mn-cs"/>
            </a:rPr>
            <a:t>ポイントで</a:t>
          </a:r>
          <a:r>
            <a:rPr kumimoji="1" lang="ja-JP" altLang="en-US" sz="1100">
              <a:solidFill>
                <a:schemeClr val="dk1"/>
              </a:solidFill>
              <a:effectLst/>
              <a:latin typeface="+mn-lt"/>
              <a:ea typeface="+mn-ea"/>
              <a:cs typeface="+mn-cs"/>
            </a:rPr>
            <a:t>昨年と</a:t>
          </a:r>
          <a:r>
            <a:rPr kumimoji="1" lang="ja-JP" altLang="ja-JP" sz="1100">
              <a:solidFill>
                <a:schemeClr val="dk1"/>
              </a:solidFill>
              <a:effectLst/>
              <a:latin typeface="+mn-lt"/>
              <a:ea typeface="+mn-ea"/>
              <a:cs typeface="+mn-cs"/>
            </a:rPr>
            <a:t>比較して０．</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低く</a:t>
          </a:r>
          <a:r>
            <a:rPr kumimoji="1" lang="ja-JP" altLang="ja-JP" sz="1100">
              <a:solidFill>
                <a:schemeClr val="dk1"/>
              </a:solidFill>
              <a:effectLst/>
              <a:latin typeface="+mn-lt"/>
              <a:ea typeface="+mn-ea"/>
              <a:cs typeface="+mn-cs"/>
            </a:rPr>
            <a:t>、類似団体平均と比較して０．</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低く</a:t>
          </a:r>
          <a:r>
            <a:rPr kumimoji="1" lang="ja-JP" altLang="ja-JP" sz="1100">
              <a:solidFill>
                <a:schemeClr val="dk1"/>
              </a:solidFill>
              <a:effectLst/>
              <a:latin typeface="+mn-lt"/>
              <a:ea typeface="+mn-ea"/>
              <a:cs typeface="+mn-cs"/>
            </a:rPr>
            <a:t>なっている。今後も、インターネット公売による差押等により、一層の収納率向上に取組み、自主財源の増加に努める。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86360</xdr:rowOff>
    </xdr:from>
    <xdr:to>
      <xdr:col>23</xdr:col>
      <xdr:colOff>133350</xdr:colOff>
      <xdr:row>44</xdr:row>
      <xdr:rowOff>108796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30010"/>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80873</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108796</xdr:rowOff>
    </xdr:from>
    <xdr:to>
      <xdr:col>24</xdr:col>
      <xdr:colOff>12700</xdr:colOff>
      <xdr:row>44</xdr:row>
      <xdr:rowOff>108796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1287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86360</xdr:rowOff>
    </xdr:from>
    <xdr:to>
      <xdr:col>24</xdr:col>
      <xdr:colOff>12700</xdr:colOff>
      <xdr:row>37</xdr:row>
      <xdr:rowOff>86360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38946</xdr:rowOff>
    </xdr:from>
    <xdr:to>
      <xdr:col>23</xdr:col>
      <xdr:colOff>133350</xdr:colOff>
      <xdr:row>43</xdr:row>
      <xdr:rowOff>63077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1129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38946</xdr:rowOff>
    </xdr:from>
    <xdr:to>
      <xdr:col>19</xdr:col>
      <xdr:colOff>133350</xdr:colOff>
      <xdr:row>43</xdr:row>
      <xdr:rowOff>38946</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112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38946</xdr:rowOff>
    </xdr:from>
    <xdr:to>
      <xdr:col>15</xdr:col>
      <xdr:colOff>82550</xdr:colOff>
      <xdr:row>43</xdr:row>
      <xdr:rowOff>38946</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112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151554</xdr:rowOff>
    </xdr:from>
    <xdr:to>
      <xdr:col>15</xdr:col>
      <xdr:colOff>133350</xdr:colOff>
      <xdr:row>43</xdr:row>
      <xdr:rowOff>81704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91881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2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38946</xdr:rowOff>
    </xdr:from>
    <xdr:to>
      <xdr:col>11</xdr:col>
      <xdr:colOff>31750</xdr:colOff>
      <xdr:row>43</xdr:row>
      <xdr:rowOff>38946</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112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74523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159596</xdr:rowOff>
    </xdr:from>
    <xdr:to>
      <xdr:col>7</xdr:col>
      <xdr:colOff>31750</xdr:colOff>
      <xdr:row>43</xdr:row>
      <xdr:rowOff>89746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74523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12277</xdr:rowOff>
    </xdr:from>
    <xdr:to>
      <xdr:col>23</xdr:col>
      <xdr:colOff>184150</xdr:colOff>
      <xdr:row>43</xdr:row>
      <xdr:rowOff>113877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155804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5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159596</xdr:rowOff>
    </xdr:from>
    <xdr:to>
      <xdr:col>19</xdr:col>
      <xdr:colOff>184150</xdr:colOff>
      <xdr:row>43</xdr:row>
      <xdr:rowOff>89746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99923</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12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159596</xdr:rowOff>
    </xdr:from>
    <xdr:to>
      <xdr:col>15</xdr:col>
      <xdr:colOff>133350</xdr:colOff>
      <xdr:row>43</xdr:row>
      <xdr:rowOff>89746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74523</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159596</xdr:rowOff>
    </xdr:from>
    <xdr:to>
      <xdr:col>11</xdr:col>
      <xdr:colOff>82550</xdr:colOff>
      <xdr:row>43</xdr:row>
      <xdr:rowOff>89746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99923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159596</xdr:rowOff>
    </xdr:from>
    <xdr:to>
      <xdr:col>7</xdr:col>
      <xdr:colOff>31750</xdr:colOff>
      <xdr:row>43</xdr:row>
      <xdr:rowOff>89746</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99923</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前年</a:t>
          </a:r>
          <a:r>
            <a:rPr kumimoji="1" lang="ja-JP" altLang="ja-JP" sz="1100">
              <a:solidFill>
                <a:schemeClr val="dk1"/>
              </a:solidFill>
              <a:effectLst/>
              <a:latin typeface="+mn-lt"/>
              <a:ea typeface="+mn-ea"/>
              <a:cs typeface="+mn-cs"/>
            </a:rPr>
            <a:t>と比較して、４．</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減少している。減の主な要因として、新型コロナウイルス感染症の流行に係る事業の減少による補助費の減が挙げられる。類似団体と比較すると、２．５ポイント低くなっている。今後も行政改革により歳出削減に努め、引き続き経常経費の抑制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80131</xdr:rowOff>
    </xdr:from>
    <xdr:to>
      <xdr:col>23</xdr:col>
      <xdr:colOff>133350</xdr:colOff>
      <xdr:row>66</xdr:row>
      <xdr:rowOff>168728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852781"/>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140805</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168728</xdr:rowOff>
    </xdr:from>
    <xdr:to>
      <xdr:col>24</xdr:col>
      <xdr:colOff>12700</xdr:colOff>
      <xdr:row>66</xdr:row>
      <xdr:rowOff>168728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55</xdr:row>
      <xdr:rowOff>166508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596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80131</xdr:rowOff>
    </xdr:from>
    <xdr:to>
      <xdr:col>24</xdr:col>
      <xdr:colOff>12700</xdr:colOff>
      <xdr:row>57</xdr:row>
      <xdr:rowOff>80131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85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13909</xdr:rowOff>
    </xdr:from>
    <xdr:to>
      <xdr:col>23</xdr:col>
      <xdr:colOff>133350</xdr:colOff>
      <xdr:row>62</xdr:row>
      <xdr:rowOff>142119</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300909"/>
          <a:ext cx="838200" cy="47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50999</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09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78922</xdr:rowOff>
    </xdr:from>
    <xdr:to>
      <xdr:col>23</xdr:col>
      <xdr:colOff>184150</xdr:colOff>
      <xdr:row>62</xdr:row>
      <xdr:rowOff>9072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142119</xdr:rowOff>
    </xdr:from>
    <xdr:to>
      <xdr:col>19</xdr:col>
      <xdr:colOff>133350</xdr:colOff>
      <xdr:row>65</xdr:row>
      <xdr:rowOff>144841</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772019"/>
          <a:ext cx="889000" cy="51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35681</xdr:rowOff>
    </xdr:from>
    <xdr:to>
      <xdr:col>19</xdr:col>
      <xdr:colOff>184150</xdr:colOff>
      <xdr:row>64</xdr:row>
      <xdr:rowOff>137281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122058</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094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144841</xdr:rowOff>
    </xdr:from>
    <xdr:to>
      <xdr:col>15</xdr:col>
      <xdr:colOff>82550</xdr:colOff>
      <xdr:row>65</xdr:row>
      <xdr:rowOff>156331</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12890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127605</xdr:rowOff>
    </xdr:from>
    <xdr:to>
      <xdr:col>15</xdr:col>
      <xdr:colOff>133350</xdr:colOff>
      <xdr:row>65</xdr:row>
      <xdr:rowOff>57755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1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67932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86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165100</xdr:rowOff>
    </xdr:from>
    <xdr:to>
      <xdr:col>11</xdr:col>
      <xdr:colOff>31750</xdr:colOff>
      <xdr:row>65</xdr:row>
      <xdr:rowOff>156331</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795000"/>
          <a:ext cx="889000" cy="50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127605</xdr:rowOff>
    </xdr:from>
    <xdr:to>
      <xdr:col>11</xdr:col>
      <xdr:colOff>82550</xdr:colOff>
      <xdr:row>65</xdr:row>
      <xdr:rowOff>57755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1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67932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86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35681</xdr:rowOff>
    </xdr:from>
    <xdr:to>
      <xdr:col>7</xdr:col>
      <xdr:colOff>31750</xdr:colOff>
      <xdr:row>64</xdr:row>
      <xdr:rowOff>137281</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122058</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10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134559</xdr:rowOff>
    </xdr:from>
    <xdr:to>
      <xdr:col>23</xdr:col>
      <xdr:colOff>184150</xdr:colOff>
      <xdr:row>60</xdr:row>
      <xdr:rowOff>64709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25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151086</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095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91319</xdr:rowOff>
    </xdr:from>
    <xdr:to>
      <xdr:col>19</xdr:col>
      <xdr:colOff>184150</xdr:colOff>
      <xdr:row>63</xdr:row>
      <xdr:rowOff>21469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72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31646</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490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94041</xdr:rowOff>
    </xdr:from>
    <xdr:to>
      <xdr:col>15</xdr:col>
      <xdr:colOff>133350</xdr:colOff>
      <xdr:row>66</xdr:row>
      <xdr:rowOff>24191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23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8968</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32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105531</xdr:rowOff>
    </xdr:from>
    <xdr:to>
      <xdr:col>11</xdr:col>
      <xdr:colOff>82550</xdr:colOff>
      <xdr:row>66</xdr:row>
      <xdr:rowOff>35681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24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20458</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33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54627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[135,815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前年</a:t>
          </a:r>
          <a:r>
            <a:rPr kumimoji="1" lang="ja-JP" altLang="ja-JP" sz="1100">
              <a:solidFill>
                <a:schemeClr val="dk1"/>
              </a:solidFill>
              <a:effectLst/>
              <a:latin typeface="+mn-lt"/>
              <a:ea typeface="+mn-ea"/>
              <a:cs typeface="+mn-cs"/>
            </a:rPr>
            <a:t>度と比較して</a:t>
          </a:r>
          <a:r>
            <a:rPr kumimoji="1" lang="ja-JP" altLang="en-US" sz="1100">
              <a:solidFill>
                <a:schemeClr val="dk1"/>
              </a:solidFill>
              <a:effectLst/>
              <a:latin typeface="+mn-lt"/>
              <a:ea typeface="+mn-ea"/>
              <a:cs typeface="+mn-cs"/>
            </a:rPr>
            <a:t>３，３７１</a:t>
          </a:r>
          <a:r>
            <a:rPr kumimoji="1" lang="ja-JP" altLang="ja-JP" sz="1100">
              <a:solidFill>
                <a:schemeClr val="dk1"/>
              </a:solidFill>
              <a:effectLst/>
              <a:latin typeface="+mn-lt"/>
              <a:ea typeface="+mn-ea"/>
              <a:cs typeface="+mn-cs"/>
            </a:rPr>
            <a:t>円の増加となった。</a:t>
          </a:r>
          <a:r>
            <a:rPr kumimoji="1" lang="ja-JP" altLang="en-US" sz="1100">
              <a:solidFill>
                <a:schemeClr val="dk1"/>
              </a:solidFill>
              <a:effectLst/>
              <a:latin typeface="+mn-lt"/>
              <a:ea typeface="+mn-ea"/>
              <a:cs typeface="+mn-cs"/>
            </a:rPr>
            <a:t>燃料費の高騰による物件費の増が要因として挙げられる。</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６９，１０４</a:t>
          </a:r>
          <a:r>
            <a:rPr kumimoji="1" lang="ja-JP" altLang="ja-JP" sz="1100">
              <a:solidFill>
                <a:schemeClr val="dk1"/>
              </a:solidFill>
              <a:effectLst/>
              <a:latin typeface="+mn-lt"/>
              <a:ea typeface="+mn-ea"/>
              <a:cs typeface="+mn-cs"/>
            </a:rPr>
            <a:t>円下回っているが、この要因としては、ごみ処理業務や消防業務を一部事務組合で行っていることが挙げられる。今後も定員管理や事務効率の適正化を図り、経常経費の削減に努める。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129808</xdr:rowOff>
    </xdr:from>
    <xdr:to>
      <xdr:col>23</xdr:col>
      <xdr:colOff>133350</xdr:colOff>
      <xdr:row>88</xdr:row>
      <xdr:rowOff>148999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45808"/>
          <a:ext cx="0" cy="13907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121076</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08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148999</xdr:rowOff>
    </xdr:from>
    <xdr:to>
      <xdr:col>24</xdr:col>
      <xdr:colOff>12700</xdr:colOff>
      <xdr:row>88</xdr:row>
      <xdr:rowOff>148999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36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44735</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129808</xdr:rowOff>
    </xdr:from>
    <xdr:to>
      <xdr:col>24</xdr:col>
      <xdr:colOff>12700</xdr:colOff>
      <xdr:row>80</xdr:row>
      <xdr:rowOff>129808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4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139054</xdr:rowOff>
    </xdr:from>
    <xdr:to>
      <xdr:col>23</xdr:col>
      <xdr:colOff>133350</xdr:colOff>
      <xdr:row>80</xdr:row>
      <xdr:rowOff>150673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855054"/>
          <a:ext cx="838200" cy="1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138712</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026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166635</xdr:rowOff>
    </xdr:from>
    <xdr:to>
      <xdr:col>23</xdr:col>
      <xdr:colOff>184150</xdr:colOff>
      <xdr:row>82</xdr:row>
      <xdr:rowOff>96785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55085</xdr:rowOff>
    </xdr:from>
    <xdr:to>
      <xdr:col>19</xdr:col>
      <xdr:colOff>133350</xdr:colOff>
      <xdr:row>80</xdr:row>
      <xdr:rowOff>139054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771085"/>
          <a:ext cx="889000" cy="8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129502</xdr:rowOff>
    </xdr:from>
    <xdr:to>
      <xdr:col>19</xdr:col>
      <xdr:colOff>184150</xdr:colOff>
      <xdr:row>82</xdr:row>
      <xdr:rowOff>59652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44429</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103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30059</xdr:rowOff>
    </xdr:from>
    <xdr:to>
      <xdr:col>15</xdr:col>
      <xdr:colOff>82550</xdr:colOff>
      <xdr:row>80</xdr:row>
      <xdr:rowOff>55085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746059"/>
          <a:ext cx="889000" cy="2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106769</xdr:rowOff>
    </xdr:from>
    <xdr:to>
      <xdr:col>15</xdr:col>
      <xdr:colOff>133350</xdr:colOff>
      <xdr:row>82</xdr:row>
      <xdr:rowOff>36919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21696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18165</xdr:rowOff>
    </xdr:from>
    <xdr:to>
      <xdr:col>11</xdr:col>
      <xdr:colOff>31750</xdr:colOff>
      <xdr:row>80</xdr:row>
      <xdr:rowOff>30059</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734165"/>
          <a:ext cx="889000" cy="1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60570</xdr:rowOff>
    </xdr:from>
    <xdr:to>
      <xdr:col>11</xdr:col>
      <xdr:colOff>82550</xdr:colOff>
      <xdr:row>81</xdr:row>
      <xdr:rowOff>162170</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146947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0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61531</xdr:rowOff>
    </xdr:from>
    <xdr:to>
      <xdr:col>7</xdr:col>
      <xdr:colOff>31750</xdr:colOff>
      <xdr:row>81</xdr:row>
      <xdr:rowOff>163131</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4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147908</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03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99873</xdr:rowOff>
    </xdr:from>
    <xdr:to>
      <xdr:col>23</xdr:col>
      <xdr:colOff>184150</xdr:colOff>
      <xdr:row>81</xdr:row>
      <xdr:rowOff>30023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81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21150</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73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88254</xdr:rowOff>
    </xdr:from>
    <xdr:to>
      <xdr:col>19</xdr:col>
      <xdr:colOff>184150</xdr:colOff>
      <xdr:row>81</xdr:row>
      <xdr:rowOff>18404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80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28581</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573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4285</xdr:rowOff>
    </xdr:from>
    <xdr:to>
      <xdr:col>15</xdr:col>
      <xdr:colOff>133350</xdr:colOff>
      <xdr:row>80</xdr:row>
      <xdr:rowOff>105885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72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116062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48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150709</xdr:rowOff>
    </xdr:from>
    <xdr:to>
      <xdr:col>11</xdr:col>
      <xdr:colOff>82550</xdr:colOff>
      <xdr:row>80</xdr:row>
      <xdr:rowOff>80859</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69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91036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464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138815</xdr:rowOff>
    </xdr:from>
    <xdr:to>
      <xdr:col>7</xdr:col>
      <xdr:colOff>31750</xdr:colOff>
      <xdr:row>80</xdr:row>
      <xdr:rowOff>68965</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68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79142</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452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前年度と変動がなかった、類似団体を</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ポイント上回っている</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住民サービスを低下させることなく、定員の適正化を推進していく。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96661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693422"/>
          <a:ext cx="0" cy="1662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158045</xdr:rowOff>
    </xdr:from>
    <xdr:to>
      <xdr:col>81</xdr:col>
      <xdr:colOff>44450</xdr:colOff>
      <xdr:row>87</xdr:row>
      <xdr:rowOff>158045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50741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91316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93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141816</xdr:rowOff>
    </xdr:from>
    <xdr:to>
      <xdr:col>77</xdr:col>
      <xdr:colOff>44450</xdr:colOff>
      <xdr:row>87</xdr:row>
      <xdr:rowOff>158045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886516"/>
          <a:ext cx="889000" cy="18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141816</xdr:rowOff>
    </xdr:from>
    <xdr:to>
      <xdr:col>72</xdr:col>
      <xdr:colOff>203200</xdr:colOff>
      <xdr:row>88</xdr:row>
      <xdr:rowOff>93839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886516"/>
          <a:ext cx="889000" cy="29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47978</xdr:rowOff>
    </xdr:from>
    <xdr:to>
      <xdr:col>73</xdr:col>
      <xdr:colOff>44450</xdr:colOff>
      <xdr:row>85</xdr:row>
      <xdr:rowOff>149578</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159755</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93839</xdr:rowOff>
    </xdr:from>
    <xdr:to>
      <xdr:col>68</xdr:col>
      <xdr:colOff>152400</xdr:colOff>
      <xdr:row>89</xdr:row>
      <xdr:rowOff>16228</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5181439"/>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159755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107245</xdr:rowOff>
    </xdr:from>
    <xdr:to>
      <xdr:col>81</xdr:col>
      <xdr:colOff>95250</xdr:colOff>
      <xdr:row>88</xdr:row>
      <xdr:rowOff>37395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79322</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99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107245</xdr:rowOff>
    </xdr:from>
    <xdr:to>
      <xdr:col>77</xdr:col>
      <xdr:colOff>95250</xdr:colOff>
      <xdr:row>88</xdr:row>
      <xdr:rowOff>37395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22172</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510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91016</xdr:rowOff>
    </xdr:from>
    <xdr:to>
      <xdr:col>73</xdr:col>
      <xdr:colOff>44450</xdr:colOff>
      <xdr:row>87</xdr:row>
      <xdr:rowOff>21166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43039</xdr:rowOff>
    </xdr:from>
    <xdr:to>
      <xdr:col>68</xdr:col>
      <xdr:colOff>203200</xdr:colOff>
      <xdr:row>88</xdr:row>
      <xdr:rowOff>144639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51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129416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521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136878</xdr:rowOff>
    </xdr:from>
    <xdr:to>
      <xdr:col>64</xdr:col>
      <xdr:colOff>152400</xdr:colOff>
      <xdr:row>89</xdr:row>
      <xdr:rowOff>67028</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52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51805</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31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年度より０．</a:t>
          </a:r>
          <a:r>
            <a:rPr kumimoji="1" lang="ja-JP" altLang="en-US" sz="1100">
              <a:solidFill>
                <a:schemeClr val="dk1"/>
              </a:solidFill>
              <a:effectLst/>
              <a:latin typeface="+mn-lt"/>
              <a:ea typeface="+mn-ea"/>
              <a:cs typeface="+mn-cs"/>
            </a:rPr>
            <a:t>１６</a:t>
          </a:r>
          <a:r>
            <a:rPr kumimoji="1" lang="ja-JP" altLang="ja-JP" sz="1100">
              <a:solidFill>
                <a:schemeClr val="dk1"/>
              </a:solidFill>
              <a:effectLst/>
              <a:latin typeface="+mn-lt"/>
              <a:ea typeface="+mn-ea"/>
              <a:cs typeface="+mn-cs"/>
            </a:rPr>
            <a:t>ポイント増加となっているが、類似団体平均と比較すると</a:t>
          </a:r>
          <a:r>
            <a:rPr kumimoji="1" lang="ja-JP" altLang="en-US" sz="1100">
              <a:solidFill>
                <a:schemeClr val="dk1"/>
              </a:solidFill>
              <a:effectLst/>
              <a:latin typeface="+mn-lt"/>
              <a:ea typeface="+mn-ea"/>
              <a:cs typeface="+mn-cs"/>
            </a:rPr>
            <a:t>２．３</a:t>
          </a:r>
          <a:r>
            <a:rPr kumimoji="1" lang="ja-JP" altLang="ja-JP" sz="1100">
              <a:solidFill>
                <a:schemeClr val="dk1"/>
              </a:solidFill>
              <a:effectLst/>
              <a:latin typeface="+mn-lt"/>
              <a:ea typeface="+mn-ea"/>
              <a:cs typeface="+mn-cs"/>
            </a:rPr>
            <a:t>ポイント下回っている。理由としては、ごみ処理業務や消防業務を一部事務組合で行っていることが挙げられる。町人口が減少しており、職員数規模も小さいため、今後は住民サービスを低下させることなく、定員の適正化を推進し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a:extLst>
            <a:ext uri="{FF2B5EF4-FFF2-40B4-BE49-F238E27FC236}">
              <a16:creationId xmlns:a16="http://schemas.microsoft.com/office/drawing/2014/main" id="{00000000-0008-0000-0300-00003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74144</xdr:rowOff>
    </xdr:from>
    <xdr:to>
      <xdr:col>81</xdr:col>
      <xdr:colOff>44450</xdr:colOff>
      <xdr:row>66</xdr:row>
      <xdr:rowOff>168728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7018000" y="10018244"/>
          <a:ext cx="0" cy="1466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21" name="定員管理の状況最小値テキスト">
          <a:extLst>
            <a:ext uri="{FF2B5EF4-FFF2-40B4-BE49-F238E27FC236}">
              <a16:creationId xmlns:a16="http://schemas.microsoft.com/office/drawing/2014/main" id="{00000000-0008-0000-0300-000041010000}"/>
            </a:ext>
          </a:extLst>
        </xdr:cNvPr>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160521</xdr:rowOff>
    </xdr:from>
    <xdr:ext cx="762000" cy="259045"/>
    <xdr:sp macro="" textlink="">
      <xdr:nvSpPr>
        <xdr:cNvPr id="323" name="定員管理の状況最大値テキスト">
          <a:extLst>
            <a:ext uri="{FF2B5EF4-FFF2-40B4-BE49-F238E27FC236}">
              <a16:creationId xmlns:a16="http://schemas.microsoft.com/office/drawing/2014/main" id="{00000000-0008-0000-0300-000043010000}"/>
            </a:ext>
          </a:extLst>
        </xdr:cNvPr>
        <xdr:cNvSpPr txBox="1"/>
      </xdr:nvSpPr>
      <xdr:spPr>
        <a:xfrm>
          <a:off x="17106900" y="976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74144</xdr:rowOff>
    </xdr:from>
    <xdr:to>
      <xdr:col>81</xdr:col>
      <xdr:colOff>133350</xdr:colOff>
      <xdr:row>58</xdr:row>
      <xdr:rowOff>74144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929100" y="1001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46325</xdr:rowOff>
    </xdr:from>
    <xdr:to>
      <xdr:col>81</xdr:col>
      <xdr:colOff>44450</xdr:colOff>
      <xdr:row>59</xdr:row>
      <xdr:rowOff>64709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179800" y="10161875"/>
          <a:ext cx="8382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78818</xdr:rowOff>
    </xdr:from>
    <xdr:ext cx="762000" cy="259045"/>
    <xdr:sp macro="" textlink="">
      <xdr:nvSpPr>
        <xdr:cNvPr id="326" name="定員管理の状況平均値テキスト">
          <a:extLst>
            <a:ext uri="{FF2B5EF4-FFF2-40B4-BE49-F238E27FC236}">
              <a16:creationId xmlns:a16="http://schemas.microsoft.com/office/drawing/2014/main" id="{00000000-0008-0000-0300-000046010000}"/>
            </a:ext>
          </a:extLst>
        </xdr:cNvPr>
        <xdr:cNvSpPr txBox="1"/>
      </xdr:nvSpPr>
      <xdr:spPr>
        <a:xfrm>
          <a:off x="17106900" y="10365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106741</xdr:rowOff>
    </xdr:from>
    <xdr:to>
      <xdr:col>81</xdr:col>
      <xdr:colOff>95250</xdr:colOff>
      <xdr:row>61</xdr:row>
      <xdr:rowOff>36891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9672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16449</xdr:rowOff>
    </xdr:from>
    <xdr:to>
      <xdr:col>77</xdr:col>
      <xdr:colOff>44450</xdr:colOff>
      <xdr:row>59</xdr:row>
      <xdr:rowOff>46325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5290800" y="10131999"/>
          <a:ext cx="889000" cy="2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73418</xdr:rowOff>
    </xdr:from>
    <xdr:to>
      <xdr:col>77</xdr:col>
      <xdr:colOff>95250</xdr:colOff>
      <xdr:row>61</xdr:row>
      <xdr:rowOff>3568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6129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159795</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1044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1512</xdr:rowOff>
    </xdr:from>
    <xdr:to>
      <xdr:col>72</xdr:col>
      <xdr:colOff>203200</xdr:colOff>
      <xdr:row>59</xdr:row>
      <xdr:rowOff>16449</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4401800" y="10117062"/>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122827</xdr:rowOff>
    </xdr:from>
    <xdr:to>
      <xdr:col>73</xdr:col>
      <xdr:colOff>44450</xdr:colOff>
      <xdr:row>61</xdr:row>
      <xdr:rowOff>52977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5240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37754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118956</xdr:rowOff>
    </xdr:from>
    <xdr:to>
      <xdr:col>68</xdr:col>
      <xdr:colOff>152400</xdr:colOff>
      <xdr:row>59</xdr:row>
      <xdr:rowOff>1512</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a:off x="13512800" y="10063056"/>
          <a:ext cx="889000" cy="5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98697</xdr:rowOff>
    </xdr:from>
    <xdr:to>
      <xdr:col>68</xdr:col>
      <xdr:colOff>203200</xdr:colOff>
      <xdr:row>61</xdr:row>
      <xdr:rowOff>28847</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4351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13624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47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86058</xdr:rowOff>
    </xdr:from>
    <xdr:to>
      <xdr:col>64</xdr:col>
      <xdr:colOff>152400</xdr:colOff>
      <xdr:row>61</xdr:row>
      <xdr:rowOff>16208</xdr:rowOff>
    </xdr:to>
    <xdr:sp macro="" textlink="">
      <xdr:nvSpPr>
        <xdr:cNvPr id="337" name="フローチャート: 判断 336">
          <a:extLst>
            <a:ext uri="{FF2B5EF4-FFF2-40B4-BE49-F238E27FC236}">
              <a16:creationId xmlns:a16="http://schemas.microsoft.com/office/drawing/2014/main" id="{00000000-0008-0000-0300-000051010000}"/>
            </a:ext>
          </a:extLst>
        </xdr:cNvPr>
        <xdr:cNvSpPr/>
      </xdr:nvSpPr>
      <xdr:spPr>
        <a:xfrm>
          <a:off x="13462000" y="1037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985</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45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13909</xdr:rowOff>
    </xdr:from>
    <xdr:to>
      <xdr:col>81</xdr:col>
      <xdr:colOff>95250</xdr:colOff>
      <xdr:row>59</xdr:row>
      <xdr:rowOff>115509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967200" y="1012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30436</xdr:rowOff>
    </xdr:from>
    <xdr:ext cx="762000" cy="259045"/>
    <xdr:sp macro="" textlink="">
      <xdr:nvSpPr>
        <xdr:cNvPr id="345" name="定員管理の状況該当値テキスト">
          <a:extLst>
            <a:ext uri="{FF2B5EF4-FFF2-40B4-BE49-F238E27FC236}">
              <a16:creationId xmlns:a16="http://schemas.microsoft.com/office/drawing/2014/main" id="{00000000-0008-0000-0300-000059010000}"/>
            </a:ext>
          </a:extLst>
        </xdr:cNvPr>
        <xdr:cNvSpPr txBox="1"/>
      </xdr:nvSpPr>
      <xdr:spPr>
        <a:xfrm>
          <a:off x="17106900" y="9974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166975</xdr:rowOff>
    </xdr:from>
    <xdr:to>
      <xdr:col>77</xdr:col>
      <xdr:colOff>95250</xdr:colOff>
      <xdr:row>59</xdr:row>
      <xdr:rowOff>97125</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6129000" y="1011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107302</xdr:rowOff>
    </xdr:from>
    <xdr:ext cx="7366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798800" y="9879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137099</xdr:rowOff>
    </xdr:from>
    <xdr:to>
      <xdr:col>73</xdr:col>
      <xdr:colOff>44450</xdr:colOff>
      <xdr:row>59</xdr:row>
      <xdr:rowOff>67249</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5240000" y="1008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77426</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909800" y="985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122162</xdr:rowOff>
    </xdr:from>
    <xdr:to>
      <xdr:col>68</xdr:col>
      <xdr:colOff>203200</xdr:colOff>
      <xdr:row>59</xdr:row>
      <xdr:rowOff>52312</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4351000" y="1006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62489</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4020800" y="9835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68156</xdr:rowOff>
    </xdr:from>
    <xdr:to>
      <xdr:col>64</xdr:col>
      <xdr:colOff>152400</xdr:colOff>
      <xdr:row>58</xdr:row>
      <xdr:rowOff>169756</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3462000" y="1001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8483</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131800" y="9781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平成２９年度、平成３０年度、令和元年度</a:t>
          </a:r>
          <a:r>
            <a:rPr kumimoji="1" lang="ja-JP" altLang="en-US" sz="1100">
              <a:solidFill>
                <a:schemeClr val="dk1"/>
              </a:solidFill>
              <a:effectLst/>
              <a:latin typeface="+mn-lt"/>
              <a:ea typeface="+mn-ea"/>
              <a:cs typeface="+mn-cs"/>
            </a:rPr>
            <a:t>、令和２年度</a:t>
          </a:r>
          <a:r>
            <a:rPr kumimoji="1" lang="ja-JP" altLang="ja-JP" sz="1100">
              <a:solidFill>
                <a:schemeClr val="dk1"/>
              </a:solidFill>
              <a:effectLst/>
              <a:latin typeface="+mn-lt"/>
              <a:ea typeface="+mn-ea"/>
              <a:cs typeface="+mn-cs"/>
            </a:rPr>
            <a:t>に引き続き、令和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年度も過疎対策事業債を起債したが、他事業債の償還の終了により前年と比較して０．</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ポイント減少している。類似団体平均より</a:t>
          </a:r>
          <a:r>
            <a:rPr kumimoji="1" lang="ja-JP" altLang="en-US" sz="1100">
              <a:solidFill>
                <a:schemeClr val="dk1"/>
              </a:solidFill>
              <a:effectLst/>
              <a:latin typeface="+mn-lt"/>
              <a:ea typeface="+mn-ea"/>
              <a:cs typeface="+mn-cs"/>
            </a:rPr>
            <a:t>２．１</a:t>
          </a:r>
          <a:r>
            <a:rPr kumimoji="1" lang="ja-JP" altLang="ja-JP" sz="1100">
              <a:solidFill>
                <a:schemeClr val="dk1"/>
              </a:solidFill>
              <a:effectLst/>
              <a:latin typeface="+mn-lt"/>
              <a:ea typeface="+mn-ea"/>
              <a:cs typeface="+mn-cs"/>
            </a:rPr>
            <a:t>ポイント下回っており、今後とも十分な精査を行い、後年度の負担を減らすように財政運営に努める。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43</xdr:row>
      <xdr:rowOff>159596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325447"/>
          <a:ext cx="0" cy="1206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156210</xdr:rowOff>
    </xdr:from>
    <xdr:to>
      <xdr:col>81</xdr:col>
      <xdr:colOff>44450</xdr:colOff>
      <xdr:row>39</xdr:row>
      <xdr:rowOff>41063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6179800" y="667131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74947</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76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41063</xdr:rowOff>
    </xdr:from>
    <xdr:to>
      <xdr:col>77</xdr:col>
      <xdr:colOff>44450</xdr:colOff>
      <xdr:row>39</xdr:row>
      <xdr:rowOff>49106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5290800" y="67276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41063</xdr:rowOff>
    </xdr:from>
    <xdr:to>
      <xdr:col>72</xdr:col>
      <xdr:colOff>203200</xdr:colOff>
      <xdr:row>39</xdr:row>
      <xdr:rowOff>49106</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4401800" y="67276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11854</xdr:rowOff>
    </xdr:from>
    <xdr:to>
      <xdr:col>73</xdr:col>
      <xdr:colOff>44450</xdr:colOff>
      <xdr:row>40</xdr:row>
      <xdr:rowOff>113454</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98231</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95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164254</xdr:rowOff>
    </xdr:from>
    <xdr:to>
      <xdr:col>68</xdr:col>
      <xdr:colOff>152400</xdr:colOff>
      <xdr:row>39</xdr:row>
      <xdr:rowOff>41063</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3512800" y="667935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90187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3810</xdr:rowOff>
    </xdr:from>
    <xdr:to>
      <xdr:col>64</xdr:col>
      <xdr:colOff>152400</xdr:colOff>
      <xdr:row>40</xdr:row>
      <xdr:rowOff>105410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90187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105410</xdr:rowOff>
    </xdr:from>
    <xdr:to>
      <xdr:col>81</xdr:col>
      <xdr:colOff>95250</xdr:colOff>
      <xdr:row>39</xdr:row>
      <xdr:rowOff>35560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121937</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46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161713</xdr:rowOff>
    </xdr:from>
    <xdr:to>
      <xdr:col>77</xdr:col>
      <xdr:colOff>95250</xdr:colOff>
      <xdr:row>39</xdr:row>
      <xdr:rowOff>91863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102040</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644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169756</xdr:rowOff>
    </xdr:from>
    <xdr:to>
      <xdr:col>73</xdr:col>
      <xdr:colOff>44450</xdr:colOff>
      <xdr:row>39</xdr:row>
      <xdr:rowOff>99906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110083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645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161713</xdr:rowOff>
    </xdr:from>
    <xdr:to>
      <xdr:col>68</xdr:col>
      <xdr:colOff>203200</xdr:colOff>
      <xdr:row>39</xdr:row>
      <xdr:rowOff>91863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102040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644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113454</xdr:rowOff>
    </xdr:from>
    <xdr:to>
      <xdr:col>64</xdr:col>
      <xdr:colOff>152400</xdr:colOff>
      <xdr:row>39</xdr:row>
      <xdr:rowOff>43604</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53780</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639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に引き続き、将来負担比率は０となっている。主な要因としては、起債の新規借入を抑制してきたことによる起債現在高の減少が挙げられる。今後も将来への負担軽減のため、新規事業の実施については十分な精査を行う。</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64951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13214"/>
          <a:ext cx="0" cy="15236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37028</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80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64951</xdr:rowOff>
    </xdr:from>
    <xdr:to>
      <xdr:col>81</xdr:col>
      <xdr:colOff>133350</xdr:colOff>
      <xdr:row>22</xdr:row>
      <xdr:rowOff>64951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83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103310</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332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131233</xdr:rowOff>
    </xdr:from>
    <xdr:to>
      <xdr:col>81</xdr:col>
      <xdr:colOff>95250</xdr:colOff>
      <xdr:row>14</xdr:row>
      <xdr:rowOff>61383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132140</xdr:rowOff>
    </xdr:from>
    <xdr:to>
      <xdr:col>77</xdr:col>
      <xdr:colOff>95250</xdr:colOff>
      <xdr:row>15</xdr:row>
      <xdr:rowOff>62290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72467</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301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103414</xdr:rowOff>
    </xdr:from>
    <xdr:to>
      <xdr:col>73</xdr:col>
      <xdr:colOff>44450</xdr:colOff>
      <xdr:row>15</xdr:row>
      <xdr:rowOff>33564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102265</xdr:rowOff>
    </xdr:from>
    <xdr:to>
      <xdr:col>68</xdr:col>
      <xdr:colOff>203200</xdr:colOff>
      <xdr:row>15</xdr:row>
      <xdr:rowOff>32415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42592</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67552</xdr:rowOff>
    </xdr:from>
    <xdr:to>
      <xdr:col>64</xdr:col>
      <xdr:colOff>152400</xdr:colOff>
      <xdr:row>15</xdr:row>
      <xdr:rowOff>169152</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7879</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千葉県東庄町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13,375
13,077
46.25
7,059,897
6,042,004
966,489
4,034,676
4,773,837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前年度と比較すると１．５</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類似団体平均を１．</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ポイント下回っている。理由としては、ごみ処理業務や消防業務を一部事務組合で行っていることが挙げられる。今後とも適正な定員管理に努め、人件費の抑制を図る。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41</xdr:row>
      <xdr:rowOff>143002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82564"/>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37</xdr:row>
      <xdr:rowOff>115570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2206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36847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80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42418</xdr:rowOff>
    </xdr:from>
    <xdr:to>
      <xdr:col>19</xdr:col>
      <xdr:colOff>187325</xdr:colOff>
      <xdr:row>37</xdr:row>
      <xdr:rowOff>115570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860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3048</xdr:rowOff>
    </xdr:from>
    <xdr:to>
      <xdr:col>20</xdr:col>
      <xdr:colOff>38100</xdr:colOff>
      <xdr:row>38</xdr:row>
      <xdr:rowOff>104648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51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89425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60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149860</xdr:rowOff>
    </xdr:from>
    <xdr:to>
      <xdr:col>15</xdr:col>
      <xdr:colOff>98425</xdr:colOff>
      <xdr:row>37</xdr:row>
      <xdr:rowOff>42418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220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9906</xdr:rowOff>
    </xdr:from>
    <xdr:to>
      <xdr:col>15</xdr:col>
      <xdr:colOff>149225</xdr:colOff>
      <xdr:row>37</xdr:row>
      <xdr:rowOff>111506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96283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149860</xdr:rowOff>
    </xdr:from>
    <xdr:to>
      <xdr:col>11</xdr:col>
      <xdr:colOff>9525</xdr:colOff>
      <xdr:row>37</xdr:row>
      <xdr:rowOff>33274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220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46482</xdr:rowOff>
    </xdr:from>
    <xdr:to>
      <xdr:col>11</xdr:col>
      <xdr:colOff>60325</xdr:colOff>
      <xdr:row>37</xdr:row>
      <xdr:rowOff>148082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132859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37338</xdr:rowOff>
    </xdr:from>
    <xdr:to>
      <xdr:col>6</xdr:col>
      <xdr:colOff>171450</xdr:colOff>
      <xdr:row>37</xdr:row>
      <xdr:rowOff>138938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123715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115587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64770</xdr:rowOff>
    </xdr:from>
    <xdr:to>
      <xdr:col>20</xdr:col>
      <xdr:colOff>38100</xdr:colOff>
      <xdr:row>37</xdr:row>
      <xdr:rowOff>166370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5097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17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163068</xdr:rowOff>
    </xdr:from>
    <xdr:to>
      <xdr:col>15</xdr:col>
      <xdr:colOff>149225</xdr:colOff>
      <xdr:row>37</xdr:row>
      <xdr:rowOff>93218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103395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99060</xdr:rowOff>
    </xdr:from>
    <xdr:to>
      <xdr:col>11</xdr:col>
      <xdr:colOff>60325</xdr:colOff>
      <xdr:row>37</xdr:row>
      <xdr:rowOff>29210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前年度</a:t>
          </a:r>
          <a:r>
            <a:rPr kumimoji="1" lang="ja-JP" altLang="ja-JP" sz="1100">
              <a:solidFill>
                <a:schemeClr val="dk1"/>
              </a:solidFill>
              <a:effectLst/>
              <a:latin typeface="+mn-lt"/>
              <a:ea typeface="+mn-ea"/>
              <a:cs typeface="+mn-cs"/>
            </a:rPr>
            <a:t>と比較して</a:t>
          </a:r>
          <a:r>
            <a:rPr kumimoji="1" lang="ja-JP" altLang="en-US" sz="1100">
              <a:solidFill>
                <a:schemeClr val="dk1"/>
              </a:solidFill>
              <a:effectLst/>
              <a:latin typeface="+mn-lt"/>
              <a:ea typeface="+mn-ea"/>
              <a:cs typeface="+mn-cs"/>
            </a:rPr>
            <a:t>０．４</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しており、類似団体平均と比較して０．５ポイント下回っている。物件費の推移としては、ほぼ横ばいといえる。今後も、光熱水費や消耗品の節約を徹底し、物件費の抑制に努める。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29845</xdr:rowOff>
    </xdr:from>
    <xdr:to>
      <xdr:col>82</xdr:col>
      <xdr:colOff>107950</xdr:colOff>
      <xdr:row>20</xdr:row>
      <xdr:rowOff>52705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5869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24782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45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48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116222</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02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29845</xdr:rowOff>
    </xdr:from>
    <xdr:to>
      <xdr:col>82</xdr:col>
      <xdr:colOff>196850</xdr:colOff>
      <xdr:row>13</xdr:row>
      <xdr:rowOff>29845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5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144145</xdr:rowOff>
    </xdr:from>
    <xdr:to>
      <xdr:col>82</xdr:col>
      <xdr:colOff>107950</xdr:colOff>
      <xdr:row>14</xdr:row>
      <xdr:rowOff>167005</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5671800" y="254444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93997</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494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121920</xdr:rowOff>
    </xdr:from>
    <xdr:to>
      <xdr:col>82</xdr:col>
      <xdr:colOff>158750</xdr:colOff>
      <xdr:row>15</xdr:row>
      <xdr:rowOff>52070</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98425</xdr:rowOff>
    </xdr:from>
    <xdr:to>
      <xdr:col>78</xdr:col>
      <xdr:colOff>69850</xdr:colOff>
      <xdr:row>14</xdr:row>
      <xdr:rowOff>167005</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4782800" y="249872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144780</xdr:rowOff>
    </xdr:from>
    <xdr:to>
      <xdr:col>78</xdr:col>
      <xdr:colOff>120650</xdr:colOff>
      <xdr:row>15</xdr:row>
      <xdr:rowOff>74930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59707</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63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98425</xdr:rowOff>
    </xdr:from>
    <xdr:to>
      <xdr:col>73</xdr:col>
      <xdr:colOff>180975</xdr:colOff>
      <xdr:row>14</xdr:row>
      <xdr:rowOff>115570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3893800" y="24987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116205</xdr:rowOff>
    </xdr:from>
    <xdr:to>
      <xdr:col>74</xdr:col>
      <xdr:colOff>31750</xdr:colOff>
      <xdr:row>16</xdr:row>
      <xdr:rowOff>46355</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31132</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75565</xdr:rowOff>
    </xdr:from>
    <xdr:to>
      <xdr:col>69</xdr:col>
      <xdr:colOff>92075</xdr:colOff>
      <xdr:row>14</xdr:row>
      <xdr:rowOff>115570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004800" y="24758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64770</xdr:rowOff>
    </xdr:from>
    <xdr:to>
      <xdr:col>69</xdr:col>
      <xdr:colOff>142875</xdr:colOff>
      <xdr:row>15</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151147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36195</xdr:rowOff>
    </xdr:from>
    <xdr:to>
      <xdr:col>65</xdr:col>
      <xdr:colOff>53975</xdr:colOff>
      <xdr:row>15</xdr:row>
      <xdr:rowOff>137795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122572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69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93345</xdr:rowOff>
    </xdr:from>
    <xdr:to>
      <xdr:col>82</xdr:col>
      <xdr:colOff>158750</xdr:colOff>
      <xdr:row>15</xdr:row>
      <xdr:rowOff>23495</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49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109872</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33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116205</xdr:rowOff>
    </xdr:from>
    <xdr:to>
      <xdr:col>78</xdr:col>
      <xdr:colOff>120650</xdr:colOff>
      <xdr:row>15</xdr:row>
      <xdr:rowOff>46355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51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56532</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28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47625</xdr:rowOff>
    </xdr:from>
    <xdr:to>
      <xdr:col>74</xdr:col>
      <xdr:colOff>31750</xdr:colOff>
      <xdr:row>14</xdr:row>
      <xdr:rowOff>149225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44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159402</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64770</xdr:rowOff>
    </xdr:from>
    <xdr:to>
      <xdr:col>69</xdr:col>
      <xdr:colOff>142875</xdr:colOff>
      <xdr:row>14</xdr:row>
      <xdr:rowOff>166370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46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5097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233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24765</xdr:rowOff>
    </xdr:from>
    <xdr:to>
      <xdr:col>65</xdr:col>
      <xdr:colOff>53975</xdr:colOff>
      <xdr:row>14</xdr:row>
      <xdr:rowOff>126365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42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136542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19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年度と比較して</a:t>
          </a:r>
          <a:r>
            <a:rPr kumimoji="1" lang="ja-JP" altLang="en-US" sz="1100">
              <a:solidFill>
                <a:schemeClr val="dk1"/>
              </a:solidFill>
              <a:effectLst/>
              <a:latin typeface="+mn-lt"/>
              <a:ea typeface="+mn-ea"/>
              <a:cs typeface="+mn-cs"/>
            </a:rPr>
            <a:t>１．０</a:t>
          </a:r>
          <a:r>
            <a:rPr kumimoji="1" lang="ja-JP" altLang="ja-JP" sz="1100">
              <a:solidFill>
                <a:schemeClr val="dk1"/>
              </a:solidFill>
              <a:effectLst/>
              <a:latin typeface="+mn-lt"/>
              <a:ea typeface="+mn-ea"/>
              <a:cs typeface="+mn-cs"/>
            </a:rPr>
            <a:t>ポイント減少し、類似団体平均を</a:t>
          </a:r>
          <a:r>
            <a:rPr kumimoji="1" lang="ja-JP" altLang="en-US" sz="1100">
              <a:solidFill>
                <a:schemeClr val="dk1"/>
              </a:solidFill>
              <a:effectLst/>
              <a:latin typeface="+mn-lt"/>
              <a:ea typeface="+mn-ea"/>
              <a:cs typeface="+mn-cs"/>
            </a:rPr>
            <a:t>０．６</a:t>
          </a:r>
          <a:r>
            <a:rPr kumimoji="1" lang="ja-JP" altLang="ja-JP" sz="1100">
              <a:solidFill>
                <a:schemeClr val="dk1"/>
              </a:solidFill>
              <a:effectLst/>
              <a:latin typeface="+mn-lt"/>
              <a:ea typeface="+mn-ea"/>
              <a:cs typeface="+mn-cs"/>
            </a:rPr>
            <a:t>ポイント下回っている。障害者福祉に伴う給付が年々増加傾向にあり、今後は今まで以上に歳出の効率化を徹底し、事業の適正化を図る必要がある。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69850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376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88900</xdr:rowOff>
    </xdr:from>
    <xdr:to>
      <xdr:col>24</xdr:col>
      <xdr:colOff>25400</xdr:colOff>
      <xdr:row>56</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51865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107950</xdr:rowOff>
    </xdr:from>
    <xdr:to>
      <xdr:col>19</xdr:col>
      <xdr:colOff>187325</xdr:colOff>
      <xdr:row>57</xdr:row>
      <xdr:rowOff>107950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7091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57150</xdr:rowOff>
    </xdr:from>
    <xdr:to>
      <xdr:col>20</xdr:col>
      <xdr:colOff>38100</xdr:colOff>
      <xdr:row>56</xdr:row>
      <xdr:rowOff>158750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168927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50800</xdr:rowOff>
    </xdr:from>
    <xdr:to>
      <xdr:col>15</xdr:col>
      <xdr:colOff>98425</xdr:colOff>
      <xdr:row>57</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823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107950</xdr:rowOff>
    </xdr:from>
    <xdr:to>
      <xdr:col>11</xdr:col>
      <xdr:colOff>9525</xdr:colOff>
      <xdr:row>57</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7091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133350</xdr:rowOff>
    </xdr:from>
    <xdr:to>
      <xdr:col>11</xdr:col>
      <xdr:colOff>60325</xdr:colOff>
      <xdr:row>57</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73677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54627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57150</xdr:rowOff>
    </xdr:from>
    <xdr:to>
      <xdr:col>20</xdr:col>
      <xdr:colOff>38100</xdr:colOff>
      <xdr:row>56</xdr:row>
      <xdr:rowOff>158750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143527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57150</xdr:rowOff>
    </xdr:from>
    <xdr:to>
      <xdr:col>15</xdr:col>
      <xdr:colOff>149225</xdr:colOff>
      <xdr:row>57</xdr:row>
      <xdr:rowOff>158750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0</xdr:rowOff>
    </xdr:from>
    <xdr:to>
      <xdr:col>11</xdr:col>
      <xdr:colOff>60325</xdr:colOff>
      <xdr:row>57</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86377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57150</xdr:rowOff>
    </xdr:from>
    <xdr:to>
      <xdr:col>6</xdr:col>
      <xdr:colOff>171450</xdr:colOff>
      <xdr:row>56</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168927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a:t>
          </a:r>
          <a:r>
            <a:rPr kumimoji="1" lang="ja-JP" altLang="en-US" sz="1100">
              <a:solidFill>
                <a:schemeClr val="dk1"/>
              </a:solidFill>
              <a:effectLst/>
              <a:latin typeface="+mn-lt"/>
              <a:ea typeface="+mn-ea"/>
              <a:cs typeface="+mn-cs"/>
            </a:rPr>
            <a:t>１．３</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１．８</a:t>
          </a:r>
          <a:r>
            <a:rPr kumimoji="1" lang="ja-JP" altLang="ja-JP" sz="1100">
              <a:solidFill>
                <a:schemeClr val="dk1"/>
              </a:solidFill>
              <a:effectLst/>
              <a:latin typeface="+mn-lt"/>
              <a:ea typeface="+mn-ea"/>
              <a:cs typeface="+mn-cs"/>
            </a:rPr>
            <a:t>ポイント下回っている。近年は横ばいの傾向にあるが、今後も健康づくりや介護予防の推進により、医療費や介護給付費の抑制を図る。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72572</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56700"/>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34472</xdr:rowOff>
    </xdr:from>
    <xdr:to>
      <xdr:col>82</xdr:col>
      <xdr:colOff>107950</xdr:colOff>
      <xdr:row>57</xdr:row>
      <xdr:rowOff>4535</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635672"/>
          <a:ext cx="8382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151692</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75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154215</xdr:rowOff>
    </xdr:from>
    <xdr:to>
      <xdr:col>78</xdr:col>
      <xdr:colOff>69850</xdr:colOff>
      <xdr:row>57</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7554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31949</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154215</xdr:rowOff>
    </xdr:from>
    <xdr:to>
      <xdr:col>73</xdr:col>
      <xdr:colOff>180975</xdr:colOff>
      <xdr:row>56</xdr:row>
      <xdr:rowOff>154215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755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160565</xdr:rowOff>
    </xdr:from>
    <xdr:to>
      <xdr:col>74</xdr:col>
      <xdr:colOff>31750</xdr:colOff>
      <xdr:row>58</xdr:row>
      <xdr:rowOff>90715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75492</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143328</xdr:rowOff>
    </xdr:from>
    <xdr:to>
      <xdr:col>69</xdr:col>
      <xdr:colOff>92075</xdr:colOff>
      <xdr:row>56</xdr:row>
      <xdr:rowOff>154215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7445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54428</xdr:rowOff>
    </xdr:from>
    <xdr:to>
      <xdr:col>69</xdr:col>
      <xdr:colOff>142875</xdr:colOff>
      <xdr:row>58</xdr:row>
      <xdr:rowOff>156028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140805</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54428</xdr:rowOff>
    </xdr:from>
    <xdr:to>
      <xdr:col>65</xdr:col>
      <xdr:colOff>53975</xdr:colOff>
      <xdr:row>58</xdr:row>
      <xdr:rowOff>156028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140805</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155122</xdr:rowOff>
    </xdr:from>
    <xdr:to>
      <xdr:col>82</xdr:col>
      <xdr:colOff>158750</xdr:colOff>
      <xdr:row>56</xdr:row>
      <xdr:rowOff>85272</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199</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125185</xdr:rowOff>
    </xdr:from>
    <xdr:to>
      <xdr:col>78</xdr:col>
      <xdr:colOff>120650</xdr:colOff>
      <xdr:row>57</xdr:row>
      <xdr:rowOff>55335</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103415</xdr:rowOff>
    </xdr:from>
    <xdr:to>
      <xdr:col>74</xdr:col>
      <xdr:colOff>31750</xdr:colOff>
      <xdr:row>57</xdr:row>
      <xdr:rowOff>33565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43742</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103415</xdr:rowOff>
    </xdr:from>
    <xdr:to>
      <xdr:col>69</xdr:col>
      <xdr:colOff>142875</xdr:colOff>
      <xdr:row>57</xdr:row>
      <xdr:rowOff>33565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43742</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92528</xdr:rowOff>
    </xdr:from>
    <xdr:to>
      <xdr:col>65</xdr:col>
      <xdr:colOff>53975</xdr:colOff>
      <xdr:row>57</xdr:row>
      <xdr:rowOff>22678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32855</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a:t>
          </a:r>
          <a:r>
            <a:rPr kumimoji="1" lang="ja-JP" altLang="en-US" sz="1100">
              <a:solidFill>
                <a:schemeClr val="dk1"/>
              </a:solidFill>
              <a:effectLst/>
              <a:latin typeface="+mn-lt"/>
              <a:ea typeface="+mn-ea"/>
              <a:cs typeface="+mn-cs"/>
            </a:rPr>
            <a:t>て１．２</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しており、類似団体平均と比較すると</a:t>
          </a:r>
          <a:r>
            <a:rPr kumimoji="1" lang="ja-JP" altLang="en-US" sz="1100">
              <a:solidFill>
                <a:schemeClr val="dk1"/>
              </a:solidFill>
              <a:effectLst/>
              <a:latin typeface="+mn-lt"/>
              <a:ea typeface="+mn-ea"/>
              <a:cs typeface="+mn-cs"/>
            </a:rPr>
            <a:t>７．０</a:t>
          </a:r>
          <a:r>
            <a:rPr kumimoji="1" lang="ja-JP" altLang="ja-JP" sz="1100">
              <a:solidFill>
                <a:schemeClr val="dk1"/>
              </a:solidFill>
              <a:effectLst/>
              <a:latin typeface="+mn-lt"/>
              <a:ea typeface="+mn-ea"/>
              <a:cs typeface="+mn-cs"/>
            </a:rPr>
            <a:t>ポイント上回っている。これはごみ処理業務や消防業務等を一部事務組合で行っているため、負担金として支出していることが要因として挙げられる。今後も一部事務組合に対し、構成町として更なる行政改革を要請し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154758</xdr:rowOff>
    </xdr:from>
    <xdr:to>
      <xdr:col>82</xdr:col>
      <xdr:colOff>107950</xdr:colOff>
      <xdr:row>41</xdr:row>
      <xdr:rowOff>76381</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812608"/>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48458</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7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76381</xdr:rowOff>
    </xdr:from>
    <xdr:to>
      <xdr:col>82</xdr:col>
      <xdr:colOff>196850</xdr:colOff>
      <xdr:row>41</xdr:row>
      <xdr:rowOff>76381</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10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69685</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154758</xdr:rowOff>
    </xdr:from>
    <xdr:to>
      <xdr:col>82</xdr:col>
      <xdr:colOff>196850</xdr:colOff>
      <xdr:row>33</xdr:row>
      <xdr:rowOff>154758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107406</xdr:rowOff>
    </xdr:from>
    <xdr:to>
      <xdr:col>82</xdr:col>
      <xdr:colOff>107950</xdr:colOff>
      <xdr:row>39</xdr:row>
      <xdr:rowOff>14333</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6622506"/>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37210</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037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20683</xdr:rowOff>
    </xdr:from>
    <xdr:to>
      <xdr:col>82</xdr:col>
      <xdr:colOff>158750</xdr:colOff>
      <xdr:row>36</xdr:row>
      <xdr:rowOff>122283</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19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107406</xdr:rowOff>
    </xdr:from>
    <xdr:to>
      <xdr:col>78</xdr:col>
      <xdr:colOff>69850</xdr:colOff>
      <xdr:row>40</xdr:row>
      <xdr:rowOff>64951</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6622506"/>
          <a:ext cx="889000" cy="30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53340</xdr:rowOff>
    </xdr:from>
    <xdr:to>
      <xdr:col>78</xdr:col>
      <xdr:colOff>120650</xdr:colOff>
      <xdr:row>36</xdr:row>
      <xdr:rowOff>154940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64951</xdr:rowOff>
    </xdr:from>
    <xdr:to>
      <xdr:col>73</xdr:col>
      <xdr:colOff>180975</xdr:colOff>
      <xdr:row>40</xdr:row>
      <xdr:rowOff>91077</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92295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152944</xdr:rowOff>
    </xdr:from>
    <xdr:to>
      <xdr:col>74</xdr:col>
      <xdr:colOff>31750</xdr:colOff>
      <xdr:row>36</xdr:row>
      <xdr:rowOff>83094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93271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592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7801</xdr:rowOff>
    </xdr:from>
    <xdr:to>
      <xdr:col>69</xdr:col>
      <xdr:colOff>92075</xdr:colOff>
      <xdr:row>40</xdr:row>
      <xdr:rowOff>91077</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694351"/>
          <a:ext cx="889000" cy="25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152944</xdr:rowOff>
    </xdr:from>
    <xdr:to>
      <xdr:col>69</xdr:col>
      <xdr:colOff>142875</xdr:colOff>
      <xdr:row>36</xdr:row>
      <xdr:rowOff>83094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93271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592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134983</xdr:rowOff>
    </xdr:from>
    <xdr:to>
      <xdr:col>82</xdr:col>
      <xdr:colOff>158750</xdr:colOff>
      <xdr:row>39</xdr:row>
      <xdr:rowOff>65133</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65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107060</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6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56606</xdr:rowOff>
    </xdr:from>
    <xdr:to>
      <xdr:col>78</xdr:col>
      <xdr:colOff>120650</xdr:colOff>
      <xdr:row>38</xdr:row>
      <xdr:rowOff>158206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57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142983</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658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14151</xdr:rowOff>
    </xdr:from>
    <xdr:to>
      <xdr:col>74</xdr:col>
      <xdr:colOff>31750</xdr:colOff>
      <xdr:row>40</xdr:row>
      <xdr:rowOff>115751</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87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100528</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40277</xdr:rowOff>
    </xdr:from>
    <xdr:to>
      <xdr:col>69</xdr:col>
      <xdr:colOff>142875</xdr:colOff>
      <xdr:row>40</xdr:row>
      <xdr:rowOff>141877</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89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126654</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98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128451</xdr:rowOff>
    </xdr:from>
    <xdr:to>
      <xdr:col>65</xdr:col>
      <xdr:colOff>53975</xdr:colOff>
      <xdr:row>39</xdr:row>
      <xdr:rowOff>58601</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64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43378</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729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公債費は前年度比</a:t>
          </a:r>
          <a:r>
            <a:rPr kumimoji="1" lang="ja-JP" altLang="en-US" sz="1100">
              <a:solidFill>
                <a:schemeClr val="dk1"/>
              </a:solidFill>
              <a:effectLst/>
              <a:latin typeface="+mn-lt"/>
              <a:ea typeface="+mn-ea"/>
              <a:cs typeface="+mn-cs"/>
            </a:rPr>
            <a:t>１．１</a:t>
          </a:r>
          <a:r>
            <a:rPr kumimoji="1" lang="ja-JP" altLang="ja-JP" sz="1100">
              <a:solidFill>
                <a:schemeClr val="dk1"/>
              </a:solidFill>
              <a:effectLst/>
              <a:latin typeface="+mn-lt"/>
              <a:ea typeface="+mn-ea"/>
              <a:cs typeface="+mn-cs"/>
            </a:rPr>
            <a:t>ポイント減となっており、類似団体平均を</a:t>
          </a:r>
          <a:r>
            <a:rPr kumimoji="1" lang="ja-JP" altLang="en-US" sz="1100">
              <a:solidFill>
                <a:schemeClr val="dk1"/>
              </a:solidFill>
              <a:effectLst/>
              <a:latin typeface="+mn-lt"/>
              <a:ea typeface="+mn-ea"/>
              <a:cs typeface="+mn-cs"/>
            </a:rPr>
            <a:t>５．１</a:t>
          </a:r>
          <a:r>
            <a:rPr kumimoji="1" lang="ja-JP" altLang="ja-JP" sz="1100">
              <a:solidFill>
                <a:schemeClr val="dk1"/>
              </a:solidFill>
              <a:effectLst/>
              <a:latin typeface="+mn-lt"/>
              <a:ea typeface="+mn-ea"/>
              <a:cs typeface="+mn-cs"/>
            </a:rPr>
            <a:t>ポイント下回っている。近年は新規借入を抑制しており、今後も新規起債については、極力発行を抑えて後年度の負担を減らすように財政運営に努める。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140715</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7960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165863</xdr:rowOff>
    </xdr:from>
    <xdr:to>
      <xdr:col>24</xdr:col>
      <xdr:colOff>25400</xdr:colOff>
      <xdr:row>76</xdr:row>
      <xdr:rowOff>44704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024613"/>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148862</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44704</xdr:rowOff>
    </xdr:from>
    <xdr:to>
      <xdr:col>19</xdr:col>
      <xdr:colOff>187325</xdr:colOff>
      <xdr:row>76</xdr:row>
      <xdr:rowOff>99568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30749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99568</xdr:rowOff>
    </xdr:from>
    <xdr:to>
      <xdr:col>15</xdr:col>
      <xdr:colOff>98425</xdr:colOff>
      <xdr:row>76</xdr:row>
      <xdr:rowOff>117856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1297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117856</xdr:rowOff>
    </xdr:from>
    <xdr:to>
      <xdr:col>11</xdr:col>
      <xdr:colOff>9525</xdr:colOff>
      <xdr:row>76</xdr:row>
      <xdr:rowOff>131572</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1480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132859</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60198</xdr:rowOff>
    </xdr:from>
    <xdr:to>
      <xdr:col>6</xdr:col>
      <xdr:colOff>171450</xdr:colOff>
      <xdr:row>77</xdr:row>
      <xdr:rowOff>161798</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146575</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115062</xdr:rowOff>
    </xdr:from>
    <xdr:to>
      <xdr:col>24</xdr:col>
      <xdr:colOff>76200</xdr:colOff>
      <xdr:row>76</xdr:row>
      <xdr:rowOff>45213</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131589</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81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165354</xdr:rowOff>
    </xdr:from>
    <xdr:to>
      <xdr:col>20</xdr:col>
      <xdr:colOff>38100</xdr:colOff>
      <xdr:row>76</xdr:row>
      <xdr:rowOff>95504</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105681</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792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48768</xdr:rowOff>
    </xdr:from>
    <xdr:to>
      <xdr:col>15</xdr:col>
      <xdr:colOff>149225</xdr:colOff>
      <xdr:row>76</xdr:row>
      <xdr:rowOff>150368</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160545</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67056</xdr:rowOff>
    </xdr:from>
    <xdr:to>
      <xdr:col>11</xdr:col>
      <xdr:colOff>60325</xdr:colOff>
      <xdr:row>76</xdr:row>
      <xdr:rowOff>168656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7383</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80772</xdr:rowOff>
    </xdr:from>
    <xdr:to>
      <xdr:col>6</xdr:col>
      <xdr:colOff>171450</xdr:colOff>
      <xdr:row>77</xdr:row>
      <xdr:rowOff>10922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21099</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公債費以外に係る経常収支比率は</a:t>
          </a:r>
          <a:r>
            <a:rPr kumimoji="1" lang="ja-JP" altLang="en-US" sz="1100">
              <a:solidFill>
                <a:schemeClr val="dk1"/>
              </a:solidFill>
              <a:effectLst/>
              <a:latin typeface="+mn-lt"/>
              <a:ea typeface="+mn-ea"/>
              <a:cs typeface="+mn-cs"/>
            </a:rPr>
            <a:t>７１．６</a:t>
          </a:r>
          <a:r>
            <a:rPr kumimoji="1" lang="ja-JP" altLang="ja-JP" sz="1100">
              <a:solidFill>
                <a:schemeClr val="dk1"/>
              </a:solidFill>
              <a:effectLst/>
              <a:latin typeface="+mn-lt"/>
              <a:ea typeface="+mn-ea"/>
              <a:cs typeface="+mn-cs"/>
            </a:rPr>
            <a:t>ポイントで、類似団体平均を２．</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ポイント上回っている。これは補助費のうち大きな割合を占める、ごみ処理業務や消防業務等の一部事務組合に対しての負担金や維持補修費が近年増額傾向にあるためといえる。今後も組合の負担金や維持補修費については、サービスを低下させることなく経費の削減を求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28702</xdr:rowOff>
    </xdr:from>
    <xdr:to>
      <xdr:col>82</xdr:col>
      <xdr:colOff>107950</xdr:colOff>
      <xdr:row>80</xdr:row>
      <xdr:rowOff>26415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44552"/>
          <a:ext cx="0" cy="1197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115079</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28702</xdr:rowOff>
    </xdr:from>
    <xdr:to>
      <xdr:col>82</xdr:col>
      <xdr:colOff>196850</xdr:colOff>
      <xdr:row>73</xdr:row>
      <xdr:rowOff>28702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4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85852</xdr:rowOff>
    </xdr:from>
    <xdr:to>
      <xdr:col>82</xdr:col>
      <xdr:colOff>107950</xdr:colOff>
      <xdr:row>77</xdr:row>
      <xdr:rowOff>51563</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116052"/>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104157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79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51563</xdr:rowOff>
    </xdr:from>
    <xdr:to>
      <xdr:col>78</xdr:col>
      <xdr:colOff>69850</xdr:colOff>
      <xdr:row>78</xdr:row>
      <xdr:rowOff>30987</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253213"/>
          <a:ext cx="889000" cy="15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17272</xdr:rowOff>
    </xdr:from>
    <xdr:to>
      <xdr:col>73</xdr:col>
      <xdr:colOff>180975</xdr:colOff>
      <xdr:row>78</xdr:row>
      <xdr:rowOff>30987</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3903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145287</xdr:rowOff>
    </xdr:from>
    <xdr:to>
      <xdr:col>69</xdr:col>
      <xdr:colOff>92075</xdr:colOff>
      <xdr:row>78</xdr:row>
      <xdr:rowOff>17272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175487"/>
          <a:ext cx="889000" cy="2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48768</xdr:rowOff>
    </xdr:from>
    <xdr:to>
      <xdr:col>65</xdr:col>
      <xdr:colOff>53975</xdr:colOff>
      <xdr:row>76</xdr:row>
      <xdr:rowOff>150368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160545</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35052</xdr:rowOff>
    </xdr:from>
    <xdr:to>
      <xdr:col>82</xdr:col>
      <xdr:colOff>158750</xdr:colOff>
      <xdr:row>76</xdr:row>
      <xdr:rowOff>136652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7129</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0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763</xdr:rowOff>
    </xdr:from>
    <xdr:to>
      <xdr:col>78</xdr:col>
      <xdr:colOff>120650</xdr:colOff>
      <xdr:row>77</xdr:row>
      <xdr:rowOff>102363</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87140</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288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151637</xdr:rowOff>
    </xdr:from>
    <xdr:to>
      <xdr:col>74</xdr:col>
      <xdr:colOff>31750</xdr:colOff>
      <xdr:row>78</xdr:row>
      <xdr:rowOff>81787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66564</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137922</xdr:rowOff>
    </xdr:from>
    <xdr:to>
      <xdr:col>69</xdr:col>
      <xdr:colOff>142875</xdr:colOff>
      <xdr:row>78</xdr:row>
      <xdr:rowOff>68072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52849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94487</xdr:rowOff>
    </xdr:from>
    <xdr:to>
      <xdr:col>65</xdr:col>
      <xdr:colOff>53975</xdr:colOff>
      <xdr:row>77</xdr:row>
      <xdr:rowOff>24637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9414</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千葉県東庄町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57605</xdr:rowOff>
    </xdr:from>
    <xdr:to>
      <xdr:col>29</xdr:col>
      <xdr:colOff>127000</xdr:colOff>
      <xdr:row>19</xdr:row>
      <xdr:rowOff>46944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91180"/>
          <a:ext cx="0" cy="1360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19021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2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46944</xdr:rowOff>
    </xdr:from>
    <xdr:to>
      <xdr:col>30</xdr:col>
      <xdr:colOff>25400</xdr:colOff>
      <xdr:row>19</xdr:row>
      <xdr:rowOff>46944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52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143982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3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57605</xdr:rowOff>
    </xdr:from>
    <xdr:to>
      <xdr:col>30</xdr:col>
      <xdr:colOff>25400</xdr:colOff>
      <xdr:row>11</xdr:row>
      <xdr:rowOff>57605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1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125735</xdr:rowOff>
    </xdr:from>
    <xdr:to>
      <xdr:col>29</xdr:col>
      <xdr:colOff>127000</xdr:colOff>
      <xdr:row>18</xdr:row>
      <xdr:rowOff>136609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59460"/>
          <a:ext cx="647700" cy="10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37132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27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20605</xdr:rowOff>
    </xdr:from>
    <xdr:to>
      <xdr:col>29</xdr:col>
      <xdr:colOff>177800</xdr:colOff>
      <xdr:row>17</xdr:row>
      <xdr:rowOff>122205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82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126086</xdr:rowOff>
    </xdr:from>
    <xdr:to>
      <xdr:col>26</xdr:col>
      <xdr:colOff>50800</xdr:colOff>
      <xdr:row>18</xdr:row>
      <xdr:rowOff>136609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259811"/>
          <a:ext cx="698500" cy="10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56944</xdr:rowOff>
    </xdr:from>
    <xdr:to>
      <xdr:col>26</xdr:col>
      <xdr:colOff>101600</xdr:colOff>
      <xdr:row>17</xdr:row>
      <xdr:rowOff>158544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168721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88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126086</xdr:rowOff>
    </xdr:from>
    <xdr:to>
      <xdr:col>22</xdr:col>
      <xdr:colOff>114300</xdr:colOff>
      <xdr:row>19</xdr:row>
      <xdr:rowOff>1727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59811"/>
          <a:ext cx="698500" cy="47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62057</xdr:rowOff>
    </xdr:from>
    <xdr:to>
      <xdr:col>22</xdr:col>
      <xdr:colOff>165100</xdr:colOff>
      <xdr:row>17</xdr:row>
      <xdr:rowOff>163657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2384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9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135915</xdr:rowOff>
    </xdr:from>
    <xdr:to>
      <xdr:col>18</xdr:col>
      <xdr:colOff>177800</xdr:colOff>
      <xdr:row>19</xdr:row>
      <xdr:rowOff>1727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269640"/>
          <a:ext cx="698500" cy="37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85016</xdr:rowOff>
    </xdr:from>
    <xdr:to>
      <xdr:col>19</xdr:col>
      <xdr:colOff>38100</xdr:colOff>
      <xdr:row>18</xdr:row>
      <xdr:rowOff>15166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25343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1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100119</xdr:rowOff>
    </xdr:from>
    <xdr:to>
      <xdr:col>15</xdr:col>
      <xdr:colOff>101600</xdr:colOff>
      <xdr:row>18</xdr:row>
      <xdr:rowOff>30269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40446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3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74935</xdr:rowOff>
    </xdr:from>
    <xdr:to>
      <xdr:col>29</xdr:col>
      <xdr:colOff>177800</xdr:colOff>
      <xdr:row>19</xdr:row>
      <xdr:rowOff>5085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08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154962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1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85809</xdr:rowOff>
    </xdr:from>
    <xdr:to>
      <xdr:col>26</xdr:col>
      <xdr:colOff>101600</xdr:colOff>
      <xdr:row>19</xdr:row>
      <xdr:rowOff>15959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19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736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05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75286</xdr:rowOff>
    </xdr:from>
    <xdr:to>
      <xdr:col>22</xdr:col>
      <xdr:colOff>165100</xdr:colOff>
      <xdr:row>19</xdr:row>
      <xdr:rowOff>5435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09011"/>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161663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9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122377</xdr:rowOff>
    </xdr:from>
    <xdr:to>
      <xdr:col>19</xdr:col>
      <xdr:colOff>38100</xdr:colOff>
      <xdr:row>19</xdr:row>
      <xdr:rowOff>52527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56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37304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42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85115</xdr:rowOff>
    </xdr:from>
    <xdr:to>
      <xdr:col>15</xdr:col>
      <xdr:colOff>101600</xdr:colOff>
      <xdr:row>19</xdr:row>
      <xdr:rowOff>15265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18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0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123666</xdr:rowOff>
    </xdr:from>
    <xdr:to>
      <xdr:col>29</xdr:col>
      <xdr:colOff>127000</xdr:colOff>
      <xdr:row>37</xdr:row>
      <xdr:rowOff>312909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48216"/>
          <a:ext cx="0" cy="1389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284986</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0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312909</xdr:rowOff>
    </xdr:from>
    <xdr:to>
      <xdr:col>30</xdr:col>
      <xdr:colOff>25400</xdr:colOff>
      <xdr:row>37</xdr:row>
      <xdr:rowOff>312909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37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38593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123666</xdr:rowOff>
    </xdr:from>
    <xdr:to>
      <xdr:col>30</xdr:col>
      <xdr:colOff>25400</xdr:colOff>
      <xdr:row>33</xdr:row>
      <xdr:rowOff>123666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48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108903</xdr:rowOff>
    </xdr:from>
    <xdr:to>
      <xdr:col>29</xdr:col>
      <xdr:colOff>127000</xdr:colOff>
      <xdr:row>37</xdr:row>
      <xdr:rowOff>154984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233603"/>
          <a:ext cx="647700" cy="46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218514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28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30537</xdr:rowOff>
    </xdr:from>
    <xdr:to>
      <xdr:col>29</xdr:col>
      <xdr:colOff>177800</xdr:colOff>
      <xdr:row>36</xdr:row>
      <xdr:rowOff>132137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83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108903</xdr:rowOff>
    </xdr:from>
    <xdr:to>
      <xdr:col>26</xdr:col>
      <xdr:colOff>50800</xdr:colOff>
      <xdr:row>37</xdr:row>
      <xdr:rowOff>137211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233603"/>
          <a:ext cx="698500" cy="28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70980</xdr:rowOff>
    </xdr:from>
    <xdr:to>
      <xdr:col>26</xdr:col>
      <xdr:colOff>101600</xdr:colOff>
      <xdr:row>37</xdr:row>
      <xdr:rowOff>1130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24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182757</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93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111817</xdr:rowOff>
    </xdr:from>
    <xdr:to>
      <xdr:col>22</xdr:col>
      <xdr:colOff>114300</xdr:colOff>
      <xdr:row>37</xdr:row>
      <xdr:rowOff>137211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236517"/>
          <a:ext cx="698500" cy="25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32404</xdr:rowOff>
    </xdr:from>
    <xdr:to>
      <xdr:col>22</xdr:col>
      <xdr:colOff>165100</xdr:colOff>
      <xdr:row>36</xdr:row>
      <xdr:rowOff>134004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85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144181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5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111817</xdr:rowOff>
    </xdr:from>
    <xdr:to>
      <xdr:col>18</xdr:col>
      <xdr:colOff>177800</xdr:colOff>
      <xdr:row>37</xdr:row>
      <xdr:rowOff>133039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236517"/>
          <a:ext cx="698500" cy="21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50959</xdr:rowOff>
    </xdr:from>
    <xdr:to>
      <xdr:col>19</xdr:col>
      <xdr:colOff>38100</xdr:colOff>
      <xdr:row>36</xdr:row>
      <xdr:rowOff>152559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4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162736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7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42348</xdr:rowOff>
    </xdr:from>
    <xdr:to>
      <xdr:col>15</xdr:col>
      <xdr:colOff>101600</xdr:colOff>
      <xdr:row>36</xdr:row>
      <xdr:rowOff>143948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154125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64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104184</xdr:rowOff>
    </xdr:from>
    <xdr:to>
      <xdr:col>29</xdr:col>
      <xdr:colOff>177800</xdr:colOff>
      <xdr:row>37</xdr:row>
      <xdr:rowOff>205784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228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76261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58103</xdr:rowOff>
    </xdr:from>
    <xdr:to>
      <xdr:col>26</xdr:col>
      <xdr:colOff>101600</xdr:colOff>
      <xdr:row>37</xdr:row>
      <xdr:rowOff>159703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82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144480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69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86411</xdr:rowOff>
    </xdr:from>
    <xdr:to>
      <xdr:col>22</xdr:col>
      <xdr:colOff>165100</xdr:colOff>
      <xdr:row>37</xdr:row>
      <xdr:rowOff>188011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11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172788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97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61017</xdr:rowOff>
    </xdr:from>
    <xdr:to>
      <xdr:col>19</xdr:col>
      <xdr:colOff>38100</xdr:colOff>
      <xdr:row>37</xdr:row>
      <xdr:rowOff>162617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85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147394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7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82239</xdr:rowOff>
    </xdr:from>
    <xdr:to>
      <xdr:col>15</xdr:col>
      <xdr:colOff>101600</xdr:colOff>
      <xdr:row>37</xdr:row>
      <xdr:rowOff>183839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06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168616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9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13,375
13,077
46.25
7,059,897
6,042,004
966,489
4,034,676
4,773,837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77851</xdr:rowOff>
    </xdr:from>
    <xdr:to>
      <xdr:col>24</xdr:col>
      <xdr:colOff>62865</xdr:colOff>
      <xdr:row>39</xdr:row>
      <xdr:rowOff>16993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1351"/>
          <a:ext cx="1270" cy="1482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20820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16993</xdr:rowOff>
    </xdr:from>
    <xdr:to>
      <xdr:col>24</xdr:col>
      <xdr:colOff>152400</xdr:colOff>
      <xdr:row>39</xdr:row>
      <xdr:rowOff>16993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0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24528</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9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77851</xdr:rowOff>
    </xdr:from>
    <xdr:to>
      <xdr:col>24</xdr:col>
      <xdr:colOff>152400</xdr:colOff>
      <xdr:row>30</xdr:row>
      <xdr:rowOff>77851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53581</xdr:rowOff>
    </xdr:from>
    <xdr:to>
      <xdr:col>24</xdr:col>
      <xdr:colOff>63500</xdr:colOff>
      <xdr:row>38</xdr:row>
      <xdr:rowOff>95110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68681"/>
          <a:ext cx="8382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161637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90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138760</xdr:rowOff>
    </xdr:from>
    <xdr:to>
      <xdr:col>24</xdr:col>
      <xdr:colOff>114300</xdr:colOff>
      <xdr:row>36</xdr:row>
      <xdr:rowOff>68910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95110</xdr:rowOff>
    </xdr:from>
    <xdr:to>
      <xdr:col>19</xdr:col>
      <xdr:colOff>177800</xdr:colOff>
      <xdr:row>39</xdr:row>
      <xdr:rowOff>7442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610210"/>
          <a:ext cx="889000" cy="8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12700</xdr:rowOff>
    </xdr:from>
    <xdr:to>
      <xdr:col>20</xdr:col>
      <xdr:colOff>38100</xdr:colOff>
      <xdr:row>36</xdr:row>
      <xdr:rowOff>114300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130827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6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7442</xdr:rowOff>
    </xdr:from>
    <xdr:to>
      <xdr:col>15</xdr:col>
      <xdr:colOff>50800</xdr:colOff>
      <xdr:row>39</xdr:row>
      <xdr:rowOff>53327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693992"/>
          <a:ext cx="889000" cy="4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138925</xdr:rowOff>
    </xdr:from>
    <xdr:to>
      <xdr:col>15</xdr:col>
      <xdr:colOff>101600</xdr:colOff>
      <xdr:row>37</xdr:row>
      <xdr:rowOff>69075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85602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53327</xdr:rowOff>
    </xdr:from>
    <xdr:to>
      <xdr:col>10</xdr:col>
      <xdr:colOff>114300</xdr:colOff>
      <xdr:row>39</xdr:row>
      <xdr:rowOff>56515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739877"/>
          <a:ext cx="889000" cy="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157086</xdr:rowOff>
    </xdr:from>
    <xdr:to>
      <xdr:col>10</xdr:col>
      <xdr:colOff>165100</xdr:colOff>
      <xdr:row>37</xdr:row>
      <xdr:rowOff>87236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103763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165913</xdr:rowOff>
    </xdr:from>
    <xdr:to>
      <xdr:col>6</xdr:col>
      <xdr:colOff>38100</xdr:colOff>
      <xdr:row>37</xdr:row>
      <xdr:rowOff>96063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112590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2781</xdr:rowOff>
    </xdr:from>
    <xdr:to>
      <xdr:col>24</xdr:col>
      <xdr:colOff>114300</xdr:colOff>
      <xdr:row>38</xdr:row>
      <xdr:rowOff>104381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1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152658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9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44310</xdr:rowOff>
    </xdr:from>
    <xdr:to>
      <xdr:col>20</xdr:col>
      <xdr:colOff>38100</xdr:colOff>
      <xdr:row>38</xdr:row>
      <xdr:rowOff>145910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5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137037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52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128092</xdr:rowOff>
    </xdr:from>
    <xdr:to>
      <xdr:col>15</xdr:col>
      <xdr:colOff>101600</xdr:colOff>
      <xdr:row>39</xdr:row>
      <xdr:rowOff>58242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64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49369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73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2527</xdr:rowOff>
    </xdr:from>
    <xdr:to>
      <xdr:col>10</xdr:col>
      <xdr:colOff>165100</xdr:colOff>
      <xdr:row>39</xdr:row>
      <xdr:rowOff>104127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68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95254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78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5715</xdr:rowOff>
    </xdr:from>
    <xdr:to>
      <xdr:col>6</xdr:col>
      <xdr:colOff>38100</xdr:colOff>
      <xdr:row>39</xdr:row>
      <xdr:rowOff>107315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9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98442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8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167109</xdr:rowOff>
    </xdr:from>
    <xdr:to>
      <xdr:col>24</xdr:col>
      <xdr:colOff>62865</xdr:colOff>
      <xdr:row>57</xdr:row>
      <xdr:rowOff>63544</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39609"/>
          <a:ext cx="1270" cy="1096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67371</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4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63544</xdr:rowOff>
    </xdr:from>
    <xdr:to>
      <xdr:col>24</xdr:col>
      <xdr:colOff>152400</xdr:colOff>
      <xdr:row>57</xdr:row>
      <xdr:rowOff>63544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3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113786</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1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167109</xdr:rowOff>
    </xdr:from>
    <xdr:to>
      <xdr:col>24</xdr:col>
      <xdr:colOff>152400</xdr:colOff>
      <xdr:row>50</xdr:row>
      <xdr:rowOff>167109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3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1685</xdr:rowOff>
    </xdr:from>
    <xdr:to>
      <xdr:col>24</xdr:col>
      <xdr:colOff>63500</xdr:colOff>
      <xdr:row>57</xdr:row>
      <xdr:rowOff>10216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774335"/>
          <a:ext cx="838200" cy="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6525</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436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155098</xdr:rowOff>
    </xdr:from>
    <xdr:to>
      <xdr:col>24</xdr:col>
      <xdr:colOff>114300</xdr:colOff>
      <xdr:row>56</xdr:row>
      <xdr:rowOff>85248</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58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10216</xdr:rowOff>
    </xdr:from>
    <xdr:to>
      <xdr:col>19</xdr:col>
      <xdr:colOff>177800</xdr:colOff>
      <xdr:row>57</xdr:row>
      <xdr:rowOff>100422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782866"/>
          <a:ext cx="889000" cy="9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18455</xdr:rowOff>
    </xdr:from>
    <xdr:to>
      <xdr:col>20</xdr:col>
      <xdr:colOff>38100</xdr:colOff>
      <xdr:row>56</xdr:row>
      <xdr:rowOff>120055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136582</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39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100422</xdr:rowOff>
    </xdr:from>
    <xdr:to>
      <xdr:col>15</xdr:col>
      <xdr:colOff>50800</xdr:colOff>
      <xdr:row>57</xdr:row>
      <xdr:rowOff>114257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873072"/>
          <a:ext cx="889000" cy="1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156049</xdr:rowOff>
    </xdr:from>
    <xdr:to>
      <xdr:col>15</xdr:col>
      <xdr:colOff>101600</xdr:colOff>
      <xdr:row>56</xdr:row>
      <xdr:rowOff>86199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102726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36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114257</xdr:rowOff>
    </xdr:from>
    <xdr:to>
      <xdr:col>10</xdr:col>
      <xdr:colOff>114300</xdr:colOff>
      <xdr:row>57</xdr:row>
      <xdr:rowOff>130501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886907"/>
          <a:ext cx="889000" cy="1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39898</xdr:rowOff>
    </xdr:from>
    <xdr:to>
      <xdr:col>10</xdr:col>
      <xdr:colOff>165100</xdr:colOff>
      <xdr:row>56</xdr:row>
      <xdr:rowOff>141498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158025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41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41671</xdr:rowOff>
    </xdr:from>
    <xdr:to>
      <xdr:col>6</xdr:col>
      <xdr:colOff>38100</xdr:colOff>
      <xdr:row>56</xdr:row>
      <xdr:rowOff>143271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159798</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122335</xdr:rowOff>
    </xdr:from>
    <xdr:to>
      <xdr:col>24</xdr:col>
      <xdr:colOff>114300</xdr:colOff>
      <xdr:row>57</xdr:row>
      <xdr:rowOff>52485</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72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37262</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63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130866</xdr:rowOff>
    </xdr:from>
    <xdr:to>
      <xdr:col>20</xdr:col>
      <xdr:colOff>38100</xdr:colOff>
      <xdr:row>57</xdr:row>
      <xdr:rowOff>61016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7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52143</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82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49622</xdr:rowOff>
    </xdr:from>
    <xdr:to>
      <xdr:col>15</xdr:col>
      <xdr:colOff>101600</xdr:colOff>
      <xdr:row>57</xdr:row>
      <xdr:rowOff>151222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8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142349</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91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63457</xdr:rowOff>
    </xdr:from>
    <xdr:to>
      <xdr:col>10</xdr:col>
      <xdr:colOff>165100</xdr:colOff>
      <xdr:row>57</xdr:row>
      <xdr:rowOff>165057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83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156184</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92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79701</xdr:rowOff>
    </xdr:from>
    <xdr:to>
      <xdr:col>6</xdr:col>
      <xdr:colOff>38100</xdr:colOff>
      <xdr:row>58</xdr:row>
      <xdr:rowOff>9851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85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978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94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46614</xdr:rowOff>
    </xdr:from>
    <xdr:to>
      <xdr:col>24</xdr:col>
      <xdr:colOff>62865</xdr:colOff>
      <xdr:row>78</xdr:row>
      <xdr:rowOff>124932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048114"/>
          <a:ext cx="1270" cy="144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128759</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01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124932</xdr:rowOff>
    </xdr:from>
    <xdr:to>
      <xdr:col>24</xdr:col>
      <xdr:colOff>152400</xdr:colOff>
      <xdr:row>78</xdr:row>
      <xdr:rowOff>124932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498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164741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82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46614</xdr:rowOff>
    </xdr:from>
    <xdr:to>
      <xdr:col>24</xdr:col>
      <xdr:colOff>152400</xdr:colOff>
      <xdr:row>70</xdr:row>
      <xdr:rowOff>46614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0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117686</xdr:rowOff>
    </xdr:from>
    <xdr:to>
      <xdr:col>24</xdr:col>
      <xdr:colOff>63500</xdr:colOff>
      <xdr:row>78</xdr:row>
      <xdr:rowOff>124932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490786"/>
          <a:ext cx="838200" cy="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58535</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88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35658</xdr:rowOff>
    </xdr:from>
    <xdr:to>
      <xdr:col>24</xdr:col>
      <xdr:colOff>114300</xdr:colOff>
      <xdr:row>77</xdr:row>
      <xdr:rowOff>137258</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117686</xdr:rowOff>
    </xdr:from>
    <xdr:to>
      <xdr:col>19</xdr:col>
      <xdr:colOff>177800</xdr:colOff>
      <xdr:row>78</xdr:row>
      <xdr:rowOff>118235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490786"/>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36871</xdr:rowOff>
    </xdr:from>
    <xdr:to>
      <xdr:col>20</xdr:col>
      <xdr:colOff>38100</xdr:colOff>
      <xdr:row>77</xdr:row>
      <xdr:rowOff>138471</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154998</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01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113480</xdr:rowOff>
    </xdr:from>
    <xdr:to>
      <xdr:col>15</xdr:col>
      <xdr:colOff>50800</xdr:colOff>
      <xdr:row>78</xdr:row>
      <xdr:rowOff>118235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486580"/>
          <a:ext cx="8890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120058</xdr:rowOff>
    </xdr:from>
    <xdr:to>
      <xdr:col>15</xdr:col>
      <xdr:colOff>101600</xdr:colOff>
      <xdr:row>78</xdr:row>
      <xdr:rowOff>50208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32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66735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09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113480</xdr:rowOff>
    </xdr:from>
    <xdr:to>
      <xdr:col>10</xdr:col>
      <xdr:colOff>114300</xdr:colOff>
      <xdr:row>78</xdr:row>
      <xdr:rowOff>113503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486580"/>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105885</xdr:rowOff>
    </xdr:from>
    <xdr:to>
      <xdr:col>10</xdr:col>
      <xdr:colOff>165100</xdr:colOff>
      <xdr:row>78</xdr:row>
      <xdr:rowOff>36035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52562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08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61125</xdr:rowOff>
    </xdr:from>
    <xdr:to>
      <xdr:col>6</xdr:col>
      <xdr:colOff>38100</xdr:colOff>
      <xdr:row>77</xdr:row>
      <xdr:rowOff>162725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7802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0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74132</xdr:rowOff>
    </xdr:from>
    <xdr:to>
      <xdr:col>24</xdr:col>
      <xdr:colOff>114300</xdr:colOff>
      <xdr:row>79</xdr:row>
      <xdr:rowOff>4282</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4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160509</xdr:rowOff>
    </xdr:from>
    <xdr:ext cx="378565"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362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66886</xdr:rowOff>
    </xdr:from>
    <xdr:to>
      <xdr:col>20</xdr:col>
      <xdr:colOff>38100</xdr:colOff>
      <xdr:row>78</xdr:row>
      <xdr:rowOff>168486</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43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159613</xdr:rowOff>
    </xdr:from>
    <xdr:ext cx="378565"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8017" y="13532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67435</xdr:rowOff>
    </xdr:from>
    <xdr:to>
      <xdr:col>15</xdr:col>
      <xdr:colOff>101600</xdr:colOff>
      <xdr:row>78</xdr:row>
      <xdr:rowOff>169035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44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160162</xdr:rowOff>
    </xdr:from>
    <xdr:ext cx="378565"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9017" y="13533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62680</xdr:rowOff>
    </xdr:from>
    <xdr:to>
      <xdr:col>10</xdr:col>
      <xdr:colOff>165100</xdr:colOff>
      <xdr:row>78</xdr:row>
      <xdr:rowOff>164280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43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155407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52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62703</xdr:rowOff>
    </xdr:from>
    <xdr:to>
      <xdr:col>6</xdr:col>
      <xdr:colOff>38100</xdr:colOff>
      <xdr:row>78</xdr:row>
      <xdr:rowOff>164303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43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155430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52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33286</xdr:rowOff>
    </xdr:from>
    <xdr:to>
      <xdr:col>24</xdr:col>
      <xdr:colOff>62865</xdr:colOff>
      <xdr:row>97</xdr:row>
      <xdr:rowOff>127939</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63786"/>
          <a:ext cx="1270" cy="129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131766</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127939</xdr:rowOff>
    </xdr:from>
    <xdr:to>
      <xdr:col>24</xdr:col>
      <xdr:colOff>152400</xdr:colOff>
      <xdr:row>97</xdr:row>
      <xdr:rowOff>127939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58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151413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3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33286</xdr:rowOff>
    </xdr:from>
    <xdr:to>
      <xdr:col>24</xdr:col>
      <xdr:colOff>152400</xdr:colOff>
      <xdr:row>90</xdr:row>
      <xdr:rowOff>33286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63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10122</xdr:rowOff>
    </xdr:from>
    <xdr:to>
      <xdr:col>24</xdr:col>
      <xdr:colOff>63500</xdr:colOff>
      <xdr:row>97</xdr:row>
      <xdr:rowOff>110261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469322"/>
          <a:ext cx="838200" cy="27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7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149898</xdr:rowOff>
    </xdr:from>
    <xdr:to>
      <xdr:col>24</xdr:col>
      <xdr:colOff>114300</xdr:colOff>
      <xdr:row>95</xdr:row>
      <xdr:rowOff>80048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108889</xdr:rowOff>
    </xdr:from>
    <xdr:to>
      <xdr:col>19</xdr:col>
      <xdr:colOff>177800</xdr:colOff>
      <xdr:row>97</xdr:row>
      <xdr:rowOff>110261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73953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64821</xdr:rowOff>
    </xdr:from>
    <xdr:to>
      <xdr:col>20</xdr:col>
      <xdr:colOff>38100</xdr:colOff>
      <xdr:row>96</xdr:row>
      <xdr:rowOff>166421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524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11498</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2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108889</xdr:rowOff>
    </xdr:from>
    <xdr:to>
      <xdr:col>15</xdr:col>
      <xdr:colOff>50800</xdr:colOff>
      <xdr:row>97</xdr:row>
      <xdr:rowOff>123113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739539"/>
          <a:ext cx="889000" cy="1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97549</xdr:rowOff>
    </xdr:from>
    <xdr:to>
      <xdr:col>15</xdr:col>
      <xdr:colOff>101600</xdr:colOff>
      <xdr:row>97</xdr:row>
      <xdr:rowOff>27699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55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44226</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33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114719</xdr:rowOff>
    </xdr:from>
    <xdr:to>
      <xdr:col>10</xdr:col>
      <xdr:colOff>114300</xdr:colOff>
      <xdr:row>97</xdr:row>
      <xdr:rowOff>123113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745369"/>
          <a:ext cx="889000" cy="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110489</xdr:rowOff>
    </xdr:from>
    <xdr:to>
      <xdr:col>10</xdr:col>
      <xdr:colOff>165100</xdr:colOff>
      <xdr:row>97</xdr:row>
      <xdr:rowOff>40639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56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57166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34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111734</xdr:rowOff>
    </xdr:from>
    <xdr:to>
      <xdr:col>6</xdr:col>
      <xdr:colOff>38100</xdr:colOff>
      <xdr:row>97</xdr:row>
      <xdr:rowOff>41884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57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58411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34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130772</xdr:rowOff>
    </xdr:from>
    <xdr:to>
      <xdr:col>24</xdr:col>
      <xdr:colOff>114300</xdr:colOff>
      <xdr:row>96</xdr:row>
      <xdr:rowOff>60922</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41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109199</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39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59461</xdr:rowOff>
    </xdr:from>
    <xdr:to>
      <xdr:col>20</xdr:col>
      <xdr:colOff>38100</xdr:colOff>
      <xdr:row>97</xdr:row>
      <xdr:rowOff>161061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69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152188</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78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58089</xdr:rowOff>
    </xdr:from>
    <xdr:to>
      <xdr:col>15</xdr:col>
      <xdr:colOff>101600</xdr:colOff>
      <xdr:row>97</xdr:row>
      <xdr:rowOff>159689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68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150816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78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72313</xdr:rowOff>
    </xdr:from>
    <xdr:to>
      <xdr:col>10</xdr:col>
      <xdr:colOff>165100</xdr:colOff>
      <xdr:row>98</xdr:row>
      <xdr:rowOff>2463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70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165040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79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63919</xdr:rowOff>
    </xdr:from>
    <xdr:to>
      <xdr:col>6</xdr:col>
      <xdr:colOff>38100</xdr:colOff>
      <xdr:row>97</xdr:row>
      <xdr:rowOff>165519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69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156646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78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24038</xdr:rowOff>
    </xdr:from>
    <xdr:to>
      <xdr:col>54</xdr:col>
      <xdr:colOff>189865</xdr:colOff>
      <xdr:row>37</xdr:row>
      <xdr:rowOff>117695</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167538"/>
          <a:ext cx="1270" cy="1293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121522</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6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117695</xdr:rowOff>
    </xdr:from>
    <xdr:to>
      <xdr:col>55</xdr:col>
      <xdr:colOff>88900</xdr:colOff>
      <xdr:row>37</xdr:row>
      <xdr:rowOff>117695</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6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142165</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4942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24038</xdr:rowOff>
    </xdr:from>
    <xdr:to>
      <xdr:col>55</xdr:col>
      <xdr:colOff>88900</xdr:colOff>
      <xdr:row>30</xdr:row>
      <xdr:rowOff>24038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16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4168</xdr:rowOff>
    </xdr:from>
    <xdr:to>
      <xdr:col>55</xdr:col>
      <xdr:colOff>0</xdr:colOff>
      <xdr:row>35</xdr:row>
      <xdr:rowOff>154125</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9639300" y="5662018"/>
          <a:ext cx="838200" cy="49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81756</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6082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103329</xdr:rowOff>
    </xdr:from>
    <xdr:to>
      <xdr:col>55</xdr:col>
      <xdr:colOff>50800</xdr:colOff>
      <xdr:row>36</xdr:row>
      <xdr:rowOff>33479</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0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4168</xdr:rowOff>
    </xdr:from>
    <xdr:to>
      <xdr:col>50</xdr:col>
      <xdr:colOff>114300</xdr:colOff>
      <xdr:row>36</xdr:row>
      <xdr:rowOff>102726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5662018"/>
          <a:ext cx="889000" cy="61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124155</xdr:rowOff>
    </xdr:from>
    <xdr:to>
      <xdr:col>50</xdr:col>
      <xdr:colOff>165100</xdr:colOff>
      <xdr:row>33</xdr:row>
      <xdr:rowOff>54305</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70832</xdr:rowOff>
    </xdr:from>
    <xdr:ext cx="599010"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39795" y="538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102726</xdr:rowOff>
    </xdr:from>
    <xdr:to>
      <xdr:col>45</xdr:col>
      <xdr:colOff>177800</xdr:colOff>
      <xdr:row>36</xdr:row>
      <xdr:rowOff>116904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6274926"/>
          <a:ext cx="889000" cy="1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3376</xdr:rowOff>
    </xdr:from>
    <xdr:to>
      <xdr:col>46</xdr:col>
      <xdr:colOff>38100</xdr:colOff>
      <xdr:row>36</xdr:row>
      <xdr:rowOff>104976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121503</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595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116904</xdr:rowOff>
    </xdr:from>
    <xdr:to>
      <xdr:col>41</xdr:col>
      <xdr:colOff>50800</xdr:colOff>
      <xdr:row>37</xdr:row>
      <xdr:rowOff>8081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289104"/>
          <a:ext cx="889000" cy="6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25153</xdr:rowOff>
    </xdr:from>
    <xdr:to>
      <xdr:col>41</xdr:col>
      <xdr:colOff>101600</xdr:colOff>
      <xdr:row>36</xdr:row>
      <xdr:rowOff>126753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1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143280</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597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74123</xdr:rowOff>
    </xdr:from>
    <xdr:to>
      <xdr:col>36</xdr:col>
      <xdr:colOff>165100</xdr:colOff>
      <xdr:row>37</xdr:row>
      <xdr:rowOff>4273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2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20800</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02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103325</xdr:rowOff>
    </xdr:from>
    <xdr:to>
      <xdr:col>55</xdr:col>
      <xdr:colOff>50800</xdr:colOff>
      <xdr:row>36</xdr:row>
      <xdr:rowOff>33475</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10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126202</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5955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124818</xdr:rowOff>
    </xdr:from>
    <xdr:to>
      <xdr:col>50</xdr:col>
      <xdr:colOff>165100</xdr:colOff>
      <xdr:row>33</xdr:row>
      <xdr:rowOff>54968</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561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46095</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39795" y="5703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51926</xdr:rowOff>
    </xdr:from>
    <xdr:to>
      <xdr:col>46</xdr:col>
      <xdr:colOff>38100</xdr:colOff>
      <xdr:row>36</xdr:row>
      <xdr:rowOff>153526</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22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144653</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31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66104</xdr:rowOff>
    </xdr:from>
    <xdr:to>
      <xdr:col>41</xdr:col>
      <xdr:colOff>101600</xdr:colOff>
      <xdr:row>36</xdr:row>
      <xdr:rowOff>167704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23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158831</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33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128731</xdr:rowOff>
    </xdr:from>
    <xdr:to>
      <xdr:col>36</xdr:col>
      <xdr:colOff>165100</xdr:colOff>
      <xdr:row>37</xdr:row>
      <xdr:rowOff>58881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30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50008</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39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5868</xdr:rowOff>
    </xdr:from>
    <xdr:to>
      <xdr:col>54</xdr:col>
      <xdr:colOff>189865</xdr:colOff>
      <xdr:row>59</xdr:row>
      <xdr:rowOff>51636</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578368"/>
          <a:ext cx="1270" cy="1588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55463</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7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51636</xdr:rowOff>
    </xdr:from>
    <xdr:to>
      <xdr:col>55</xdr:col>
      <xdr:colOff>88900</xdr:colOff>
      <xdr:row>59</xdr:row>
      <xdr:rowOff>51636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67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123995</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53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5868</xdr:rowOff>
    </xdr:from>
    <xdr:to>
      <xdr:col>55</xdr:col>
      <xdr:colOff>88900</xdr:colOff>
      <xdr:row>50</xdr:row>
      <xdr:rowOff>5868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57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136072</xdr:rowOff>
    </xdr:from>
    <xdr:to>
      <xdr:col>55</xdr:col>
      <xdr:colOff>0</xdr:colOff>
      <xdr:row>58</xdr:row>
      <xdr:rowOff>117219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908722"/>
          <a:ext cx="838200" cy="15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133194</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34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110317</xdr:rowOff>
    </xdr:from>
    <xdr:to>
      <xdr:col>55</xdr:col>
      <xdr:colOff>50800</xdr:colOff>
      <xdr:row>58</xdr:row>
      <xdr:rowOff>40467</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71904</xdr:rowOff>
    </xdr:from>
    <xdr:to>
      <xdr:col>50</xdr:col>
      <xdr:colOff>114300</xdr:colOff>
      <xdr:row>57</xdr:row>
      <xdr:rowOff>136072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844554"/>
          <a:ext cx="889000" cy="6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81402</xdr:rowOff>
    </xdr:from>
    <xdr:to>
      <xdr:col>50</xdr:col>
      <xdr:colOff>165100</xdr:colOff>
      <xdr:row>58</xdr:row>
      <xdr:rowOff>11552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28079</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62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71904</xdr:rowOff>
    </xdr:from>
    <xdr:to>
      <xdr:col>45</xdr:col>
      <xdr:colOff>177800</xdr:colOff>
      <xdr:row>58</xdr:row>
      <xdr:rowOff>33630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844554"/>
          <a:ext cx="889000" cy="13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85661</xdr:rowOff>
    </xdr:from>
    <xdr:to>
      <xdr:col>46</xdr:col>
      <xdr:colOff>38100</xdr:colOff>
      <xdr:row>58</xdr:row>
      <xdr:rowOff>15811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6938</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95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33630</xdr:rowOff>
    </xdr:from>
    <xdr:to>
      <xdr:col>41</xdr:col>
      <xdr:colOff>50800</xdr:colOff>
      <xdr:row>58</xdr:row>
      <xdr:rowOff>124916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977730"/>
          <a:ext cx="889000" cy="9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37458</xdr:rowOff>
    </xdr:from>
    <xdr:to>
      <xdr:col>41</xdr:col>
      <xdr:colOff>101600</xdr:colOff>
      <xdr:row>57</xdr:row>
      <xdr:rowOff>139058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155585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5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119947</xdr:rowOff>
    </xdr:from>
    <xdr:to>
      <xdr:col>36</xdr:col>
      <xdr:colOff>165100</xdr:colOff>
      <xdr:row>58</xdr:row>
      <xdr:rowOff>50097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66624</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66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66419</xdr:rowOff>
    </xdr:from>
    <xdr:to>
      <xdr:col>55</xdr:col>
      <xdr:colOff>50800</xdr:colOff>
      <xdr:row>58</xdr:row>
      <xdr:rowOff>168019</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1001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152796</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2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85272</xdr:rowOff>
    </xdr:from>
    <xdr:to>
      <xdr:col>50</xdr:col>
      <xdr:colOff>165100</xdr:colOff>
      <xdr:row>58</xdr:row>
      <xdr:rowOff>15422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85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6549</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995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21104</xdr:rowOff>
    </xdr:from>
    <xdr:to>
      <xdr:col>46</xdr:col>
      <xdr:colOff>38100</xdr:colOff>
      <xdr:row>57</xdr:row>
      <xdr:rowOff>122704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7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139231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56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154280</xdr:rowOff>
    </xdr:from>
    <xdr:to>
      <xdr:col>41</xdr:col>
      <xdr:colOff>101600</xdr:colOff>
      <xdr:row>58</xdr:row>
      <xdr:rowOff>84430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2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75557</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1001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74116</xdr:rowOff>
    </xdr:from>
    <xdr:to>
      <xdr:col>36</xdr:col>
      <xdr:colOff>165100</xdr:colOff>
      <xdr:row>59</xdr:row>
      <xdr:rowOff>4266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1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166843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1011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101005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273955"/>
          <a:ext cx="1270" cy="131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47682</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101005</xdr:rowOff>
    </xdr:from>
    <xdr:to>
      <xdr:col>55</xdr:col>
      <xdr:colOff>88900</xdr:colOff>
      <xdr:row>71</xdr:row>
      <xdr:rowOff>101005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2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88729</xdr:rowOff>
    </xdr:from>
    <xdr:to>
      <xdr:col>55</xdr:col>
      <xdr:colOff>0</xdr:colOff>
      <xdr:row>77</xdr:row>
      <xdr:rowOff>118180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2947479"/>
          <a:ext cx="838200" cy="37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130847</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332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152420</xdr:rowOff>
    </xdr:from>
    <xdr:to>
      <xdr:col>55</xdr:col>
      <xdr:colOff>50800</xdr:colOff>
      <xdr:row>78</xdr:row>
      <xdr:rowOff>82570</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5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88729</xdr:rowOff>
    </xdr:from>
    <xdr:to>
      <xdr:col>50</xdr:col>
      <xdr:colOff>114300</xdr:colOff>
      <xdr:row>75</xdr:row>
      <xdr:rowOff>137521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2947479"/>
          <a:ext cx="889000" cy="4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105702</xdr:rowOff>
    </xdr:from>
    <xdr:to>
      <xdr:col>50</xdr:col>
      <xdr:colOff>165100</xdr:colOff>
      <xdr:row>78</xdr:row>
      <xdr:rowOff>35852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0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26979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40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137521</xdr:rowOff>
    </xdr:from>
    <xdr:to>
      <xdr:col>45</xdr:col>
      <xdr:colOff>177800</xdr:colOff>
      <xdr:row>76</xdr:row>
      <xdr:rowOff>68757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2996271"/>
          <a:ext cx="889000" cy="10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99614</xdr:rowOff>
    </xdr:from>
    <xdr:to>
      <xdr:col>46</xdr:col>
      <xdr:colOff>38100</xdr:colOff>
      <xdr:row>78</xdr:row>
      <xdr:rowOff>29764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01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20891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39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68757</xdr:rowOff>
    </xdr:from>
    <xdr:to>
      <xdr:col>41</xdr:col>
      <xdr:colOff>50800</xdr:colOff>
      <xdr:row>78</xdr:row>
      <xdr:rowOff>162111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098957"/>
          <a:ext cx="889000" cy="43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88236</xdr:rowOff>
    </xdr:from>
    <xdr:to>
      <xdr:col>41</xdr:col>
      <xdr:colOff>101600</xdr:colOff>
      <xdr:row>78</xdr:row>
      <xdr:rowOff>18386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28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9513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38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159133</xdr:rowOff>
    </xdr:from>
    <xdr:to>
      <xdr:col>36</xdr:col>
      <xdr:colOff>165100</xdr:colOff>
      <xdr:row>78</xdr:row>
      <xdr:rowOff>89283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6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105810</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13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67380</xdr:rowOff>
    </xdr:from>
    <xdr:to>
      <xdr:col>55</xdr:col>
      <xdr:colOff>50800</xdr:colOff>
      <xdr:row>77</xdr:row>
      <xdr:rowOff>168980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26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90257</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12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37929</xdr:rowOff>
    </xdr:from>
    <xdr:to>
      <xdr:col>50</xdr:col>
      <xdr:colOff>165100</xdr:colOff>
      <xdr:row>75</xdr:row>
      <xdr:rowOff>139529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289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156056</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267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86721</xdr:rowOff>
    </xdr:from>
    <xdr:to>
      <xdr:col>46</xdr:col>
      <xdr:colOff>38100</xdr:colOff>
      <xdr:row>76</xdr:row>
      <xdr:rowOff>16870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294547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33398</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272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17957</xdr:rowOff>
    </xdr:from>
    <xdr:to>
      <xdr:col>41</xdr:col>
      <xdr:colOff>101600</xdr:colOff>
      <xdr:row>76</xdr:row>
      <xdr:rowOff>119557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0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136085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282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111311</xdr:rowOff>
    </xdr:from>
    <xdr:to>
      <xdr:col>36</xdr:col>
      <xdr:colOff>165100</xdr:colOff>
      <xdr:row>79</xdr:row>
      <xdr:rowOff>41461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8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32588</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37428" y="1357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114317</xdr:rowOff>
    </xdr:from>
    <xdr:to>
      <xdr:col>54</xdr:col>
      <xdr:colOff>189865</xdr:colOff>
      <xdr:row>99</xdr:row>
      <xdr:rowOff>17326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44817"/>
          <a:ext cx="1270" cy="144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21153</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9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17326</xdr:rowOff>
    </xdr:from>
    <xdr:to>
      <xdr:col>55</xdr:col>
      <xdr:colOff>88900</xdr:colOff>
      <xdr:row>99</xdr:row>
      <xdr:rowOff>17326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9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60994</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32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114317</xdr:rowOff>
    </xdr:from>
    <xdr:to>
      <xdr:col>55</xdr:col>
      <xdr:colOff>88900</xdr:colOff>
      <xdr:row>90</xdr:row>
      <xdr:rowOff>114317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44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17326</xdr:rowOff>
    </xdr:from>
    <xdr:to>
      <xdr:col>55</xdr:col>
      <xdr:colOff>0</xdr:colOff>
      <xdr:row>99</xdr:row>
      <xdr:rowOff>32392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990876"/>
          <a:ext cx="838200" cy="1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3905</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34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152478</xdr:rowOff>
    </xdr:from>
    <xdr:to>
      <xdr:col>55</xdr:col>
      <xdr:colOff>50800</xdr:colOff>
      <xdr:row>98</xdr:row>
      <xdr:rowOff>82628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8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97138</xdr:rowOff>
    </xdr:from>
    <xdr:to>
      <xdr:col>50</xdr:col>
      <xdr:colOff>114300</xdr:colOff>
      <xdr:row>99</xdr:row>
      <xdr:rowOff>32392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899238"/>
          <a:ext cx="889000" cy="10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132792</xdr:rowOff>
    </xdr:from>
    <xdr:to>
      <xdr:col>50</xdr:col>
      <xdr:colOff>165100</xdr:colOff>
      <xdr:row>98</xdr:row>
      <xdr:rowOff>62942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6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79469</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53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97138</xdr:rowOff>
    </xdr:from>
    <xdr:to>
      <xdr:col>45</xdr:col>
      <xdr:colOff>177800</xdr:colOff>
      <xdr:row>99</xdr:row>
      <xdr:rowOff>33587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899238"/>
          <a:ext cx="889000" cy="10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140357</xdr:rowOff>
    </xdr:from>
    <xdr:to>
      <xdr:col>46</xdr:col>
      <xdr:colOff>38100</xdr:colOff>
      <xdr:row>98</xdr:row>
      <xdr:rowOff>70507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7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87034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54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96064</xdr:rowOff>
    </xdr:from>
    <xdr:to>
      <xdr:col>41</xdr:col>
      <xdr:colOff>50800</xdr:colOff>
      <xdr:row>99</xdr:row>
      <xdr:rowOff>33587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898164"/>
          <a:ext cx="889000" cy="10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93670</xdr:rowOff>
    </xdr:from>
    <xdr:to>
      <xdr:col>41</xdr:col>
      <xdr:colOff>101600</xdr:colOff>
      <xdr:row>98</xdr:row>
      <xdr:rowOff>23820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40347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49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150611</xdr:rowOff>
    </xdr:from>
    <xdr:to>
      <xdr:col>36</xdr:col>
      <xdr:colOff>165100</xdr:colOff>
      <xdr:row>98</xdr:row>
      <xdr:rowOff>80761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8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97288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55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137976</xdr:rowOff>
    </xdr:from>
    <xdr:to>
      <xdr:col>55</xdr:col>
      <xdr:colOff>50800</xdr:colOff>
      <xdr:row>99</xdr:row>
      <xdr:rowOff>68126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94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52903</xdr:rowOff>
    </xdr:from>
    <xdr:ext cx="469744"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855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153042</xdr:rowOff>
    </xdr:from>
    <xdr:to>
      <xdr:col>50</xdr:col>
      <xdr:colOff>165100</xdr:colOff>
      <xdr:row>99</xdr:row>
      <xdr:rowOff>83192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95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74319</xdr:rowOff>
    </xdr:from>
    <xdr:ext cx="469744"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04428" y="1704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46338</xdr:rowOff>
    </xdr:from>
    <xdr:to>
      <xdr:col>46</xdr:col>
      <xdr:colOff>38100</xdr:colOff>
      <xdr:row>98</xdr:row>
      <xdr:rowOff>147938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4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139065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94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154237</xdr:rowOff>
    </xdr:from>
    <xdr:to>
      <xdr:col>41</xdr:col>
      <xdr:colOff>101600</xdr:colOff>
      <xdr:row>99</xdr:row>
      <xdr:rowOff>84387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95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75514</xdr:rowOff>
    </xdr:from>
    <xdr:ext cx="469744"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26428" y="1704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45264</xdr:rowOff>
    </xdr:from>
    <xdr:to>
      <xdr:col>36</xdr:col>
      <xdr:colOff>165100</xdr:colOff>
      <xdr:row>98</xdr:row>
      <xdr:rowOff>146864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4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137991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94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152263</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5763"/>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122850</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094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98940</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7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152263</xdr:rowOff>
    </xdr:from>
    <xdr:to>
      <xdr:col>86</xdr:col>
      <xdr:colOff>25400</xdr:colOff>
      <xdr:row>30</xdr:row>
      <xdr:rowOff>152263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97324</xdr:rowOff>
    </xdr:from>
    <xdr:to>
      <xdr:col>85</xdr:col>
      <xdr:colOff>127000</xdr:colOff>
      <xdr:row>39</xdr:row>
      <xdr:rowOff>98421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83874"/>
          <a:ext cx="8382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40300</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55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17423</xdr:rowOff>
    </xdr:from>
    <xdr:to>
      <xdr:col>85</xdr:col>
      <xdr:colOff>177800</xdr:colOff>
      <xdr:row>39</xdr:row>
      <xdr:rowOff>119023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89447</xdr:rowOff>
    </xdr:from>
    <xdr:to>
      <xdr:col>81</xdr:col>
      <xdr:colOff>50800</xdr:colOff>
      <xdr:row>39</xdr:row>
      <xdr:rowOff>97324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75997"/>
          <a:ext cx="889000" cy="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168407</xdr:rowOff>
    </xdr:from>
    <xdr:to>
      <xdr:col>81</xdr:col>
      <xdr:colOff>101600</xdr:colOff>
      <xdr:row>39</xdr:row>
      <xdr:rowOff>98557</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115084</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4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89447</xdr:rowOff>
    </xdr:from>
    <xdr:to>
      <xdr:col>76</xdr:col>
      <xdr:colOff>114300</xdr:colOff>
      <xdr:row>39</xdr:row>
      <xdr:rowOff>94748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75997"/>
          <a:ext cx="889000" cy="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3913</xdr:rowOff>
    </xdr:from>
    <xdr:to>
      <xdr:col>76</xdr:col>
      <xdr:colOff>165100</xdr:colOff>
      <xdr:row>39</xdr:row>
      <xdr:rowOff>105513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9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122040</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6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94708</xdr:rowOff>
    </xdr:from>
    <xdr:to>
      <xdr:col>71</xdr:col>
      <xdr:colOff>177800</xdr:colOff>
      <xdr:row>39</xdr:row>
      <xdr:rowOff>94748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81258"/>
          <a:ext cx="889000" cy="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17864</xdr:rowOff>
    </xdr:from>
    <xdr:to>
      <xdr:col>72</xdr:col>
      <xdr:colOff>38100</xdr:colOff>
      <xdr:row>39</xdr:row>
      <xdr:rowOff>119464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70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135991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7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32351</xdr:rowOff>
    </xdr:from>
    <xdr:to>
      <xdr:col>67</xdr:col>
      <xdr:colOff>101600</xdr:colOff>
      <xdr:row>39</xdr:row>
      <xdr:rowOff>133951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1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150478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9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47621</xdr:rowOff>
    </xdr:from>
    <xdr:to>
      <xdr:col>85</xdr:col>
      <xdr:colOff>177800</xdr:colOff>
      <xdr:row>39</xdr:row>
      <xdr:rowOff>149221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3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167300</xdr:rowOff>
    </xdr:from>
    <xdr:ext cx="378565"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82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46524</xdr:rowOff>
    </xdr:from>
    <xdr:to>
      <xdr:col>81</xdr:col>
      <xdr:colOff>101600</xdr:colOff>
      <xdr:row>39</xdr:row>
      <xdr:rowOff>148124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3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139251</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2017" y="6825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38647</xdr:rowOff>
    </xdr:from>
    <xdr:to>
      <xdr:col>76</xdr:col>
      <xdr:colOff>165100</xdr:colOff>
      <xdr:row>39</xdr:row>
      <xdr:rowOff>140247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2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131374</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817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43948</xdr:rowOff>
    </xdr:from>
    <xdr:to>
      <xdr:col>72</xdr:col>
      <xdr:colOff>38100</xdr:colOff>
      <xdr:row>39</xdr:row>
      <xdr:rowOff>145548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3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136675</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823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43908</xdr:rowOff>
    </xdr:from>
    <xdr:to>
      <xdr:col>67</xdr:col>
      <xdr:colOff>101600</xdr:colOff>
      <xdr:row>39</xdr:row>
      <xdr:rowOff>145508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3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136635</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82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51</xdr:row>
      <xdr:rowOff>4535</xdr:rowOff>
    </xdr:from>
    <xdr:to>
      <xdr:col>81</xdr:col>
      <xdr:colOff>101600</xdr:colOff>
      <xdr:row>51</xdr:row>
      <xdr:rowOff>106135</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49</xdr:row>
      <xdr:rowOff>122662</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54909</xdr:rowOff>
    </xdr:from>
    <xdr:to>
      <xdr:col>85</xdr:col>
      <xdr:colOff>126364</xdr:colOff>
      <xdr:row>78</xdr:row>
      <xdr:rowOff>133913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227859"/>
          <a:ext cx="1269" cy="1279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137740</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51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133913</xdr:rowOff>
    </xdr:from>
    <xdr:to>
      <xdr:col>86</xdr:col>
      <xdr:colOff>25400</xdr:colOff>
      <xdr:row>78</xdr:row>
      <xdr:rowOff>133913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50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1586</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200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54909</xdr:rowOff>
    </xdr:from>
    <xdr:to>
      <xdr:col>86</xdr:col>
      <xdr:colOff>25400</xdr:colOff>
      <xdr:row>71</xdr:row>
      <xdr:rowOff>54909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22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71538</xdr:rowOff>
    </xdr:from>
    <xdr:to>
      <xdr:col>85</xdr:col>
      <xdr:colOff>127000</xdr:colOff>
      <xdr:row>78</xdr:row>
      <xdr:rowOff>72406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3444638"/>
          <a:ext cx="8382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768</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3030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149341</xdr:rowOff>
    </xdr:from>
    <xdr:to>
      <xdr:col>85</xdr:col>
      <xdr:colOff>177800</xdr:colOff>
      <xdr:row>77</xdr:row>
      <xdr:rowOff>79491</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3179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63948</xdr:rowOff>
    </xdr:from>
    <xdr:to>
      <xdr:col>81</xdr:col>
      <xdr:colOff>50800</xdr:colOff>
      <xdr:row>78</xdr:row>
      <xdr:rowOff>72406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4592300" y="13437048"/>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8485</xdr:rowOff>
    </xdr:from>
    <xdr:to>
      <xdr:col>81</xdr:col>
      <xdr:colOff>101600</xdr:colOff>
      <xdr:row>77</xdr:row>
      <xdr:rowOff>110085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32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126612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98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63948</xdr:rowOff>
    </xdr:from>
    <xdr:to>
      <xdr:col>76</xdr:col>
      <xdr:colOff>114300</xdr:colOff>
      <xdr:row>78</xdr:row>
      <xdr:rowOff>64373</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3437048"/>
          <a:ext cx="8890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169557</xdr:rowOff>
    </xdr:from>
    <xdr:to>
      <xdr:col>76</xdr:col>
      <xdr:colOff>165100</xdr:colOff>
      <xdr:row>77</xdr:row>
      <xdr:rowOff>99707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319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116234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97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64373</xdr:rowOff>
    </xdr:from>
    <xdr:to>
      <xdr:col>71</xdr:col>
      <xdr:colOff>177800</xdr:colOff>
      <xdr:row>78</xdr:row>
      <xdr:rowOff>65680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2814300" y="13437473"/>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22025</xdr:rowOff>
    </xdr:from>
    <xdr:to>
      <xdr:col>72</xdr:col>
      <xdr:colOff>38100</xdr:colOff>
      <xdr:row>77</xdr:row>
      <xdr:rowOff>123625</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32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140152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99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11288</xdr:rowOff>
    </xdr:from>
    <xdr:to>
      <xdr:col>67</xdr:col>
      <xdr:colOff>101600</xdr:colOff>
      <xdr:row>77</xdr:row>
      <xdr:rowOff>112888</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321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129415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98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20738</xdr:rowOff>
    </xdr:from>
    <xdr:to>
      <xdr:col>85</xdr:col>
      <xdr:colOff>177800</xdr:colOff>
      <xdr:row>78</xdr:row>
      <xdr:rowOff>122338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39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107115</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330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21606</xdr:rowOff>
    </xdr:from>
    <xdr:to>
      <xdr:col>81</xdr:col>
      <xdr:colOff>101600</xdr:colOff>
      <xdr:row>78</xdr:row>
      <xdr:rowOff>123206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39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114333</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487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13148</xdr:rowOff>
    </xdr:from>
    <xdr:to>
      <xdr:col>76</xdr:col>
      <xdr:colOff>165100</xdr:colOff>
      <xdr:row>78</xdr:row>
      <xdr:rowOff>114748</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38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105875</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47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13573</xdr:rowOff>
    </xdr:from>
    <xdr:to>
      <xdr:col>72</xdr:col>
      <xdr:colOff>38100</xdr:colOff>
      <xdr:row>78</xdr:row>
      <xdr:rowOff>115173</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38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106300</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47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14880</xdr:rowOff>
    </xdr:from>
    <xdr:to>
      <xdr:col>67</xdr:col>
      <xdr:colOff>101600</xdr:colOff>
      <xdr:row>78</xdr:row>
      <xdr:rowOff>116480</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3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107607</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48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128160</xdr:rowOff>
    </xdr:from>
    <xdr:to>
      <xdr:col>85</xdr:col>
      <xdr:colOff>126364</xdr:colOff>
      <xdr:row>98</xdr:row>
      <xdr:rowOff>134305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58660"/>
          <a:ext cx="1269" cy="137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138132</xdr:rowOff>
    </xdr:from>
    <xdr:ext cx="378565"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40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134305</xdr:rowOff>
    </xdr:from>
    <xdr:to>
      <xdr:col>86</xdr:col>
      <xdr:colOff>25400</xdr:colOff>
      <xdr:row>98</xdr:row>
      <xdr:rowOff>134305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36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74837</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3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128160</xdr:rowOff>
    </xdr:from>
    <xdr:to>
      <xdr:col>86</xdr:col>
      <xdr:colOff>25400</xdr:colOff>
      <xdr:row>90</xdr:row>
      <xdr:rowOff>128160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5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137432</xdr:rowOff>
    </xdr:from>
    <xdr:to>
      <xdr:col>85</xdr:col>
      <xdr:colOff>127000</xdr:colOff>
      <xdr:row>98</xdr:row>
      <xdr:rowOff>134305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768082"/>
          <a:ext cx="838200" cy="16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166110</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282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143233</xdr:rowOff>
    </xdr:from>
    <xdr:to>
      <xdr:col>85</xdr:col>
      <xdr:colOff>177800</xdr:colOff>
      <xdr:row>96</xdr:row>
      <xdr:rowOff>73383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43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137432</xdr:rowOff>
    </xdr:from>
    <xdr:to>
      <xdr:col>81</xdr:col>
      <xdr:colOff>50800</xdr:colOff>
      <xdr:row>98</xdr:row>
      <xdr:rowOff>134617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768082"/>
          <a:ext cx="889000" cy="16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139137</xdr:rowOff>
    </xdr:from>
    <xdr:to>
      <xdr:col>81</xdr:col>
      <xdr:colOff>101600</xdr:colOff>
      <xdr:row>97</xdr:row>
      <xdr:rowOff>69287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5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85814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37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104541</xdr:rowOff>
    </xdr:from>
    <xdr:to>
      <xdr:col>76</xdr:col>
      <xdr:colOff>114300</xdr:colOff>
      <xdr:row>98</xdr:row>
      <xdr:rowOff>134617</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3703300" y="16906641"/>
          <a:ext cx="889000" cy="3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10252</xdr:rowOff>
    </xdr:from>
    <xdr:to>
      <xdr:col>76</xdr:col>
      <xdr:colOff>165100</xdr:colOff>
      <xdr:row>97</xdr:row>
      <xdr:rowOff>111852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64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128379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41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40963</xdr:rowOff>
    </xdr:from>
    <xdr:to>
      <xdr:col>71</xdr:col>
      <xdr:colOff>177800</xdr:colOff>
      <xdr:row>98</xdr:row>
      <xdr:rowOff>104541</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843063"/>
          <a:ext cx="889000" cy="6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28321</xdr:rowOff>
    </xdr:from>
    <xdr:to>
      <xdr:col>72</xdr:col>
      <xdr:colOff>38100</xdr:colOff>
      <xdr:row>97</xdr:row>
      <xdr:rowOff>129921</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65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146448</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43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39212</xdr:rowOff>
    </xdr:from>
    <xdr:to>
      <xdr:col>67</xdr:col>
      <xdr:colOff>101600</xdr:colOff>
      <xdr:row>97</xdr:row>
      <xdr:rowOff>140812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66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157339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44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83505</xdr:rowOff>
    </xdr:from>
    <xdr:to>
      <xdr:col>85</xdr:col>
      <xdr:colOff>177800</xdr:colOff>
      <xdr:row>99</xdr:row>
      <xdr:rowOff>13655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88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169882</xdr:rowOff>
    </xdr:from>
    <xdr:ext cx="378565"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800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86632</xdr:rowOff>
    </xdr:from>
    <xdr:to>
      <xdr:col>81</xdr:col>
      <xdr:colOff>101600</xdr:colOff>
      <xdr:row>98</xdr:row>
      <xdr:rowOff>16782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71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7909</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81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83817</xdr:rowOff>
    </xdr:from>
    <xdr:to>
      <xdr:col>76</xdr:col>
      <xdr:colOff>165100</xdr:colOff>
      <xdr:row>99</xdr:row>
      <xdr:rowOff>13967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88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5094</xdr:rowOff>
    </xdr:from>
    <xdr:ext cx="378565"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403017" y="16978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53741</xdr:rowOff>
    </xdr:from>
    <xdr:to>
      <xdr:col>72</xdr:col>
      <xdr:colOff>38100</xdr:colOff>
      <xdr:row>98</xdr:row>
      <xdr:rowOff>155341</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5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146468</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68428" y="1694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161613</xdr:rowOff>
    </xdr:from>
    <xdr:to>
      <xdr:col>67</xdr:col>
      <xdr:colOff>101600</xdr:colOff>
      <xdr:row>98</xdr:row>
      <xdr:rowOff>91763</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79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82890</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88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155542</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99042"/>
          <a:ext cx="1269" cy="1355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102219</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155542</xdr:rowOff>
    </xdr:from>
    <xdr:to>
      <xdr:col>116</xdr:col>
      <xdr:colOff>152400</xdr:colOff>
      <xdr:row>30</xdr:row>
      <xdr:rowOff>155542</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9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71303</xdr:rowOff>
    </xdr:from>
    <xdr:to>
      <xdr:col>116</xdr:col>
      <xdr:colOff>63500</xdr:colOff>
      <xdr:row>38</xdr:row>
      <xdr:rowOff>89408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586403"/>
          <a:ext cx="838200" cy="1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11513</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55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160086</xdr:rowOff>
    </xdr:from>
    <xdr:to>
      <xdr:col>116</xdr:col>
      <xdr:colOff>114300</xdr:colOff>
      <xdr:row>38</xdr:row>
      <xdr:rowOff>90236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89408</xdr:rowOff>
    </xdr:from>
    <xdr:to>
      <xdr:col>111</xdr:col>
      <xdr:colOff>177800</xdr:colOff>
      <xdr:row>38</xdr:row>
      <xdr:rowOff>90139</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604508"/>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165915</xdr:rowOff>
    </xdr:from>
    <xdr:to>
      <xdr:col>112</xdr:col>
      <xdr:colOff>38100</xdr:colOff>
      <xdr:row>38</xdr:row>
      <xdr:rowOff>96065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112592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8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87054</xdr:rowOff>
    </xdr:from>
    <xdr:to>
      <xdr:col>107</xdr:col>
      <xdr:colOff>50800</xdr:colOff>
      <xdr:row>38</xdr:row>
      <xdr:rowOff>90139</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602154"/>
          <a:ext cx="889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13531</xdr:rowOff>
    </xdr:from>
    <xdr:to>
      <xdr:col>107</xdr:col>
      <xdr:colOff>101600</xdr:colOff>
      <xdr:row>38</xdr:row>
      <xdr:rowOff>115131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131658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85979</xdr:rowOff>
    </xdr:from>
    <xdr:to>
      <xdr:col>102</xdr:col>
      <xdr:colOff>114300</xdr:colOff>
      <xdr:row>38</xdr:row>
      <xdr:rowOff>87054</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601079"/>
          <a:ext cx="889000" cy="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33807</xdr:rowOff>
    </xdr:from>
    <xdr:to>
      <xdr:col>102</xdr:col>
      <xdr:colOff>165100</xdr:colOff>
      <xdr:row>38</xdr:row>
      <xdr:rowOff>135407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151934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39088</xdr:rowOff>
    </xdr:from>
    <xdr:to>
      <xdr:col>98</xdr:col>
      <xdr:colOff>38100</xdr:colOff>
      <xdr:row>38</xdr:row>
      <xdr:rowOff>140688</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131815</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64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20503</xdr:rowOff>
    </xdr:from>
    <xdr:to>
      <xdr:col>116</xdr:col>
      <xdr:colOff>114300</xdr:colOff>
      <xdr:row>38</xdr:row>
      <xdr:rowOff>122103</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53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138513</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48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38608</xdr:rowOff>
    </xdr:from>
    <xdr:to>
      <xdr:col>112</xdr:col>
      <xdr:colOff>38100</xdr:colOff>
      <xdr:row>38</xdr:row>
      <xdr:rowOff>140208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55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131335</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664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39339</xdr:rowOff>
    </xdr:from>
    <xdr:to>
      <xdr:col>107</xdr:col>
      <xdr:colOff>101600</xdr:colOff>
      <xdr:row>38</xdr:row>
      <xdr:rowOff>140939</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55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132066</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664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36254</xdr:rowOff>
    </xdr:from>
    <xdr:to>
      <xdr:col>102</xdr:col>
      <xdr:colOff>165100</xdr:colOff>
      <xdr:row>38</xdr:row>
      <xdr:rowOff>137854</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55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128981</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6644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35179</xdr:rowOff>
    </xdr:from>
    <xdr:to>
      <xdr:col>98</xdr:col>
      <xdr:colOff>38100</xdr:colOff>
      <xdr:row>38</xdr:row>
      <xdr:rowOff>136779</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55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153306</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8" y="6325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139052</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40102"/>
          <a:ext cx="1269" cy="16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85729</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1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139052</xdr:rowOff>
    </xdr:from>
    <xdr:to>
      <xdr:col>116</xdr:col>
      <xdr:colOff>152400</xdr:colOff>
      <xdr:row>49</xdr:row>
      <xdr:rowOff>139052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4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90551</xdr:rowOff>
    </xdr:from>
    <xdr:to>
      <xdr:col>116</xdr:col>
      <xdr:colOff>63500</xdr:colOff>
      <xdr:row>58</xdr:row>
      <xdr:rowOff>118097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034651"/>
          <a:ext cx="838200" cy="2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14012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86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162585</xdr:rowOff>
    </xdr:from>
    <xdr:to>
      <xdr:col>116</xdr:col>
      <xdr:colOff>114300</xdr:colOff>
      <xdr:row>58</xdr:row>
      <xdr:rowOff>92735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118097</xdr:rowOff>
    </xdr:from>
    <xdr:to>
      <xdr:col>111</xdr:col>
      <xdr:colOff>177800</xdr:colOff>
      <xdr:row>58</xdr:row>
      <xdr:rowOff>119545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062197"/>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159842</xdr:rowOff>
    </xdr:from>
    <xdr:to>
      <xdr:col>112</xdr:col>
      <xdr:colOff>38100</xdr:colOff>
      <xdr:row>58</xdr:row>
      <xdr:rowOff>89992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3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106519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0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119545</xdr:rowOff>
    </xdr:from>
    <xdr:to>
      <xdr:col>107</xdr:col>
      <xdr:colOff>50800</xdr:colOff>
      <xdr:row>58</xdr:row>
      <xdr:rowOff>121259</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063645"/>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153975</xdr:rowOff>
    </xdr:from>
    <xdr:to>
      <xdr:col>107</xdr:col>
      <xdr:colOff>101600</xdr:colOff>
      <xdr:row>58</xdr:row>
      <xdr:rowOff>84125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100652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0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121259</xdr:rowOff>
    </xdr:from>
    <xdr:to>
      <xdr:col>102</xdr:col>
      <xdr:colOff>114300</xdr:colOff>
      <xdr:row>58</xdr:row>
      <xdr:rowOff>122707</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065359"/>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160947</xdr:rowOff>
    </xdr:from>
    <xdr:to>
      <xdr:col>102</xdr:col>
      <xdr:colOff>165100</xdr:colOff>
      <xdr:row>58</xdr:row>
      <xdr:rowOff>91097</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3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107624</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0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129477</xdr:rowOff>
    </xdr:from>
    <xdr:to>
      <xdr:col>98</xdr:col>
      <xdr:colOff>38100</xdr:colOff>
      <xdr:row>58</xdr:row>
      <xdr:rowOff>59627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0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76154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7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39751</xdr:rowOff>
    </xdr:from>
    <xdr:to>
      <xdr:col>116</xdr:col>
      <xdr:colOff>114300</xdr:colOff>
      <xdr:row>58</xdr:row>
      <xdr:rowOff>141351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98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141012</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13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67297</xdr:rowOff>
    </xdr:from>
    <xdr:to>
      <xdr:col>112</xdr:col>
      <xdr:colOff>38100</xdr:colOff>
      <xdr:row>58</xdr:row>
      <xdr:rowOff>168897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1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160024</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10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68745</xdr:rowOff>
    </xdr:from>
    <xdr:to>
      <xdr:col>107</xdr:col>
      <xdr:colOff>101600</xdr:colOff>
      <xdr:row>58</xdr:row>
      <xdr:rowOff>170345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1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161472</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105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70459</xdr:rowOff>
    </xdr:from>
    <xdr:to>
      <xdr:col>102</xdr:col>
      <xdr:colOff>165100</xdr:colOff>
      <xdr:row>59</xdr:row>
      <xdr:rowOff>609</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1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163186</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107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71907</xdr:rowOff>
    </xdr:from>
    <xdr:to>
      <xdr:col>98</xdr:col>
      <xdr:colOff>38100</xdr:colOff>
      <xdr:row>59</xdr:row>
      <xdr:rowOff>2057</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1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164634</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10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26364</xdr:rowOff>
    </xdr:from>
    <xdr:to>
      <xdr:col>116</xdr:col>
      <xdr:colOff>62864</xdr:colOff>
      <xdr:row>78</xdr:row>
      <xdr:rowOff>70614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99314"/>
          <a:ext cx="1269" cy="124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74441</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44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70614</xdr:rowOff>
    </xdr:from>
    <xdr:to>
      <xdr:col>116</xdr:col>
      <xdr:colOff>152400</xdr:colOff>
      <xdr:row>78</xdr:row>
      <xdr:rowOff>70614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44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144491</xdr:rowOff>
    </xdr:from>
    <xdr:ext cx="599010"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74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26364</xdr:rowOff>
    </xdr:from>
    <xdr:to>
      <xdr:col>116</xdr:col>
      <xdr:colOff>152400</xdr:colOff>
      <xdr:row>71</xdr:row>
      <xdr:rowOff>26364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9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54040</xdr:rowOff>
    </xdr:from>
    <xdr:to>
      <xdr:col>116</xdr:col>
      <xdr:colOff>63500</xdr:colOff>
      <xdr:row>77</xdr:row>
      <xdr:rowOff>67675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3255690"/>
          <a:ext cx="838200" cy="1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99417</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786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76540</xdr:rowOff>
    </xdr:from>
    <xdr:to>
      <xdr:col>116</xdr:col>
      <xdr:colOff>114300</xdr:colOff>
      <xdr:row>76</xdr:row>
      <xdr:rowOff>6690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93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67675</xdr:rowOff>
    </xdr:from>
    <xdr:to>
      <xdr:col>111</xdr:col>
      <xdr:colOff>177800</xdr:colOff>
      <xdr:row>77</xdr:row>
      <xdr:rowOff>102601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3269325"/>
          <a:ext cx="889000" cy="3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81111</xdr:rowOff>
    </xdr:from>
    <xdr:to>
      <xdr:col>112</xdr:col>
      <xdr:colOff>38100</xdr:colOff>
      <xdr:row>76</xdr:row>
      <xdr:rowOff>11261</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27788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71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102601</xdr:rowOff>
    </xdr:from>
    <xdr:to>
      <xdr:col>107</xdr:col>
      <xdr:colOff>50800</xdr:colOff>
      <xdr:row>77</xdr:row>
      <xdr:rowOff>129397</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3304251"/>
          <a:ext cx="889000" cy="2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36404</xdr:rowOff>
    </xdr:from>
    <xdr:to>
      <xdr:col>107</xdr:col>
      <xdr:colOff>101600</xdr:colOff>
      <xdr:row>75</xdr:row>
      <xdr:rowOff>138004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154531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6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129397</xdr:rowOff>
    </xdr:from>
    <xdr:to>
      <xdr:col>102</xdr:col>
      <xdr:colOff>114300</xdr:colOff>
      <xdr:row>77</xdr:row>
      <xdr:rowOff>144534</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3331047"/>
          <a:ext cx="889000" cy="1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38869</xdr:rowOff>
    </xdr:from>
    <xdr:to>
      <xdr:col>102</xdr:col>
      <xdr:colOff>165100</xdr:colOff>
      <xdr:row>75</xdr:row>
      <xdr:rowOff>140469</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156996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6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58284</xdr:rowOff>
    </xdr:from>
    <xdr:to>
      <xdr:col>98</xdr:col>
      <xdr:colOff>38100</xdr:colOff>
      <xdr:row>75</xdr:row>
      <xdr:rowOff>159885</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9170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4961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69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3240</xdr:rowOff>
    </xdr:from>
    <xdr:to>
      <xdr:col>116</xdr:col>
      <xdr:colOff>114300</xdr:colOff>
      <xdr:row>77</xdr:row>
      <xdr:rowOff>104840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20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153117</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318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16875</xdr:rowOff>
    </xdr:from>
    <xdr:to>
      <xdr:col>112</xdr:col>
      <xdr:colOff>38100</xdr:colOff>
      <xdr:row>77</xdr:row>
      <xdr:rowOff>118475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21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109602</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31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51801</xdr:rowOff>
    </xdr:from>
    <xdr:to>
      <xdr:col>107</xdr:col>
      <xdr:colOff>101600</xdr:colOff>
      <xdr:row>77</xdr:row>
      <xdr:rowOff>153401</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25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144528</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34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78597</xdr:rowOff>
    </xdr:from>
    <xdr:to>
      <xdr:col>102</xdr:col>
      <xdr:colOff>165100</xdr:colOff>
      <xdr:row>78</xdr:row>
      <xdr:rowOff>8747</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28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171324</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37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93734</xdr:rowOff>
    </xdr:from>
    <xdr:to>
      <xdr:col>98</xdr:col>
      <xdr:colOff>38100</xdr:colOff>
      <xdr:row>78</xdr:row>
      <xdr:rowOff>23884</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29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15011</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38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住民一人当たりの歳出決算は</a:t>
          </a:r>
          <a:r>
            <a:rPr kumimoji="1" lang="ja-JP" altLang="en-US" sz="1100">
              <a:solidFill>
                <a:schemeClr val="dk1"/>
              </a:solidFill>
              <a:effectLst/>
              <a:latin typeface="+mn-lt"/>
              <a:ea typeface="+mn-ea"/>
              <a:cs typeface="+mn-cs"/>
            </a:rPr>
            <a:t>４５１，７３９</a:t>
          </a:r>
          <a:r>
            <a:rPr kumimoji="1" lang="ja-JP" altLang="ja-JP" sz="1100">
              <a:solidFill>
                <a:schemeClr val="dk1"/>
              </a:solidFill>
              <a:effectLst/>
              <a:latin typeface="+mn-lt"/>
              <a:ea typeface="+mn-ea"/>
              <a:cs typeface="+mn-cs"/>
            </a:rPr>
            <a:t>円となっている。主な構成項目のうち、住民一人当たりの人件費は</a:t>
          </a:r>
          <a:r>
            <a:rPr kumimoji="1" lang="ja-JP" altLang="en-US" sz="1100">
              <a:solidFill>
                <a:schemeClr val="dk1"/>
              </a:solidFill>
              <a:effectLst/>
              <a:latin typeface="+mn-lt"/>
              <a:ea typeface="+mn-ea"/>
              <a:cs typeface="+mn-cs"/>
            </a:rPr>
            <a:t>７２，７８１</a:t>
          </a:r>
          <a:r>
            <a:rPr kumimoji="1" lang="ja-JP" altLang="ja-JP" sz="1100">
              <a:solidFill>
                <a:schemeClr val="dk1"/>
              </a:solidFill>
              <a:effectLst/>
              <a:latin typeface="+mn-lt"/>
              <a:ea typeface="+mn-ea"/>
              <a:cs typeface="+mn-cs"/>
            </a:rPr>
            <a:t>円となっており、類似団体平均と比較して２９，</a:t>
          </a:r>
          <a:r>
            <a:rPr kumimoji="1" lang="ja-JP" altLang="en-US" sz="1100">
              <a:solidFill>
                <a:schemeClr val="dk1"/>
              </a:solidFill>
              <a:effectLst/>
              <a:latin typeface="+mn-lt"/>
              <a:ea typeface="+mn-ea"/>
              <a:cs typeface="+mn-cs"/>
            </a:rPr>
            <a:t>７９３</a:t>
          </a:r>
          <a:r>
            <a:rPr kumimoji="1" lang="ja-JP" altLang="ja-JP" sz="1100">
              <a:solidFill>
                <a:schemeClr val="dk1"/>
              </a:solidFill>
              <a:effectLst/>
              <a:latin typeface="+mn-lt"/>
              <a:ea typeface="+mn-ea"/>
              <a:cs typeface="+mn-cs"/>
            </a:rPr>
            <a:t>円下回っている（類似団体内</a:t>
          </a:r>
          <a:r>
            <a:rPr kumimoji="1" lang="ja-JP" altLang="en-US" sz="1100">
              <a:solidFill>
                <a:schemeClr val="dk1"/>
              </a:solidFill>
              <a:effectLst/>
              <a:latin typeface="+mn-lt"/>
              <a:ea typeface="+mn-ea"/>
              <a:cs typeface="+mn-cs"/>
            </a:rPr>
            <a:t>５２</a:t>
          </a:r>
          <a:r>
            <a:rPr kumimoji="1" lang="ja-JP" altLang="ja-JP" sz="1100">
              <a:solidFill>
                <a:schemeClr val="dk1"/>
              </a:solidFill>
              <a:effectLst/>
              <a:latin typeface="+mn-lt"/>
              <a:ea typeface="+mn-ea"/>
              <a:cs typeface="+mn-cs"/>
            </a:rPr>
            <a:t>位</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５５</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住民一人当たりの物件費は</a:t>
          </a:r>
          <a:r>
            <a:rPr kumimoji="1" lang="ja-JP" altLang="en-US" sz="1100">
              <a:solidFill>
                <a:schemeClr val="dk1"/>
              </a:solidFill>
              <a:effectLst/>
              <a:latin typeface="+mn-lt"/>
              <a:ea typeface="+mn-ea"/>
              <a:cs typeface="+mn-cs"/>
            </a:rPr>
            <a:t>６７，６８７</a:t>
          </a:r>
          <a:r>
            <a:rPr kumimoji="1" lang="ja-JP" altLang="ja-JP" sz="1100">
              <a:solidFill>
                <a:schemeClr val="dk1"/>
              </a:solidFill>
              <a:effectLst/>
              <a:latin typeface="+mn-lt"/>
              <a:ea typeface="+mn-ea"/>
              <a:cs typeface="+mn-cs"/>
            </a:rPr>
            <a:t>円で、類似団体平均と比較して</a:t>
          </a:r>
          <a:r>
            <a:rPr kumimoji="1" lang="ja-JP" altLang="en-US" sz="1100">
              <a:solidFill>
                <a:schemeClr val="dk1"/>
              </a:solidFill>
              <a:effectLst/>
              <a:latin typeface="+mn-lt"/>
              <a:ea typeface="+mn-ea"/>
              <a:cs typeface="+mn-cs"/>
            </a:rPr>
            <a:t>３０，３３４</a:t>
          </a:r>
          <a:r>
            <a:rPr kumimoji="1" lang="ja-JP" altLang="ja-JP" sz="1100">
              <a:solidFill>
                <a:schemeClr val="dk1"/>
              </a:solidFill>
              <a:effectLst/>
              <a:latin typeface="+mn-lt"/>
              <a:ea typeface="+mn-ea"/>
              <a:cs typeface="+mn-cs"/>
            </a:rPr>
            <a:t>円下回っている（</a:t>
          </a:r>
          <a:r>
            <a:rPr kumimoji="1" lang="ja-JP" altLang="en-US" sz="1100">
              <a:solidFill>
                <a:schemeClr val="dk1"/>
              </a:solidFill>
              <a:effectLst/>
              <a:latin typeface="+mn-lt"/>
              <a:ea typeface="+mn-ea"/>
              <a:cs typeface="+mn-cs"/>
            </a:rPr>
            <a:t>５０</a:t>
          </a:r>
          <a:r>
            <a:rPr kumimoji="1" lang="ja-JP" altLang="ja-JP" sz="1100">
              <a:solidFill>
                <a:schemeClr val="dk1"/>
              </a:solidFill>
              <a:effectLst/>
              <a:latin typeface="+mn-lt"/>
              <a:ea typeface="+mn-ea"/>
              <a:cs typeface="+mn-cs"/>
            </a:rPr>
            <a:t>位</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５５</a:t>
          </a:r>
          <a:r>
            <a:rPr kumimoji="1" lang="ja-JP" altLang="ja-JP" sz="1100">
              <a:solidFill>
                <a:schemeClr val="dk1"/>
              </a:solidFill>
              <a:effectLst/>
              <a:latin typeface="+mn-lt"/>
              <a:ea typeface="+mn-ea"/>
              <a:cs typeface="+mn-cs"/>
            </a:rPr>
            <a:t>）。これら消極的経費については、歳出抑制が図られており、今後も継続して経費削減に努める。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13,375
13,077
46.25
7,059,897
6,042,004
966,489
4,034,676
4,773,837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154940</xdr:rowOff>
    </xdr:from>
    <xdr:to>
      <xdr:col>24</xdr:col>
      <xdr:colOff>62865</xdr:colOff>
      <xdr:row>38</xdr:row>
      <xdr:rowOff>132842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26990"/>
          <a:ext cx="127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136669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5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132842</xdr:rowOff>
    </xdr:from>
    <xdr:to>
      <xdr:col>24</xdr:col>
      <xdr:colOff>152400</xdr:colOff>
      <xdr:row>38</xdr:row>
      <xdr:rowOff>132842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47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101617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0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154940</xdr:rowOff>
    </xdr:from>
    <xdr:to>
      <xdr:col>24</xdr:col>
      <xdr:colOff>152400</xdr:colOff>
      <xdr:row>29</xdr:row>
      <xdr:rowOff>154940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2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5778</xdr:rowOff>
    </xdr:from>
    <xdr:to>
      <xdr:col>24</xdr:col>
      <xdr:colOff>63500</xdr:colOff>
      <xdr:row>37</xdr:row>
      <xdr:rowOff>24257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49428"/>
          <a:ext cx="838200" cy="1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47007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7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14541</xdr:rowOff>
    </xdr:from>
    <xdr:to>
      <xdr:col>19</xdr:col>
      <xdr:colOff>177800</xdr:colOff>
      <xdr:row>37</xdr:row>
      <xdr:rowOff>24257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58191"/>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25654</xdr:rowOff>
    </xdr:from>
    <xdr:to>
      <xdr:col>20</xdr:col>
      <xdr:colOff>38100</xdr:colOff>
      <xdr:row>36</xdr:row>
      <xdr:rowOff>127254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143781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7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14541</xdr:rowOff>
    </xdr:from>
    <xdr:to>
      <xdr:col>15</xdr:col>
      <xdr:colOff>50800</xdr:colOff>
      <xdr:row>37</xdr:row>
      <xdr:rowOff>80645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58191"/>
          <a:ext cx="889000" cy="6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134620</xdr:rowOff>
    </xdr:from>
    <xdr:to>
      <xdr:col>15</xdr:col>
      <xdr:colOff>101600</xdr:colOff>
      <xdr:row>36</xdr:row>
      <xdr:rowOff>64770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81297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63500</xdr:rowOff>
    </xdr:from>
    <xdr:to>
      <xdr:col>10</xdr:col>
      <xdr:colOff>114300</xdr:colOff>
      <xdr:row>37</xdr:row>
      <xdr:rowOff>80645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4071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165862</xdr:rowOff>
    </xdr:from>
    <xdr:to>
      <xdr:col>10</xdr:col>
      <xdr:colOff>165100</xdr:colOff>
      <xdr:row>36</xdr:row>
      <xdr:rowOff>96012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112539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4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11938</xdr:rowOff>
    </xdr:from>
    <xdr:to>
      <xdr:col>6</xdr:col>
      <xdr:colOff>38100</xdr:colOff>
      <xdr:row>36</xdr:row>
      <xdr:rowOff>113538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130065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5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126428</xdr:rowOff>
    </xdr:from>
    <xdr:to>
      <xdr:col>24</xdr:col>
      <xdr:colOff>114300</xdr:colOff>
      <xdr:row>37</xdr:row>
      <xdr:rowOff>56578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9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104855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7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144907</xdr:rowOff>
    </xdr:from>
    <xdr:to>
      <xdr:col>20</xdr:col>
      <xdr:colOff>38100</xdr:colOff>
      <xdr:row>37</xdr:row>
      <xdr:rowOff>75057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1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66184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09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135191</xdr:rowOff>
    </xdr:from>
    <xdr:to>
      <xdr:col>15</xdr:col>
      <xdr:colOff>101600</xdr:colOff>
      <xdr:row>37</xdr:row>
      <xdr:rowOff>65341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0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56468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00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29845</xdr:rowOff>
    </xdr:from>
    <xdr:to>
      <xdr:col>10</xdr:col>
      <xdr:colOff>165100</xdr:colOff>
      <xdr:row>37</xdr:row>
      <xdr:rowOff>131445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7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122572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6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12700</xdr:rowOff>
    </xdr:from>
    <xdr:to>
      <xdr:col>6</xdr:col>
      <xdr:colOff>38100</xdr:colOff>
      <xdr:row>37</xdr:row>
      <xdr:rowOff>114300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5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105427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4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39451</xdr:rowOff>
    </xdr:from>
    <xdr:to>
      <xdr:col>24</xdr:col>
      <xdr:colOff>62865</xdr:colOff>
      <xdr:row>57</xdr:row>
      <xdr:rowOff>168115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11951"/>
          <a:ext cx="1270" cy="132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492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4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168115</xdr:rowOff>
    </xdr:from>
    <xdr:to>
      <xdr:col>24</xdr:col>
      <xdr:colOff>152400</xdr:colOff>
      <xdr:row>57</xdr:row>
      <xdr:rowOff>168115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4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157578</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8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39451</xdr:rowOff>
    </xdr:from>
    <xdr:to>
      <xdr:col>24</xdr:col>
      <xdr:colOff>152400</xdr:colOff>
      <xdr:row>50</xdr:row>
      <xdr:rowOff>39451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11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82424</xdr:rowOff>
    </xdr:from>
    <xdr:to>
      <xdr:col>24</xdr:col>
      <xdr:colOff>63500</xdr:colOff>
      <xdr:row>57</xdr:row>
      <xdr:rowOff>168115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512174"/>
          <a:ext cx="838200" cy="42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16641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446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165214</xdr:rowOff>
    </xdr:from>
    <xdr:to>
      <xdr:col>24</xdr:col>
      <xdr:colOff>114300</xdr:colOff>
      <xdr:row>56</xdr:row>
      <xdr:rowOff>95364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82424</xdr:rowOff>
    </xdr:from>
    <xdr:to>
      <xdr:col>19</xdr:col>
      <xdr:colOff>177800</xdr:colOff>
      <xdr:row>58</xdr:row>
      <xdr:rowOff>40659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512174"/>
          <a:ext cx="889000" cy="47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153136</xdr:rowOff>
    </xdr:from>
    <xdr:to>
      <xdr:col>20</xdr:col>
      <xdr:colOff>38100</xdr:colOff>
      <xdr:row>54</xdr:row>
      <xdr:rowOff>83286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99813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01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29625</xdr:rowOff>
    </xdr:from>
    <xdr:to>
      <xdr:col>15</xdr:col>
      <xdr:colOff>50800</xdr:colOff>
      <xdr:row>58</xdr:row>
      <xdr:rowOff>40659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73725"/>
          <a:ext cx="889000" cy="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84934</xdr:rowOff>
    </xdr:from>
    <xdr:to>
      <xdr:col>15</xdr:col>
      <xdr:colOff>101600</xdr:colOff>
      <xdr:row>57</xdr:row>
      <xdr:rowOff>15084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31611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4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11859</xdr:rowOff>
    </xdr:from>
    <xdr:to>
      <xdr:col>10</xdr:col>
      <xdr:colOff>114300</xdr:colOff>
      <xdr:row>58</xdr:row>
      <xdr:rowOff>29625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55959"/>
          <a:ext cx="889000" cy="1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100647</xdr:rowOff>
    </xdr:from>
    <xdr:to>
      <xdr:col>10</xdr:col>
      <xdr:colOff>165100</xdr:colOff>
      <xdr:row>57</xdr:row>
      <xdr:rowOff>30797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0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47324</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47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142918</xdr:rowOff>
    </xdr:from>
    <xdr:to>
      <xdr:col>6</xdr:col>
      <xdr:colOff>38100</xdr:colOff>
      <xdr:row>57</xdr:row>
      <xdr:rowOff>73068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4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89595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1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117315</xdr:rowOff>
    </xdr:from>
    <xdr:to>
      <xdr:col>24</xdr:col>
      <xdr:colOff>114300</xdr:colOff>
      <xdr:row>58</xdr:row>
      <xdr:rowOff>47465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8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32242</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31624</xdr:rowOff>
    </xdr:from>
    <xdr:to>
      <xdr:col>20</xdr:col>
      <xdr:colOff>38100</xdr:colOff>
      <xdr:row>55</xdr:row>
      <xdr:rowOff>133224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46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124351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55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161309</xdr:rowOff>
    </xdr:from>
    <xdr:to>
      <xdr:col>15</xdr:col>
      <xdr:colOff>101600</xdr:colOff>
      <xdr:row>58</xdr:row>
      <xdr:rowOff>91459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3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82586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2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150275</xdr:rowOff>
    </xdr:from>
    <xdr:to>
      <xdr:col>10</xdr:col>
      <xdr:colOff>165100</xdr:colOff>
      <xdr:row>58</xdr:row>
      <xdr:rowOff>80425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71552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1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132509</xdr:rowOff>
    </xdr:from>
    <xdr:to>
      <xdr:col>6</xdr:col>
      <xdr:colOff>38100</xdr:colOff>
      <xdr:row>58</xdr:row>
      <xdr:rowOff>62659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0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53786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9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108321</xdr:rowOff>
    </xdr:from>
    <xdr:to>
      <xdr:col>24</xdr:col>
      <xdr:colOff>62865</xdr:colOff>
      <xdr:row>77</xdr:row>
      <xdr:rowOff>158369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09821"/>
          <a:ext cx="1270" cy="1250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162196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6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158369</xdr:rowOff>
    </xdr:from>
    <xdr:to>
      <xdr:col>24</xdr:col>
      <xdr:colOff>152400</xdr:colOff>
      <xdr:row>77</xdr:row>
      <xdr:rowOff>158369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60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54998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8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294,118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108321</xdr:rowOff>
    </xdr:from>
    <xdr:to>
      <xdr:col>24</xdr:col>
      <xdr:colOff>152400</xdr:colOff>
      <xdr:row>70</xdr:row>
      <xdr:rowOff>108321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0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121123</xdr:rowOff>
    </xdr:from>
    <xdr:to>
      <xdr:col>24</xdr:col>
      <xdr:colOff>63500</xdr:colOff>
      <xdr:row>78</xdr:row>
      <xdr:rowOff>101775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322773"/>
          <a:ext cx="838200" cy="15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112920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00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90043</xdr:rowOff>
    </xdr:from>
    <xdr:to>
      <xdr:col>24</xdr:col>
      <xdr:colOff>114300</xdr:colOff>
      <xdr:row>76</xdr:row>
      <xdr:rowOff>20194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487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82824</xdr:rowOff>
    </xdr:from>
    <xdr:to>
      <xdr:col>19</xdr:col>
      <xdr:colOff>177800</xdr:colOff>
      <xdr:row>78</xdr:row>
      <xdr:rowOff>101775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455924"/>
          <a:ext cx="889000" cy="1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113688</xdr:rowOff>
    </xdr:from>
    <xdr:to>
      <xdr:col>20</xdr:col>
      <xdr:colOff>38100</xdr:colOff>
      <xdr:row>77</xdr:row>
      <xdr:rowOff>43838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60365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1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82824</xdr:rowOff>
    </xdr:from>
    <xdr:to>
      <xdr:col>15</xdr:col>
      <xdr:colOff>50800</xdr:colOff>
      <xdr:row>79</xdr:row>
      <xdr:rowOff>26741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455924"/>
          <a:ext cx="889000" cy="11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123372</xdr:rowOff>
    </xdr:from>
    <xdr:to>
      <xdr:col>15</xdr:col>
      <xdr:colOff>101600</xdr:colOff>
      <xdr:row>77</xdr:row>
      <xdr:rowOff>53522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70050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2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26741</xdr:rowOff>
    </xdr:from>
    <xdr:to>
      <xdr:col>10</xdr:col>
      <xdr:colOff>114300</xdr:colOff>
      <xdr:row>79</xdr:row>
      <xdr:rowOff>43985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571291"/>
          <a:ext cx="889000" cy="1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157891</xdr:rowOff>
    </xdr:from>
    <xdr:to>
      <xdr:col>10</xdr:col>
      <xdr:colOff>165100</xdr:colOff>
      <xdr:row>77</xdr:row>
      <xdr:rowOff>88041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104568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150972</xdr:rowOff>
    </xdr:from>
    <xdr:to>
      <xdr:col>6</xdr:col>
      <xdr:colOff>38100</xdr:colOff>
      <xdr:row>77</xdr:row>
      <xdr:rowOff>81122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97649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70323</xdr:rowOff>
    </xdr:from>
    <xdr:to>
      <xdr:col>24</xdr:col>
      <xdr:colOff>114300</xdr:colOff>
      <xdr:row>78</xdr:row>
      <xdr:rowOff>473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7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156700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86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50975</xdr:rowOff>
    </xdr:from>
    <xdr:to>
      <xdr:col>20</xdr:col>
      <xdr:colOff>38100</xdr:colOff>
      <xdr:row>78</xdr:row>
      <xdr:rowOff>152575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42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143702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51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32024</xdr:rowOff>
    </xdr:from>
    <xdr:to>
      <xdr:col>15</xdr:col>
      <xdr:colOff>101600</xdr:colOff>
      <xdr:row>78</xdr:row>
      <xdr:rowOff>133624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40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124751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97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147391</xdr:rowOff>
    </xdr:from>
    <xdr:to>
      <xdr:col>10</xdr:col>
      <xdr:colOff>165100</xdr:colOff>
      <xdr:row>79</xdr:row>
      <xdr:rowOff>77541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52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68668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613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164635</xdr:rowOff>
    </xdr:from>
    <xdr:to>
      <xdr:col>6</xdr:col>
      <xdr:colOff>38100</xdr:colOff>
      <xdr:row>79</xdr:row>
      <xdr:rowOff>94785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53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85912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63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91642</xdr:rowOff>
    </xdr:from>
    <xdr:to>
      <xdr:col>24</xdr:col>
      <xdr:colOff>62865</xdr:colOff>
      <xdr:row>99</xdr:row>
      <xdr:rowOff>14706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22142"/>
          <a:ext cx="1270" cy="1466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18533</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14706</xdr:rowOff>
    </xdr:from>
    <xdr:to>
      <xdr:col>24</xdr:col>
      <xdr:colOff>152400</xdr:colOff>
      <xdr:row>99</xdr:row>
      <xdr:rowOff>14706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8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38319</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9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91642</xdr:rowOff>
    </xdr:from>
    <xdr:to>
      <xdr:col>24</xdr:col>
      <xdr:colOff>152400</xdr:colOff>
      <xdr:row>90</xdr:row>
      <xdr:rowOff>91642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2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136627</xdr:rowOff>
    </xdr:from>
    <xdr:to>
      <xdr:col>24</xdr:col>
      <xdr:colOff>63500</xdr:colOff>
      <xdr:row>97</xdr:row>
      <xdr:rowOff>37249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595827"/>
          <a:ext cx="838200" cy="7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107751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566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129324</xdr:rowOff>
    </xdr:from>
    <xdr:to>
      <xdr:col>24</xdr:col>
      <xdr:colOff>114300</xdr:colOff>
      <xdr:row>97</xdr:row>
      <xdr:rowOff>59474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8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14973</xdr:rowOff>
    </xdr:from>
    <xdr:to>
      <xdr:col>19</xdr:col>
      <xdr:colOff>177800</xdr:colOff>
      <xdr:row>97</xdr:row>
      <xdr:rowOff>37249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645623"/>
          <a:ext cx="889000" cy="2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63360</xdr:rowOff>
    </xdr:from>
    <xdr:to>
      <xdr:col>20</xdr:col>
      <xdr:colOff>38100</xdr:colOff>
      <xdr:row>97</xdr:row>
      <xdr:rowOff>164960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9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156087</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78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14973</xdr:rowOff>
    </xdr:from>
    <xdr:to>
      <xdr:col>15</xdr:col>
      <xdr:colOff>50800</xdr:colOff>
      <xdr:row>97</xdr:row>
      <xdr:rowOff>71286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645623"/>
          <a:ext cx="889000" cy="5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93307</xdr:rowOff>
    </xdr:from>
    <xdr:to>
      <xdr:col>15</xdr:col>
      <xdr:colOff>101600</xdr:colOff>
      <xdr:row>98</xdr:row>
      <xdr:rowOff>23457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14584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81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71286</xdr:rowOff>
    </xdr:from>
    <xdr:to>
      <xdr:col>10</xdr:col>
      <xdr:colOff>114300</xdr:colOff>
      <xdr:row>98</xdr:row>
      <xdr:rowOff>32258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701936"/>
          <a:ext cx="889000" cy="13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123000</xdr:rowOff>
    </xdr:from>
    <xdr:to>
      <xdr:col>10</xdr:col>
      <xdr:colOff>165100</xdr:colOff>
      <xdr:row>98</xdr:row>
      <xdr:rowOff>53150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44277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84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125425</xdr:rowOff>
    </xdr:from>
    <xdr:to>
      <xdr:col>6</xdr:col>
      <xdr:colOff>38100</xdr:colOff>
      <xdr:row>98</xdr:row>
      <xdr:rowOff>55575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5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72102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53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85827</xdr:rowOff>
    </xdr:from>
    <xdr:to>
      <xdr:col>24</xdr:col>
      <xdr:colOff>114300</xdr:colOff>
      <xdr:row>97</xdr:row>
      <xdr:rowOff>15977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54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108704</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39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157899</xdr:rowOff>
    </xdr:from>
    <xdr:to>
      <xdr:col>20</xdr:col>
      <xdr:colOff>38100</xdr:colOff>
      <xdr:row>97</xdr:row>
      <xdr:rowOff>88049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61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104576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39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135623</xdr:rowOff>
    </xdr:from>
    <xdr:to>
      <xdr:col>15</xdr:col>
      <xdr:colOff>101600</xdr:colOff>
      <xdr:row>97</xdr:row>
      <xdr:rowOff>65773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59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82300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37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20486</xdr:rowOff>
    </xdr:from>
    <xdr:to>
      <xdr:col>10</xdr:col>
      <xdr:colOff>165100</xdr:colOff>
      <xdr:row>97</xdr:row>
      <xdr:rowOff>122086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65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138613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42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152908</xdr:rowOff>
    </xdr:from>
    <xdr:to>
      <xdr:col>6</xdr:col>
      <xdr:colOff>38100</xdr:colOff>
      <xdr:row>98</xdr:row>
      <xdr:rowOff>83058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8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74185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87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28601</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43551"/>
          <a:ext cx="1270" cy="131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146728</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1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28601</xdr:rowOff>
    </xdr:from>
    <xdr:to>
      <xdr:col>55</xdr:col>
      <xdr:colOff>88900</xdr:colOff>
      <xdr:row>31</xdr:row>
      <xdr:rowOff>28601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4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93032</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65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70155</xdr:rowOff>
    </xdr:from>
    <xdr:to>
      <xdr:col>55</xdr:col>
      <xdr:colOff>50800</xdr:colOff>
      <xdr:row>38</xdr:row>
      <xdr:rowOff>305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111303</xdr:rowOff>
    </xdr:from>
    <xdr:to>
      <xdr:col>50</xdr:col>
      <xdr:colOff>165100</xdr:colOff>
      <xdr:row>37</xdr:row>
      <xdr:rowOff>41453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57980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05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100787</xdr:rowOff>
    </xdr:from>
    <xdr:to>
      <xdr:col>46</xdr:col>
      <xdr:colOff>38100</xdr:colOff>
      <xdr:row>37</xdr:row>
      <xdr:rowOff>30937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47464</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107645</xdr:rowOff>
    </xdr:from>
    <xdr:to>
      <xdr:col>41</xdr:col>
      <xdr:colOff>101600</xdr:colOff>
      <xdr:row>37</xdr:row>
      <xdr:rowOff>37795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2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54322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055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11176</xdr:rowOff>
    </xdr:from>
    <xdr:to>
      <xdr:col>36</xdr:col>
      <xdr:colOff>165100</xdr:colOff>
      <xdr:row>37</xdr:row>
      <xdr:rowOff>112776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129303</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130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63979</xdr:rowOff>
    </xdr:from>
    <xdr:to>
      <xdr:col>54</xdr:col>
      <xdr:colOff>189865</xdr:colOff>
      <xdr:row>58</xdr:row>
      <xdr:rowOff>153601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6479"/>
          <a:ext cx="1270" cy="1461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157428</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153601</xdr:rowOff>
    </xdr:from>
    <xdr:to>
      <xdr:col>55</xdr:col>
      <xdr:colOff>88900</xdr:colOff>
      <xdr:row>58</xdr:row>
      <xdr:rowOff>153601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9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10656</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1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63979</xdr:rowOff>
    </xdr:from>
    <xdr:to>
      <xdr:col>55</xdr:col>
      <xdr:colOff>88900</xdr:colOff>
      <xdr:row>50</xdr:row>
      <xdr:rowOff>63979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139406</xdr:rowOff>
    </xdr:from>
    <xdr:to>
      <xdr:col>55</xdr:col>
      <xdr:colOff>0</xdr:colOff>
      <xdr:row>58</xdr:row>
      <xdr:rowOff>4358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912056"/>
          <a:ext cx="838200" cy="3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163669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593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140792</xdr:rowOff>
    </xdr:from>
    <xdr:to>
      <xdr:col>55</xdr:col>
      <xdr:colOff>50800</xdr:colOff>
      <xdr:row>57</xdr:row>
      <xdr:rowOff>70942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139406</xdr:rowOff>
    </xdr:from>
    <xdr:to>
      <xdr:col>50</xdr:col>
      <xdr:colOff>114300</xdr:colOff>
      <xdr:row>58</xdr:row>
      <xdr:rowOff>63664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912056"/>
          <a:ext cx="889000" cy="9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164230</xdr:rowOff>
    </xdr:from>
    <xdr:to>
      <xdr:col>50</xdr:col>
      <xdr:colOff>165100</xdr:colOff>
      <xdr:row>57</xdr:row>
      <xdr:rowOff>94380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110907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54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63664</xdr:rowOff>
    </xdr:from>
    <xdr:to>
      <xdr:col>45</xdr:col>
      <xdr:colOff>177800</xdr:colOff>
      <xdr:row>58</xdr:row>
      <xdr:rowOff>79698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07764"/>
          <a:ext cx="889000" cy="1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148510</xdr:rowOff>
    </xdr:from>
    <xdr:to>
      <xdr:col>46</xdr:col>
      <xdr:colOff>38100</xdr:colOff>
      <xdr:row>57</xdr:row>
      <xdr:rowOff>78660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95187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52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61976</xdr:rowOff>
    </xdr:from>
    <xdr:to>
      <xdr:col>41</xdr:col>
      <xdr:colOff>50800</xdr:colOff>
      <xdr:row>58</xdr:row>
      <xdr:rowOff>79698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006076"/>
          <a:ext cx="889000" cy="1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145897</xdr:rowOff>
    </xdr:from>
    <xdr:to>
      <xdr:col>41</xdr:col>
      <xdr:colOff>101600</xdr:colOff>
      <xdr:row>57</xdr:row>
      <xdr:rowOff>76047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92574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16434</xdr:rowOff>
    </xdr:from>
    <xdr:to>
      <xdr:col>36</xdr:col>
      <xdr:colOff>165100</xdr:colOff>
      <xdr:row>57</xdr:row>
      <xdr:rowOff>118034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134561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56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125008</xdr:rowOff>
    </xdr:from>
    <xdr:to>
      <xdr:col>55</xdr:col>
      <xdr:colOff>50800</xdr:colOff>
      <xdr:row>58</xdr:row>
      <xdr:rowOff>55158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9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103435</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7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88606</xdr:rowOff>
    </xdr:from>
    <xdr:to>
      <xdr:col>50</xdr:col>
      <xdr:colOff>165100</xdr:colOff>
      <xdr:row>58</xdr:row>
      <xdr:rowOff>18756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6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9883</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95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12864</xdr:rowOff>
    </xdr:from>
    <xdr:to>
      <xdr:col>46</xdr:col>
      <xdr:colOff>38100</xdr:colOff>
      <xdr:row>58</xdr:row>
      <xdr:rowOff>114464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5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105591</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4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28898</xdr:rowOff>
    </xdr:from>
    <xdr:to>
      <xdr:col>41</xdr:col>
      <xdr:colOff>101600</xdr:colOff>
      <xdr:row>58</xdr:row>
      <xdr:rowOff>130498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7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121625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6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11176</xdr:rowOff>
    </xdr:from>
    <xdr:to>
      <xdr:col>36</xdr:col>
      <xdr:colOff>165100</xdr:colOff>
      <xdr:row>58</xdr:row>
      <xdr:rowOff>112776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5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103903</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4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146444</xdr:rowOff>
    </xdr:from>
    <xdr:to>
      <xdr:col>54</xdr:col>
      <xdr:colOff>189865</xdr:colOff>
      <xdr:row>79</xdr:row>
      <xdr:rowOff>48913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1976494"/>
          <a:ext cx="1270" cy="161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52740</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9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48913</xdr:rowOff>
    </xdr:from>
    <xdr:to>
      <xdr:col>55</xdr:col>
      <xdr:colOff>88900</xdr:colOff>
      <xdr:row>79</xdr:row>
      <xdr:rowOff>48913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9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93121</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5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146444</xdr:rowOff>
    </xdr:from>
    <xdr:to>
      <xdr:col>55</xdr:col>
      <xdr:colOff>88900</xdr:colOff>
      <xdr:row>69</xdr:row>
      <xdr:rowOff>146444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197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128939</xdr:rowOff>
    </xdr:from>
    <xdr:to>
      <xdr:col>55</xdr:col>
      <xdr:colOff>0</xdr:colOff>
      <xdr:row>77</xdr:row>
      <xdr:rowOff>63250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159139"/>
          <a:ext cx="838200" cy="10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158591</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017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135714</xdr:rowOff>
    </xdr:from>
    <xdr:to>
      <xdr:col>55</xdr:col>
      <xdr:colOff>50800</xdr:colOff>
      <xdr:row>77</xdr:row>
      <xdr:rowOff>65864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1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128939</xdr:rowOff>
    </xdr:from>
    <xdr:to>
      <xdr:col>50</xdr:col>
      <xdr:colOff>114300</xdr:colOff>
      <xdr:row>78</xdr:row>
      <xdr:rowOff>145007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159139"/>
          <a:ext cx="889000" cy="35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52911</xdr:rowOff>
    </xdr:from>
    <xdr:to>
      <xdr:col>50</xdr:col>
      <xdr:colOff>165100</xdr:colOff>
      <xdr:row>76</xdr:row>
      <xdr:rowOff>154511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08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171038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85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145007</xdr:rowOff>
    </xdr:from>
    <xdr:to>
      <xdr:col>45</xdr:col>
      <xdr:colOff>177800</xdr:colOff>
      <xdr:row>78</xdr:row>
      <xdr:rowOff>168928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518107"/>
          <a:ext cx="889000" cy="2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71558</xdr:rowOff>
    </xdr:from>
    <xdr:to>
      <xdr:col>46</xdr:col>
      <xdr:colOff>38100</xdr:colOff>
      <xdr:row>78</xdr:row>
      <xdr:rowOff>1708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27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18235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04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157009</xdr:rowOff>
    </xdr:from>
    <xdr:to>
      <xdr:col>41</xdr:col>
      <xdr:colOff>50800</xdr:colOff>
      <xdr:row>78</xdr:row>
      <xdr:rowOff>168928</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3530109"/>
          <a:ext cx="889000" cy="1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109049</xdr:rowOff>
    </xdr:from>
    <xdr:to>
      <xdr:col>41</xdr:col>
      <xdr:colOff>101600</xdr:colOff>
      <xdr:row>78</xdr:row>
      <xdr:rowOff>39199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31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55726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08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85356</xdr:rowOff>
    </xdr:from>
    <xdr:to>
      <xdr:col>36</xdr:col>
      <xdr:colOff>165100</xdr:colOff>
      <xdr:row>78</xdr:row>
      <xdr:rowOff>15506</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28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32033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06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12450</xdr:rowOff>
    </xdr:from>
    <xdr:to>
      <xdr:col>55</xdr:col>
      <xdr:colOff>50800</xdr:colOff>
      <xdr:row>77</xdr:row>
      <xdr:rowOff>114050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21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162327</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19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78139</xdr:rowOff>
    </xdr:from>
    <xdr:to>
      <xdr:col>50</xdr:col>
      <xdr:colOff>165100</xdr:colOff>
      <xdr:row>77</xdr:row>
      <xdr:rowOff>8289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10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170866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20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94207</xdr:rowOff>
    </xdr:from>
    <xdr:to>
      <xdr:col>46</xdr:col>
      <xdr:colOff>38100</xdr:colOff>
      <xdr:row>79</xdr:row>
      <xdr:rowOff>24357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46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15484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8" y="1356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118128</xdr:rowOff>
    </xdr:from>
    <xdr:to>
      <xdr:col>41</xdr:col>
      <xdr:colOff>101600</xdr:colOff>
      <xdr:row>79</xdr:row>
      <xdr:rowOff>48278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49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39405</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58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106209</xdr:rowOff>
    </xdr:from>
    <xdr:to>
      <xdr:col>36</xdr:col>
      <xdr:colOff>165100</xdr:colOff>
      <xdr:row>79</xdr:row>
      <xdr:rowOff>36359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47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27486</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57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18652</xdr:rowOff>
    </xdr:from>
    <xdr:to>
      <xdr:col>54</xdr:col>
      <xdr:colOff>189865</xdr:colOff>
      <xdr:row>98</xdr:row>
      <xdr:rowOff>44255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79205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48082</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5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44255</xdr:rowOff>
    </xdr:from>
    <xdr:to>
      <xdr:col>55</xdr:col>
      <xdr:colOff>88900</xdr:colOff>
      <xdr:row>98</xdr:row>
      <xdr:rowOff>44255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46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136779</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56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18652</xdr:rowOff>
    </xdr:from>
    <xdr:to>
      <xdr:col>55</xdr:col>
      <xdr:colOff>88900</xdr:colOff>
      <xdr:row>92</xdr:row>
      <xdr:rowOff>18652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79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304</xdr:rowOff>
    </xdr:from>
    <xdr:to>
      <xdr:col>55</xdr:col>
      <xdr:colOff>0</xdr:colOff>
      <xdr:row>98</xdr:row>
      <xdr:rowOff>4566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802404"/>
          <a:ext cx="838200" cy="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132712</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420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109835</xdr:rowOff>
    </xdr:from>
    <xdr:to>
      <xdr:col>55</xdr:col>
      <xdr:colOff>50800</xdr:colOff>
      <xdr:row>97</xdr:row>
      <xdr:rowOff>39985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6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4566</xdr:rowOff>
    </xdr:from>
    <xdr:to>
      <xdr:col>50</xdr:col>
      <xdr:colOff>114300</xdr:colOff>
      <xdr:row>98</xdr:row>
      <xdr:rowOff>38467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806666"/>
          <a:ext cx="889000" cy="3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123044</xdr:rowOff>
    </xdr:from>
    <xdr:to>
      <xdr:col>50</xdr:col>
      <xdr:colOff>165100</xdr:colOff>
      <xdr:row>97</xdr:row>
      <xdr:rowOff>53194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8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69721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35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4936</xdr:rowOff>
    </xdr:from>
    <xdr:to>
      <xdr:col>45</xdr:col>
      <xdr:colOff>177800</xdr:colOff>
      <xdr:row>98</xdr:row>
      <xdr:rowOff>38467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807036"/>
          <a:ext cx="889000" cy="3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95374</xdr:rowOff>
    </xdr:from>
    <xdr:to>
      <xdr:col>46</xdr:col>
      <xdr:colOff>38100</xdr:colOff>
      <xdr:row>97</xdr:row>
      <xdr:rowOff>25524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5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42051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32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4936</xdr:rowOff>
    </xdr:from>
    <xdr:to>
      <xdr:col>41</xdr:col>
      <xdr:colOff>50800</xdr:colOff>
      <xdr:row>98</xdr:row>
      <xdr:rowOff>25515</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807036"/>
          <a:ext cx="889000" cy="2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46134</xdr:rowOff>
    </xdr:from>
    <xdr:to>
      <xdr:col>41</xdr:col>
      <xdr:colOff>101600</xdr:colOff>
      <xdr:row>96</xdr:row>
      <xdr:rowOff>147734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0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164261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28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143193</xdr:rowOff>
    </xdr:from>
    <xdr:to>
      <xdr:col>36</xdr:col>
      <xdr:colOff>165100</xdr:colOff>
      <xdr:row>97</xdr:row>
      <xdr:rowOff>73343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6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89870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3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120954</xdr:rowOff>
    </xdr:from>
    <xdr:to>
      <xdr:col>55</xdr:col>
      <xdr:colOff>50800</xdr:colOff>
      <xdr:row>98</xdr:row>
      <xdr:rowOff>51104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75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35881</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66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125216</xdr:rowOff>
    </xdr:from>
    <xdr:to>
      <xdr:col>50</xdr:col>
      <xdr:colOff>165100</xdr:colOff>
      <xdr:row>98</xdr:row>
      <xdr:rowOff>55366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75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46493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84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159117</xdr:rowOff>
    </xdr:from>
    <xdr:to>
      <xdr:col>46</xdr:col>
      <xdr:colOff>38100</xdr:colOff>
      <xdr:row>98</xdr:row>
      <xdr:rowOff>89267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78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80394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88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125586</xdr:rowOff>
    </xdr:from>
    <xdr:to>
      <xdr:col>41</xdr:col>
      <xdr:colOff>101600</xdr:colOff>
      <xdr:row>98</xdr:row>
      <xdr:rowOff>55736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75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46863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84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146165</xdr:rowOff>
    </xdr:from>
    <xdr:to>
      <xdr:col>36</xdr:col>
      <xdr:colOff>165100</xdr:colOff>
      <xdr:row>98</xdr:row>
      <xdr:rowOff>76315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77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67442</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86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45722</xdr:rowOff>
    </xdr:from>
    <xdr:to>
      <xdr:col>85</xdr:col>
      <xdr:colOff>126364</xdr:colOff>
      <xdr:row>39</xdr:row>
      <xdr:rowOff>33424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189222"/>
          <a:ext cx="1269" cy="153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37251</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2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33424</xdr:rowOff>
    </xdr:from>
    <xdr:to>
      <xdr:col>86</xdr:col>
      <xdr:colOff>25400</xdr:colOff>
      <xdr:row>39</xdr:row>
      <xdr:rowOff>33424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19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163849</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45722</xdr:rowOff>
    </xdr:from>
    <xdr:to>
      <xdr:col>86</xdr:col>
      <xdr:colOff>25400</xdr:colOff>
      <xdr:row>30</xdr:row>
      <xdr:rowOff>45722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8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106256</xdr:rowOff>
    </xdr:from>
    <xdr:to>
      <xdr:col>85</xdr:col>
      <xdr:colOff>127000</xdr:colOff>
      <xdr:row>38</xdr:row>
      <xdr:rowOff>141117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621356"/>
          <a:ext cx="838200" cy="3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103799</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75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80922</xdr:rowOff>
    </xdr:from>
    <xdr:to>
      <xdr:col>85</xdr:col>
      <xdr:colOff>177800</xdr:colOff>
      <xdr:row>38</xdr:row>
      <xdr:rowOff>11072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42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141117</xdr:rowOff>
    </xdr:from>
    <xdr:to>
      <xdr:col>81</xdr:col>
      <xdr:colOff>50800</xdr:colOff>
      <xdr:row>38</xdr:row>
      <xdr:rowOff>151930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656217"/>
          <a:ext cx="889000" cy="1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15954</xdr:rowOff>
    </xdr:from>
    <xdr:to>
      <xdr:col>81</xdr:col>
      <xdr:colOff>101600</xdr:colOff>
      <xdr:row>37</xdr:row>
      <xdr:rowOff>117554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134081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13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151930</xdr:rowOff>
    </xdr:from>
    <xdr:to>
      <xdr:col>76</xdr:col>
      <xdr:colOff>114300</xdr:colOff>
      <xdr:row>38</xdr:row>
      <xdr:rowOff>164137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667030"/>
          <a:ext cx="889000" cy="1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43889</xdr:rowOff>
    </xdr:from>
    <xdr:to>
      <xdr:col>76</xdr:col>
      <xdr:colOff>165100</xdr:colOff>
      <xdr:row>37</xdr:row>
      <xdr:rowOff>145489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8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162016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16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164137</xdr:rowOff>
    </xdr:from>
    <xdr:to>
      <xdr:col>71</xdr:col>
      <xdr:colOff>177800</xdr:colOff>
      <xdr:row>39</xdr:row>
      <xdr:rowOff>8369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679237"/>
          <a:ext cx="889000" cy="1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146347</xdr:rowOff>
    </xdr:from>
    <xdr:to>
      <xdr:col>72</xdr:col>
      <xdr:colOff>38100</xdr:colOff>
      <xdr:row>38</xdr:row>
      <xdr:rowOff>76498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4899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93024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26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111691</xdr:rowOff>
    </xdr:from>
    <xdr:to>
      <xdr:col>67</xdr:col>
      <xdr:colOff>101600</xdr:colOff>
      <xdr:row>38</xdr:row>
      <xdr:rowOff>41841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45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58368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23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55456</xdr:rowOff>
    </xdr:from>
    <xdr:to>
      <xdr:col>85</xdr:col>
      <xdr:colOff>177800</xdr:colOff>
      <xdr:row>38</xdr:row>
      <xdr:rowOff>157056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57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141833</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48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90317</xdr:rowOff>
    </xdr:from>
    <xdr:to>
      <xdr:col>81</xdr:col>
      <xdr:colOff>101600</xdr:colOff>
      <xdr:row>39</xdr:row>
      <xdr:rowOff>20467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60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11594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6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101130</xdr:rowOff>
    </xdr:from>
    <xdr:to>
      <xdr:col>76</xdr:col>
      <xdr:colOff>165100</xdr:colOff>
      <xdr:row>39</xdr:row>
      <xdr:rowOff>31280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61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22407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70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113337</xdr:rowOff>
    </xdr:from>
    <xdr:to>
      <xdr:col>72</xdr:col>
      <xdr:colOff>38100</xdr:colOff>
      <xdr:row>39</xdr:row>
      <xdr:rowOff>43487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62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34614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72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129019</xdr:rowOff>
    </xdr:from>
    <xdr:to>
      <xdr:col>67</xdr:col>
      <xdr:colOff>101600</xdr:colOff>
      <xdr:row>39</xdr:row>
      <xdr:rowOff>59169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64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50296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73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107410</xdr:rowOff>
    </xdr:from>
    <xdr:to>
      <xdr:col>85</xdr:col>
      <xdr:colOff>126364</xdr:colOff>
      <xdr:row>58</xdr:row>
      <xdr:rowOff>75353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51360"/>
          <a:ext cx="1269" cy="1168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79180</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02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75353</xdr:rowOff>
    </xdr:from>
    <xdr:to>
      <xdr:col>86</xdr:col>
      <xdr:colOff>25400</xdr:colOff>
      <xdr:row>58</xdr:row>
      <xdr:rowOff>75353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01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54087</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62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343,475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107410</xdr:rowOff>
    </xdr:from>
    <xdr:to>
      <xdr:col>86</xdr:col>
      <xdr:colOff>25400</xdr:colOff>
      <xdr:row>51</xdr:row>
      <xdr:rowOff>107410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5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139201</xdr:rowOff>
    </xdr:from>
    <xdr:to>
      <xdr:col>85</xdr:col>
      <xdr:colOff>127000</xdr:colOff>
      <xdr:row>57</xdr:row>
      <xdr:rowOff>159245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740401"/>
          <a:ext cx="838200" cy="19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102602</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703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79725</xdr:rowOff>
    </xdr:from>
    <xdr:to>
      <xdr:col>85</xdr:col>
      <xdr:colOff>177800</xdr:colOff>
      <xdr:row>58</xdr:row>
      <xdr:rowOff>9875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85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139201</xdr:rowOff>
    </xdr:from>
    <xdr:to>
      <xdr:col>81</xdr:col>
      <xdr:colOff>50800</xdr:colOff>
      <xdr:row>56</xdr:row>
      <xdr:rowOff>150220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740401"/>
          <a:ext cx="889000" cy="1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62199</xdr:rowOff>
    </xdr:from>
    <xdr:to>
      <xdr:col>81</xdr:col>
      <xdr:colOff>101600</xdr:colOff>
      <xdr:row>57</xdr:row>
      <xdr:rowOff>163799</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3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154926</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9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150220</xdr:rowOff>
    </xdr:from>
    <xdr:to>
      <xdr:col>76</xdr:col>
      <xdr:colOff>114300</xdr:colOff>
      <xdr:row>57</xdr:row>
      <xdr:rowOff>117949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751420"/>
          <a:ext cx="889000" cy="13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101145</xdr:rowOff>
    </xdr:from>
    <xdr:to>
      <xdr:col>76</xdr:col>
      <xdr:colOff>165100</xdr:colOff>
      <xdr:row>58</xdr:row>
      <xdr:rowOff>31295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7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22422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96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117949</xdr:rowOff>
    </xdr:from>
    <xdr:to>
      <xdr:col>71</xdr:col>
      <xdr:colOff>177800</xdr:colOff>
      <xdr:row>58</xdr:row>
      <xdr:rowOff>53163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890599"/>
          <a:ext cx="889000" cy="106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101843</xdr:rowOff>
    </xdr:from>
    <xdr:to>
      <xdr:col>72</xdr:col>
      <xdr:colOff>38100</xdr:colOff>
      <xdr:row>58</xdr:row>
      <xdr:rowOff>31993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87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23120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9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117940</xdr:rowOff>
    </xdr:from>
    <xdr:to>
      <xdr:col>67</xdr:col>
      <xdr:colOff>101600</xdr:colOff>
      <xdr:row>58</xdr:row>
      <xdr:rowOff>48090</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64617</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66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108445</xdr:rowOff>
    </xdr:from>
    <xdr:to>
      <xdr:col>85</xdr:col>
      <xdr:colOff>177800</xdr:colOff>
      <xdr:row>58</xdr:row>
      <xdr:rowOff>38595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88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58152</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83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88401</xdr:rowOff>
    </xdr:from>
    <xdr:to>
      <xdr:col>81</xdr:col>
      <xdr:colOff>101600</xdr:colOff>
      <xdr:row>57</xdr:row>
      <xdr:rowOff>18551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68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35078</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181795" y="946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99420</xdr:rowOff>
    </xdr:from>
    <xdr:to>
      <xdr:col>76</xdr:col>
      <xdr:colOff>165100</xdr:colOff>
      <xdr:row>57</xdr:row>
      <xdr:rowOff>29570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70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46097</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292795" y="9475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67149</xdr:rowOff>
    </xdr:from>
    <xdr:to>
      <xdr:col>72</xdr:col>
      <xdr:colOff>38100</xdr:colOff>
      <xdr:row>57</xdr:row>
      <xdr:rowOff>168749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83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13826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61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2363</xdr:rowOff>
    </xdr:from>
    <xdr:to>
      <xdr:col>67</xdr:col>
      <xdr:colOff>101600</xdr:colOff>
      <xdr:row>58</xdr:row>
      <xdr:rowOff>103963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94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95090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10039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152264</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53764"/>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122851</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674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98941</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28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152264</xdr:rowOff>
    </xdr:from>
    <xdr:to>
      <xdr:col>86</xdr:col>
      <xdr:colOff>25400</xdr:colOff>
      <xdr:row>70</xdr:row>
      <xdr:rowOff>152264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5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97324</xdr:rowOff>
    </xdr:from>
    <xdr:to>
      <xdr:col>85</xdr:col>
      <xdr:colOff>127000</xdr:colOff>
      <xdr:row>79</xdr:row>
      <xdr:rowOff>98422</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641874"/>
          <a:ext cx="8382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40301</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413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17424</xdr:rowOff>
    </xdr:from>
    <xdr:to>
      <xdr:col>85</xdr:col>
      <xdr:colOff>177800</xdr:colOff>
      <xdr:row>79</xdr:row>
      <xdr:rowOff>119024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89447</xdr:rowOff>
    </xdr:from>
    <xdr:to>
      <xdr:col>81</xdr:col>
      <xdr:colOff>50800</xdr:colOff>
      <xdr:row>79</xdr:row>
      <xdr:rowOff>97324</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633997"/>
          <a:ext cx="889000" cy="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168351</xdr:rowOff>
    </xdr:from>
    <xdr:to>
      <xdr:col>81</xdr:col>
      <xdr:colOff>101600</xdr:colOff>
      <xdr:row>79</xdr:row>
      <xdr:rowOff>98501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115028</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31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89447</xdr:rowOff>
    </xdr:from>
    <xdr:to>
      <xdr:col>76</xdr:col>
      <xdr:colOff>114300</xdr:colOff>
      <xdr:row>79</xdr:row>
      <xdr:rowOff>94748</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633997"/>
          <a:ext cx="889000" cy="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3907</xdr:rowOff>
    </xdr:from>
    <xdr:to>
      <xdr:col>76</xdr:col>
      <xdr:colOff>165100</xdr:colOff>
      <xdr:row>79</xdr:row>
      <xdr:rowOff>105507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4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122034</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25111" y="1332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94709</xdr:rowOff>
    </xdr:from>
    <xdr:to>
      <xdr:col>71</xdr:col>
      <xdr:colOff>177800</xdr:colOff>
      <xdr:row>79</xdr:row>
      <xdr:rowOff>94748</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639259"/>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17864</xdr:rowOff>
    </xdr:from>
    <xdr:to>
      <xdr:col>72</xdr:col>
      <xdr:colOff>38100</xdr:colOff>
      <xdr:row>79</xdr:row>
      <xdr:rowOff>119464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135991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3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32352</xdr:rowOff>
    </xdr:from>
    <xdr:to>
      <xdr:col>67</xdr:col>
      <xdr:colOff>101600</xdr:colOff>
      <xdr:row>79</xdr:row>
      <xdr:rowOff>133952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7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150479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35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47622</xdr:rowOff>
    </xdr:from>
    <xdr:to>
      <xdr:col>85</xdr:col>
      <xdr:colOff>177800</xdr:colOff>
      <xdr:row>79</xdr:row>
      <xdr:rowOff>149222</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9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167301</xdr:rowOff>
    </xdr:from>
    <xdr:ext cx="378565"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540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46524</xdr:rowOff>
    </xdr:from>
    <xdr:to>
      <xdr:col>81</xdr:col>
      <xdr:colOff>101600</xdr:colOff>
      <xdr:row>79</xdr:row>
      <xdr:rowOff>148124</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9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139251</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2017" y="13683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38647</xdr:rowOff>
    </xdr:from>
    <xdr:to>
      <xdr:col>76</xdr:col>
      <xdr:colOff>165100</xdr:colOff>
      <xdr:row>79</xdr:row>
      <xdr:rowOff>140247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8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131374</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367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43948</xdr:rowOff>
    </xdr:from>
    <xdr:to>
      <xdr:col>72</xdr:col>
      <xdr:colOff>38100</xdr:colOff>
      <xdr:row>79</xdr:row>
      <xdr:rowOff>145548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8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136675</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68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43909</xdr:rowOff>
    </xdr:from>
    <xdr:to>
      <xdr:col>67</xdr:col>
      <xdr:colOff>101600</xdr:colOff>
      <xdr:row>79</xdr:row>
      <xdr:rowOff>145509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8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136636</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681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53270</xdr:rowOff>
    </xdr:from>
    <xdr:to>
      <xdr:col>85</xdr:col>
      <xdr:colOff>126364</xdr:colOff>
      <xdr:row>98</xdr:row>
      <xdr:rowOff>133913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55220"/>
          <a:ext cx="1269" cy="1280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137740</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3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133913</xdr:rowOff>
    </xdr:from>
    <xdr:to>
      <xdr:col>86</xdr:col>
      <xdr:colOff>25400</xdr:colOff>
      <xdr:row>98</xdr:row>
      <xdr:rowOff>133913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3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171397</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43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53270</xdr:rowOff>
    </xdr:from>
    <xdr:to>
      <xdr:col>86</xdr:col>
      <xdr:colOff>25400</xdr:colOff>
      <xdr:row>91</xdr:row>
      <xdr:rowOff>53270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71538</xdr:rowOff>
    </xdr:from>
    <xdr:to>
      <xdr:col>85</xdr:col>
      <xdr:colOff>127000</xdr:colOff>
      <xdr:row>98</xdr:row>
      <xdr:rowOff>72406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873638"/>
          <a:ext cx="8382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664</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45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149237</xdr:rowOff>
    </xdr:from>
    <xdr:to>
      <xdr:col>85</xdr:col>
      <xdr:colOff>177800</xdr:colOff>
      <xdr:row>97</xdr:row>
      <xdr:rowOff>79387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63948</xdr:rowOff>
    </xdr:from>
    <xdr:to>
      <xdr:col>81</xdr:col>
      <xdr:colOff>50800</xdr:colOff>
      <xdr:row>98</xdr:row>
      <xdr:rowOff>72406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866048"/>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8485</xdr:rowOff>
    </xdr:from>
    <xdr:to>
      <xdr:col>81</xdr:col>
      <xdr:colOff>101600</xdr:colOff>
      <xdr:row>97</xdr:row>
      <xdr:rowOff>110085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3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126612</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41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63948</xdr:rowOff>
    </xdr:from>
    <xdr:to>
      <xdr:col>76</xdr:col>
      <xdr:colOff>114300</xdr:colOff>
      <xdr:row>98</xdr:row>
      <xdr:rowOff>64373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866048"/>
          <a:ext cx="8890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169549</xdr:rowOff>
    </xdr:from>
    <xdr:to>
      <xdr:col>76</xdr:col>
      <xdr:colOff>165100</xdr:colOff>
      <xdr:row>97</xdr:row>
      <xdr:rowOff>99699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2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116226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40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64373</xdr:rowOff>
    </xdr:from>
    <xdr:to>
      <xdr:col>71</xdr:col>
      <xdr:colOff>177800</xdr:colOff>
      <xdr:row>98</xdr:row>
      <xdr:rowOff>65680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866473"/>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22011</xdr:rowOff>
    </xdr:from>
    <xdr:to>
      <xdr:col>72</xdr:col>
      <xdr:colOff>38100</xdr:colOff>
      <xdr:row>97</xdr:row>
      <xdr:rowOff>123611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5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140138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4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11280</xdr:rowOff>
    </xdr:from>
    <xdr:to>
      <xdr:col>67</xdr:col>
      <xdr:colOff>101600</xdr:colOff>
      <xdr:row>97</xdr:row>
      <xdr:rowOff>112880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4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129407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41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20738</xdr:rowOff>
    </xdr:from>
    <xdr:to>
      <xdr:col>85</xdr:col>
      <xdr:colOff>177800</xdr:colOff>
      <xdr:row>98</xdr:row>
      <xdr:rowOff>122338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82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107115</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73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21606</xdr:rowOff>
    </xdr:from>
    <xdr:to>
      <xdr:col>81</xdr:col>
      <xdr:colOff>101600</xdr:colOff>
      <xdr:row>98</xdr:row>
      <xdr:rowOff>123206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82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114333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91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13148</xdr:rowOff>
    </xdr:from>
    <xdr:to>
      <xdr:col>76</xdr:col>
      <xdr:colOff>165100</xdr:colOff>
      <xdr:row>98</xdr:row>
      <xdr:rowOff>114748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81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105875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90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13573</xdr:rowOff>
    </xdr:from>
    <xdr:to>
      <xdr:col>72</xdr:col>
      <xdr:colOff>38100</xdr:colOff>
      <xdr:row>98</xdr:row>
      <xdr:rowOff>115173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81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106300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90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14880</xdr:rowOff>
    </xdr:from>
    <xdr:to>
      <xdr:col>67</xdr:col>
      <xdr:colOff>101600</xdr:colOff>
      <xdr:row>98</xdr:row>
      <xdr:rowOff>116480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8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107607</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90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45353</xdr:rowOff>
    </xdr:from>
    <xdr:to>
      <xdr:col>116</xdr:col>
      <xdr:colOff>62864</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360303"/>
          <a:ext cx="1269" cy="142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128326</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814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163480</xdr:rowOff>
    </xdr:from>
    <xdr:ext cx="534377"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13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43,639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45353</xdr:rowOff>
    </xdr:from>
    <xdr:to>
      <xdr:col>116</xdr:col>
      <xdr:colOff>152400</xdr:colOff>
      <xdr:row>31</xdr:row>
      <xdr:rowOff>45353</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360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45777</xdr:rowOff>
    </xdr:from>
    <xdr:ext cx="378565"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5608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22900</xdr:rowOff>
    </xdr:from>
    <xdr:to>
      <xdr:col>116</xdr:col>
      <xdr:colOff>114300</xdr:colOff>
      <xdr:row>39</xdr:row>
      <xdr:rowOff>124500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39425</xdr:rowOff>
    </xdr:from>
    <xdr:to>
      <xdr:col>112</xdr:col>
      <xdr:colOff>38100</xdr:colOff>
      <xdr:row>39</xdr:row>
      <xdr:rowOff>141025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72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157552</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4017" y="650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48046</xdr:rowOff>
    </xdr:from>
    <xdr:to>
      <xdr:col>107</xdr:col>
      <xdr:colOff>101600</xdr:colOff>
      <xdr:row>39</xdr:row>
      <xdr:rowOff>149646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166173</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48046</xdr:rowOff>
    </xdr:from>
    <xdr:to>
      <xdr:col>102</xdr:col>
      <xdr:colOff>165100</xdr:colOff>
      <xdr:row>39</xdr:row>
      <xdr:rowOff>149646</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166173</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47981</xdr:rowOff>
    </xdr:from>
    <xdr:to>
      <xdr:col>98</xdr:col>
      <xdr:colOff>38100</xdr:colOff>
      <xdr:row>39</xdr:row>
      <xdr:rowOff>149581</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73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166108</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5097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1326</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687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住民一人当たりの</a:t>
          </a:r>
          <a:r>
            <a:rPr kumimoji="1" lang="ja-JP" altLang="en-US" sz="1100">
              <a:solidFill>
                <a:schemeClr val="dk1"/>
              </a:solidFill>
              <a:effectLst/>
              <a:latin typeface="+mn-lt"/>
              <a:ea typeface="+mn-ea"/>
              <a:cs typeface="+mn-cs"/>
            </a:rPr>
            <a:t>総務費</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５７，５４２</a:t>
          </a:r>
          <a:r>
            <a:rPr kumimoji="1" lang="ja-JP" altLang="ja-JP" sz="1100">
              <a:solidFill>
                <a:schemeClr val="dk1"/>
              </a:solidFill>
              <a:effectLst/>
              <a:latin typeface="+mn-lt"/>
              <a:ea typeface="+mn-ea"/>
              <a:cs typeface="+mn-cs"/>
            </a:rPr>
            <a:t>円で、類似団体平均より</a:t>
          </a:r>
          <a:r>
            <a:rPr kumimoji="1" lang="ja-JP" altLang="en-US" sz="1100">
              <a:solidFill>
                <a:schemeClr val="dk1"/>
              </a:solidFill>
              <a:effectLst/>
              <a:latin typeface="+mn-lt"/>
              <a:ea typeface="+mn-ea"/>
              <a:cs typeface="+mn-cs"/>
            </a:rPr>
            <a:t>７７，４２８</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回っており、</a:t>
          </a:r>
          <a:r>
            <a:rPr kumimoji="1" lang="ja-JP" altLang="en-US" sz="1100">
              <a:solidFill>
                <a:schemeClr val="dk1"/>
              </a:solidFill>
              <a:effectLst/>
              <a:latin typeface="+mn-lt"/>
              <a:ea typeface="+mn-ea"/>
              <a:cs typeface="+mn-cs"/>
            </a:rPr>
            <a:t>５５</a:t>
          </a:r>
          <a:r>
            <a:rPr kumimoji="1" lang="ja-JP" altLang="ja-JP" sz="1100">
              <a:solidFill>
                <a:schemeClr val="dk1"/>
              </a:solidFill>
              <a:effectLst/>
              <a:latin typeface="+mn-lt"/>
              <a:ea typeface="+mn-ea"/>
              <a:cs typeface="+mn-cs"/>
            </a:rPr>
            <a:t>団体中</a:t>
          </a:r>
          <a:r>
            <a:rPr kumimoji="1" lang="ja-JP" altLang="en-US" sz="1100">
              <a:solidFill>
                <a:schemeClr val="dk1"/>
              </a:solidFill>
              <a:effectLst/>
              <a:latin typeface="+mn-lt"/>
              <a:ea typeface="+mn-ea"/>
              <a:cs typeface="+mn-cs"/>
            </a:rPr>
            <a:t>５５</a:t>
          </a:r>
          <a:r>
            <a:rPr kumimoji="1" lang="ja-JP" altLang="ja-JP" sz="1100">
              <a:solidFill>
                <a:schemeClr val="dk1"/>
              </a:solidFill>
              <a:effectLst/>
              <a:latin typeface="+mn-lt"/>
              <a:ea typeface="+mn-ea"/>
              <a:cs typeface="+mn-cs"/>
            </a:rPr>
            <a:t>位となっている。</a:t>
          </a:r>
          <a:r>
            <a:rPr kumimoji="1" lang="ja-JP" altLang="en-US" sz="1100">
              <a:solidFill>
                <a:schemeClr val="dk1"/>
              </a:solidFill>
              <a:effectLst/>
              <a:latin typeface="+mn-lt"/>
              <a:ea typeface="+mn-ea"/>
              <a:cs typeface="+mn-cs"/>
            </a:rPr>
            <a:t>民生費</a:t>
          </a:r>
          <a:r>
            <a:rPr kumimoji="1" lang="ja-JP" altLang="ja-JP" sz="1100">
              <a:solidFill>
                <a:schemeClr val="dk1"/>
              </a:solidFill>
              <a:effectLst/>
              <a:latin typeface="+mn-lt"/>
              <a:ea typeface="+mn-ea"/>
              <a:cs typeface="+mn-cs"/>
            </a:rPr>
            <a:t>で</a:t>
          </a:r>
          <a:r>
            <a:rPr kumimoji="1" lang="ja-JP" altLang="en-US" sz="1100">
              <a:solidFill>
                <a:schemeClr val="dk1"/>
              </a:solidFill>
              <a:effectLst/>
              <a:latin typeface="+mn-lt"/>
              <a:ea typeface="+mn-ea"/>
              <a:cs typeface="+mn-cs"/>
            </a:rPr>
            <a:t>は１３４，９３８</a:t>
          </a:r>
          <a:r>
            <a:rPr kumimoji="1" lang="ja-JP" altLang="ja-JP" sz="1100">
              <a:solidFill>
                <a:schemeClr val="dk1"/>
              </a:solidFill>
              <a:effectLst/>
              <a:latin typeface="+mn-lt"/>
              <a:ea typeface="+mn-ea"/>
              <a:cs typeface="+mn-cs"/>
            </a:rPr>
            <a:t>円で類似団体平均を</a:t>
          </a:r>
          <a:r>
            <a:rPr kumimoji="1" lang="ja-JP" altLang="en-US" sz="1100">
              <a:solidFill>
                <a:schemeClr val="dk1"/>
              </a:solidFill>
              <a:effectLst/>
              <a:latin typeface="+mn-lt"/>
              <a:ea typeface="+mn-ea"/>
              <a:cs typeface="+mn-cs"/>
            </a:rPr>
            <a:t>４２，４１２</a:t>
          </a:r>
          <a:r>
            <a:rPr kumimoji="1" lang="ja-JP" altLang="ja-JP" sz="1100">
              <a:solidFill>
                <a:schemeClr val="dk1"/>
              </a:solidFill>
              <a:effectLst/>
              <a:latin typeface="+mn-lt"/>
              <a:ea typeface="+mn-ea"/>
              <a:cs typeface="+mn-cs"/>
            </a:rPr>
            <a:t>円下回っており</a:t>
          </a:r>
          <a:r>
            <a:rPr kumimoji="1" lang="ja-JP" altLang="en-US" sz="1100">
              <a:solidFill>
                <a:schemeClr val="dk1"/>
              </a:solidFill>
              <a:effectLst/>
              <a:latin typeface="+mn-lt"/>
              <a:ea typeface="+mn-ea"/>
              <a:cs typeface="+mn-cs"/>
            </a:rPr>
            <a:t>５５</a:t>
          </a:r>
          <a:r>
            <a:rPr kumimoji="1" lang="ja-JP" altLang="ja-JP" sz="1100">
              <a:solidFill>
                <a:schemeClr val="dk1"/>
              </a:solidFill>
              <a:effectLst/>
              <a:latin typeface="+mn-lt"/>
              <a:ea typeface="+mn-ea"/>
              <a:cs typeface="+mn-cs"/>
            </a:rPr>
            <a:t>団体中</a:t>
          </a:r>
          <a:r>
            <a:rPr kumimoji="1" lang="ja-JP" altLang="en-US" sz="1100">
              <a:solidFill>
                <a:schemeClr val="dk1"/>
              </a:solidFill>
              <a:effectLst/>
              <a:latin typeface="+mn-lt"/>
              <a:ea typeface="+mn-ea"/>
              <a:cs typeface="+mn-cs"/>
            </a:rPr>
            <a:t>５４</a:t>
          </a:r>
          <a:r>
            <a:rPr kumimoji="1" lang="ja-JP" altLang="ja-JP" sz="1100">
              <a:solidFill>
                <a:schemeClr val="dk1"/>
              </a:solidFill>
              <a:effectLst/>
              <a:latin typeface="+mn-lt"/>
              <a:ea typeface="+mn-ea"/>
              <a:cs typeface="+mn-cs"/>
            </a:rPr>
            <a:t>位となっている。</a:t>
          </a:r>
          <a:endParaRPr lang="ja-JP" altLang="ja-JP" sz="1400">
            <a:effectLst/>
          </a:endParaRPr>
        </a:p>
        <a:p>
          <a:r>
            <a:rPr kumimoji="1" lang="ja-JP" altLang="en-US" sz="1100">
              <a:solidFill>
                <a:schemeClr val="dk1"/>
              </a:solidFill>
              <a:effectLst/>
              <a:latin typeface="+mn-lt"/>
              <a:ea typeface="+mn-ea"/>
              <a:cs typeface="+mn-cs"/>
            </a:rPr>
            <a:t>総務費は、本庁職員の人件費の抑制等により、全国平均や千葉県平均を大きく下回っている。</a:t>
          </a:r>
          <a:r>
            <a:rPr kumimoji="1" lang="ja-JP" altLang="ja-JP" sz="1100">
              <a:solidFill>
                <a:schemeClr val="dk1"/>
              </a:solidFill>
              <a:effectLst/>
              <a:latin typeface="+mn-lt"/>
              <a:ea typeface="+mn-ea"/>
              <a:cs typeface="+mn-cs"/>
            </a:rPr>
            <a:t>民生費は全国平均や千葉県平均より大きく下回っている。民生費については保育事業を民間委託していることから、人件費等の経費が抑えられたためと思われる。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年度においては、</a:t>
          </a:r>
          <a:r>
            <a:rPr kumimoji="1" lang="ja-JP" altLang="en-US" sz="1100">
              <a:solidFill>
                <a:schemeClr val="dk1"/>
              </a:solidFill>
              <a:effectLst/>
              <a:latin typeface="+mn-lt"/>
              <a:ea typeface="+mn-ea"/>
              <a:cs typeface="+mn-cs"/>
            </a:rPr>
            <a:t>新型コロナウイルス感染症の影響により、各種行事・事業等に係る歳出が抑制されたことにより、実質収支が大幅に改善した。</a:t>
          </a:r>
          <a:r>
            <a:rPr kumimoji="1" lang="ja-JP" altLang="ja-JP" sz="1100">
              <a:solidFill>
                <a:schemeClr val="dk1"/>
              </a:solidFill>
              <a:effectLst/>
              <a:latin typeface="+mn-lt"/>
              <a:ea typeface="+mn-ea"/>
              <a:cs typeface="+mn-cs"/>
            </a:rPr>
            <a:t>今後とも災害時等の臨時経費に備えて、適正規模での基金運用に努める。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すべての会計において平成２６年度から令和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年度の間、黒字となっている。うち一般会計では、単年度での上下はあるものの、各年度とも９％以上での推移となっている。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水道事業会計においては年々比率が増加傾向にあり、その他の会計についても概ね良好な経営となっている。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訪問看護ステーション特別会計、食肉センター特別会計、後期高齢者医療特別会計は会計規模が小さいため、比率も小さい状態となっている。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一般会計における元利償還金は、前年度より</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百万円の減で、主な要因として、</a:t>
          </a:r>
          <a:r>
            <a:rPr kumimoji="1" lang="ja-JP" altLang="en-US" sz="1100">
              <a:solidFill>
                <a:schemeClr val="dk1"/>
              </a:solidFill>
              <a:effectLst/>
              <a:latin typeface="+mn-lt"/>
              <a:ea typeface="+mn-ea"/>
              <a:cs typeface="+mn-cs"/>
            </a:rPr>
            <a:t>一般単独事業債（臨時地方道整備事業）</a:t>
          </a:r>
          <a:r>
            <a:rPr kumimoji="1" lang="ja-JP" altLang="ja-JP" sz="1100">
              <a:solidFill>
                <a:schemeClr val="dk1"/>
              </a:solidFill>
              <a:effectLst/>
              <a:latin typeface="+mn-lt"/>
              <a:ea typeface="+mn-ea"/>
              <a:cs typeface="+mn-cs"/>
            </a:rPr>
            <a:t>の償還終了に伴う償還金の減が挙げられる。</a:t>
          </a:r>
          <a:endParaRPr lang="ja-JP" altLang="ja-JP" sz="1400">
            <a:effectLst/>
          </a:endParaRPr>
        </a:p>
        <a:p>
          <a:r>
            <a:rPr kumimoji="1" lang="ja-JP" altLang="ja-JP" sz="1100">
              <a:solidFill>
                <a:schemeClr val="dk1"/>
              </a:solidFill>
              <a:effectLst/>
              <a:latin typeface="+mn-lt"/>
              <a:ea typeface="+mn-ea"/>
              <a:cs typeface="+mn-cs"/>
            </a:rPr>
            <a:t>算入公債費については、前年度より</a:t>
          </a:r>
          <a:r>
            <a:rPr kumimoji="1" lang="ja-JP" altLang="en-US" sz="1100">
              <a:solidFill>
                <a:schemeClr val="dk1"/>
              </a:solidFill>
              <a:effectLst/>
              <a:latin typeface="+mn-lt"/>
              <a:ea typeface="+mn-ea"/>
              <a:cs typeface="+mn-cs"/>
            </a:rPr>
            <a:t>１０</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となり、実質公債費率の分子は</a:t>
          </a:r>
          <a:r>
            <a:rPr kumimoji="1" lang="ja-JP" altLang="en-US" sz="1100">
              <a:solidFill>
                <a:schemeClr val="dk1"/>
              </a:solidFill>
              <a:effectLst/>
              <a:latin typeface="+mn-lt"/>
              <a:ea typeface="+mn-ea"/>
              <a:cs typeface="+mn-cs"/>
            </a:rPr>
            <a:t>３６</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年度において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平成２９年度から引き続き、町道整備事業等の事業に対して過疎対策事業債の起債を行った。</a:t>
          </a:r>
          <a:r>
            <a:rPr kumimoji="1" lang="ja-JP" altLang="ja-JP" sz="1100">
              <a:solidFill>
                <a:schemeClr val="dk1"/>
              </a:solidFill>
              <a:effectLst/>
              <a:latin typeface="+mn-lt"/>
              <a:ea typeface="+mn-ea"/>
              <a:cs typeface="+mn-cs"/>
            </a:rPr>
            <a:t>一般会計等に係る地方債の現在高は</a:t>
          </a:r>
          <a:r>
            <a:rPr kumimoji="1" lang="ja-JP" altLang="en-US" sz="1100">
              <a:solidFill>
                <a:schemeClr val="dk1"/>
              </a:solidFill>
              <a:effectLst/>
              <a:latin typeface="+mn-lt"/>
              <a:ea typeface="+mn-ea"/>
              <a:cs typeface="+mn-cs"/>
            </a:rPr>
            <a:t>１６８</a:t>
          </a:r>
          <a:r>
            <a:rPr kumimoji="1" lang="ja-JP" altLang="ja-JP" sz="1100">
              <a:solidFill>
                <a:schemeClr val="dk1"/>
              </a:solidFill>
              <a:effectLst/>
              <a:latin typeface="+mn-lt"/>
              <a:ea typeface="+mn-ea"/>
              <a:cs typeface="+mn-cs"/>
            </a:rPr>
            <a:t>百万円の増となり、将来負担比率の分子は</a:t>
          </a:r>
          <a:r>
            <a:rPr kumimoji="1" lang="ja-JP" altLang="en-US" sz="1100">
              <a:solidFill>
                <a:schemeClr val="dk1"/>
              </a:solidFill>
              <a:effectLst/>
              <a:latin typeface="+mn-lt"/>
              <a:ea typeface="+mn-ea"/>
              <a:cs typeface="+mn-cs"/>
            </a:rPr>
            <a:t>１５０</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今後も事業の取捨選択により、必要最低限の借入とし、将来負担の軽減を図る。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千葉県東庄町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年度は、全体としては</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百万円の増となっている。</a:t>
          </a:r>
          <a:endParaRPr lang="ja-JP" altLang="ja-JP" sz="1400">
            <a:effectLst/>
          </a:endParaRPr>
        </a:p>
        <a:p>
          <a:r>
            <a:rPr kumimoji="1" lang="ja-JP" altLang="ja-JP" sz="1100">
              <a:solidFill>
                <a:schemeClr val="dk1"/>
              </a:solidFill>
              <a:effectLst/>
              <a:latin typeface="+mn-lt"/>
              <a:ea typeface="+mn-ea"/>
              <a:cs typeface="+mn-cs"/>
            </a:rPr>
            <a:t>主な要因としては、</a:t>
          </a:r>
          <a:r>
            <a:rPr kumimoji="1" lang="ja-JP" altLang="en-US" sz="1100">
              <a:solidFill>
                <a:schemeClr val="dk1"/>
              </a:solidFill>
              <a:effectLst/>
              <a:latin typeface="+mn-lt"/>
              <a:ea typeface="+mn-ea"/>
              <a:cs typeface="+mn-cs"/>
            </a:rPr>
            <a:t>ふるさと納税の受入額の増による、ふるさと応援基金の積立額の増による。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災害や税収の減などの不測の事態への対応に加え、公共施設等総合管理計画に基づき、公共施設の更新施設整備のため事業の取捨選択により、無駄のない財政運営と適正規模での基金運用に努める。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・公共施設整備基金については、公共施設等総合管理計画に基づき、公共施設の更新施設整備に充てられる。</a:t>
          </a:r>
          <a:endParaRPr lang="ja-JP" altLang="ja-JP" sz="1400">
            <a:effectLst/>
          </a:endParaRPr>
        </a:p>
        <a:p>
          <a:r>
            <a:rPr kumimoji="1" lang="ja-JP" altLang="ja-JP" sz="1100">
              <a:solidFill>
                <a:schemeClr val="dk1"/>
              </a:solidFill>
              <a:effectLst/>
              <a:latin typeface="+mn-lt"/>
              <a:ea typeface="+mn-ea"/>
              <a:cs typeface="+mn-cs"/>
            </a:rPr>
            <a:t>・東庄ふるさと応援基金については、</a:t>
          </a:r>
          <a:r>
            <a:rPr lang="ja-JP" altLang="ja-JP" sz="1100">
              <a:solidFill>
                <a:schemeClr val="dk1"/>
              </a:solidFill>
              <a:effectLst/>
              <a:latin typeface="+mn-lt"/>
              <a:ea typeface="+mn-ea"/>
              <a:cs typeface="+mn-cs"/>
            </a:rPr>
            <a:t>①産業の振興、②健康福祉の充実、③教育の充実、④生活基盤の整備、⑤町長にお任せ、の５つの項目のうち、寄付者が指定した使途に充てられる。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・東庄町地域福祉基金については、地域福祉の増進に必要な資金に充てる。</a:t>
          </a:r>
          <a:endParaRPr lang="ja-JP" altLang="ja-JP" sz="1400">
            <a:effectLst/>
          </a:endParaRPr>
        </a:p>
        <a:p>
          <a:r>
            <a:rPr kumimoji="1" lang="ja-JP" altLang="ja-JP" sz="1100">
              <a:solidFill>
                <a:schemeClr val="dk1"/>
              </a:solidFill>
              <a:effectLst/>
              <a:latin typeface="+mn-lt"/>
              <a:ea typeface="+mn-ea"/>
              <a:cs typeface="+mn-cs"/>
            </a:rPr>
            <a:t>・奨学基金については、新しい時代を拓く有為な人材を育成するために必要な資金に充てる。</a:t>
          </a:r>
          <a:endParaRPr lang="ja-JP" altLang="ja-JP" sz="1400">
            <a:effectLst/>
          </a:endParaRPr>
        </a:p>
        <a:p>
          <a:r>
            <a:rPr kumimoji="1" lang="ja-JP" altLang="ja-JP" sz="1100">
              <a:solidFill>
                <a:schemeClr val="dk1"/>
              </a:solidFill>
              <a:effectLst/>
              <a:latin typeface="+mn-lt"/>
              <a:ea typeface="+mn-ea"/>
              <a:cs typeface="+mn-cs"/>
            </a:rPr>
            <a:t>・町民バス購入積立基金については、町民バスを購入する資金に充てる。</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・東庄ふるさと応援基金</a:t>
          </a:r>
          <a:r>
            <a:rPr kumimoji="1" lang="ja-JP" altLang="en-US" sz="1100">
              <a:solidFill>
                <a:schemeClr val="dk1"/>
              </a:solidFill>
              <a:effectLst/>
              <a:latin typeface="+mn-lt"/>
              <a:ea typeface="+mn-ea"/>
              <a:cs typeface="+mn-cs"/>
            </a:rPr>
            <a:t>２．９</a:t>
          </a:r>
          <a:r>
            <a:rPr kumimoji="1" lang="ja-JP" altLang="ja-JP" sz="1100">
              <a:solidFill>
                <a:schemeClr val="dk1"/>
              </a:solidFill>
              <a:effectLst/>
              <a:latin typeface="+mn-lt"/>
              <a:ea typeface="+mn-ea"/>
              <a:cs typeface="+mn-cs"/>
            </a:rPr>
            <a:t>百万円の増については、受入寄附の増加に係るに基金の積立による。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・公共施設整備基金は、今後も公共施設等総合管理計画に基づき、適正規模での基金運用に努める。</a:t>
          </a:r>
          <a:endParaRPr lang="ja-JP" altLang="ja-JP" sz="1400">
            <a:effectLst/>
          </a:endParaRPr>
        </a:p>
        <a:p>
          <a:r>
            <a:rPr kumimoji="1" lang="ja-JP" altLang="ja-JP" sz="1100">
              <a:solidFill>
                <a:schemeClr val="dk1"/>
              </a:solidFill>
              <a:effectLst/>
              <a:latin typeface="+mn-lt"/>
              <a:ea typeface="+mn-ea"/>
              <a:cs typeface="+mn-cs"/>
            </a:rPr>
            <a:t>・地域福祉基金は用途を策定・計画した後、適正な基金運用に努める。</a:t>
          </a:r>
          <a:endParaRPr lang="ja-JP" altLang="ja-JP" sz="1400">
            <a:effectLst/>
          </a:endParaRPr>
        </a:p>
        <a:p>
          <a:r>
            <a:rPr kumimoji="1" lang="ja-JP" altLang="ja-JP" sz="1100">
              <a:solidFill>
                <a:schemeClr val="dk1"/>
              </a:solidFill>
              <a:effectLst/>
              <a:latin typeface="+mn-lt"/>
              <a:ea typeface="+mn-ea"/>
              <a:cs typeface="+mn-cs"/>
            </a:rPr>
            <a:t>・町民バス購入基金は町民バスの耐用年数に合わせて購入に必要な資金を積み立てる。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・奨学基金については、</a:t>
          </a:r>
          <a:r>
            <a:rPr lang="ja-JP" altLang="ja-JP" sz="1100">
              <a:solidFill>
                <a:schemeClr val="dk1"/>
              </a:solidFill>
              <a:effectLst/>
              <a:latin typeface="+mn-lt"/>
              <a:ea typeface="+mn-ea"/>
              <a:cs typeface="+mn-cs"/>
            </a:rPr>
            <a:t>勉学に意欲のある学業優秀な者に対し交付するという</a:t>
          </a:r>
          <a:r>
            <a:rPr kumimoji="1" lang="ja-JP" altLang="ja-JP" sz="1100">
              <a:solidFill>
                <a:schemeClr val="dk1"/>
              </a:solidFill>
              <a:effectLst/>
              <a:latin typeface="+mn-lt"/>
              <a:ea typeface="+mn-ea"/>
              <a:cs typeface="+mn-cs"/>
            </a:rPr>
            <a:t>町規則に則り、適正な交付審査、基金運用に努める。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・ふるさと応援基金は</a:t>
          </a:r>
          <a:r>
            <a:rPr lang="ja-JP" altLang="ja-JP" sz="1100">
              <a:solidFill>
                <a:schemeClr val="dk1"/>
              </a:solidFill>
              <a:effectLst/>
              <a:latin typeface="+mn-lt"/>
              <a:ea typeface="+mn-ea"/>
              <a:cs typeface="+mn-cs"/>
            </a:rPr>
            <a:t>個性豊かなふるさと東庄のまちづくりに資することを目的とした基金運用に努める。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en-US" sz="1100">
              <a:solidFill>
                <a:schemeClr val="dk1"/>
              </a:solidFill>
              <a:effectLst/>
              <a:latin typeface="+mn-lt"/>
              <a:ea typeface="+mn-ea"/>
              <a:cs typeface="+mn-cs"/>
            </a:rPr>
            <a:t>令和３年度においては、取り崩しを行わなかったため、利子分のみの増となっている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年度の標準財政規模</a:t>
          </a:r>
          <a:r>
            <a:rPr kumimoji="1" lang="ja-JP" altLang="en-US" sz="1100">
              <a:solidFill>
                <a:schemeClr val="dk1"/>
              </a:solidFill>
              <a:effectLst/>
              <a:latin typeface="+mn-lt"/>
              <a:ea typeface="+mn-ea"/>
              <a:cs typeface="+mn-cs"/>
            </a:rPr>
            <a:t>４，０３５</a:t>
          </a:r>
          <a:r>
            <a:rPr kumimoji="1" lang="ja-JP" altLang="ja-JP" sz="1100">
              <a:solidFill>
                <a:schemeClr val="dk1"/>
              </a:solidFill>
              <a:effectLst/>
              <a:latin typeface="+mn-lt"/>
              <a:ea typeface="+mn-ea"/>
              <a:cs typeface="+mn-cs"/>
            </a:rPr>
            <a:t>百万円に対し、財政調整基金が</a:t>
          </a:r>
          <a:r>
            <a:rPr kumimoji="1" lang="ja-JP" altLang="en-US" sz="1100">
              <a:solidFill>
                <a:schemeClr val="dk1"/>
              </a:solidFill>
              <a:effectLst/>
              <a:latin typeface="+mn-lt"/>
              <a:ea typeface="+mn-ea"/>
              <a:cs typeface="+mn-cs"/>
            </a:rPr>
            <a:t>９０５</a:t>
          </a:r>
          <a:r>
            <a:rPr kumimoji="1" lang="ja-JP" altLang="ja-JP" sz="1100">
              <a:solidFill>
                <a:schemeClr val="dk1"/>
              </a:solidFill>
              <a:effectLst/>
              <a:latin typeface="+mn-lt"/>
              <a:ea typeface="+mn-ea"/>
              <a:cs typeface="+mn-cs"/>
            </a:rPr>
            <a:t>百万円となり、標準財政規模の約</a:t>
          </a:r>
          <a:r>
            <a:rPr kumimoji="1" lang="ja-JP" altLang="en-US" sz="1100">
              <a:solidFill>
                <a:schemeClr val="dk1"/>
              </a:solidFill>
              <a:effectLst/>
              <a:latin typeface="+mn-lt"/>
              <a:ea typeface="+mn-ea"/>
              <a:cs typeface="+mn-cs"/>
            </a:rPr>
            <a:t>２２</a:t>
          </a:r>
          <a:r>
            <a:rPr kumimoji="1" lang="ja-JP" altLang="ja-JP" sz="1100">
              <a:solidFill>
                <a:schemeClr val="dk1"/>
              </a:solidFill>
              <a:effectLst/>
              <a:latin typeface="+mn-lt"/>
              <a:ea typeface="+mn-ea"/>
              <a:cs typeface="+mn-cs"/>
            </a:rPr>
            <a:t>％になっている。景気後退による県税の大幅な減収や、大規模災害の発生など不測の事態に備えるため、今後も適正規模での基金運用に努める。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増減なし。</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適正な財政運営を行い、起債残高に見合った基金運用に努める。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008501E-D0A3-41A0-B4B4-D87243A8A9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300BB86-9348-4316-8724-DD78FB4212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DAE8B771-C4AD-4A6A-9534-439120BD36E5}"/>
            </a:ext>
          </a:extLst>
        </xdr:cNvPr>
        <xdr:cNvSpPr/>
      </xdr:nvSpPr>
      <xdr:spPr>
        <a:xfrm>
          <a:off x="117538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4AD41D34-CAE4-4D48-8C9D-4ABA3013AC57}"/>
            </a:ext>
          </a:extLst>
        </xdr:cNvPr>
        <xdr:cNvSpPr/>
      </xdr:nvSpPr>
      <xdr:spPr>
        <a:xfrm>
          <a:off x="131254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F2E8FBD2-B641-4EED-B85D-EBACC542644F}"/>
            </a:ext>
          </a:extLst>
        </xdr:cNvPr>
        <xdr:cNvSpPr/>
      </xdr:nvSpPr>
      <xdr:spPr>
        <a:xfrm>
          <a:off x="144970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36C4102F-98AE-4027-9C89-CC1B1394DDB2}"/>
            </a:ext>
          </a:extLst>
        </xdr:cNvPr>
        <xdr:cNvSpPr/>
      </xdr:nvSpPr>
      <xdr:spPr>
        <a:xfrm>
          <a:off x="158686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E259DE3C-92F2-4151-9896-A00FF787EFA9}"/>
            </a:ext>
          </a:extLst>
        </xdr:cNvPr>
        <xdr:cNvSpPr/>
      </xdr:nvSpPr>
      <xdr:spPr>
        <a:xfrm>
          <a:off x="172402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1C4C2A27-096B-4F19-878B-6BDB4219C165}"/>
            </a:ext>
          </a:extLst>
        </xdr:cNvPr>
        <xdr:cNvSpPr/>
      </xdr:nvSpPr>
      <xdr:spPr>
        <a:xfrm>
          <a:off x="117538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EC3E0672-9C28-4224-B42A-0E644447F195}"/>
            </a:ext>
          </a:extLst>
        </xdr:cNvPr>
        <xdr:cNvSpPr/>
      </xdr:nvSpPr>
      <xdr:spPr>
        <a:xfrm>
          <a:off x="131254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9D7A0463-82DD-47F6-BB36-41FABEA6115C}"/>
            </a:ext>
          </a:extLst>
        </xdr:cNvPr>
        <xdr:cNvSpPr/>
      </xdr:nvSpPr>
      <xdr:spPr>
        <a:xfrm>
          <a:off x="144970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22252954-D7EA-4B2C-B25D-17AB0D00B8B4}"/>
            </a:ext>
          </a:extLst>
        </xdr:cNvPr>
        <xdr:cNvSpPr/>
      </xdr:nvSpPr>
      <xdr:spPr>
        <a:xfrm>
          <a:off x="158686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E146B318-C851-44C6-ABC6-F0D3AA8EAD93}"/>
            </a:ext>
          </a:extLst>
        </xdr:cNvPr>
        <xdr:cNvSpPr/>
      </xdr:nvSpPr>
      <xdr:spPr>
        <a:xfrm>
          <a:off x="172402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DECD9700-4972-47A1-B235-5A6CAC16D89E}"/>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A31A8A-65D2-4469-8322-12B83DF92410}"/>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7884BFE7-7F7F-4963-81E3-DA0C473CACFF}"/>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6F66D14F-4AE7-4980-8DFA-A4582A68E076}"/>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千葉県東庄町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9D53CA1D-2595-4069-BF44-EF65927BB1EE}"/>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169533F5-2B0B-44FE-94B6-89A40895924C}"/>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3EA855AE-E347-49F1-B41D-4CC34EF9A78D}"/>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6B61EA6B-75E4-49FF-8FAB-284E4F3A6F76}"/>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A17CC2C9-4851-426B-81F0-99E26430829A}"/>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E7654713-AA42-4297-8ADE-405464DDAC5E}"/>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13,375
13,077
46.25
7,059,897
6,042,004
966,489
4,034,676
4,773,837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356E9A8B-DFE3-4C3A-8326-AA1E221E81E6}"/>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933AC037-31BF-4383-B739-8952FD79F13A}"/>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3D447F28-3F55-4CC6-9467-E2F86030DC39}"/>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36B68C17-6DC5-422E-9086-2150E681FC28}"/>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BE24E2A3-A541-426F-9011-B7C01FDF77EF}"/>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630A1DCD-801E-4F20-BB28-EFD67B4B3A67}"/>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9754FEAA-060C-4D27-AF34-06770EC5E71E}"/>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E650F577-DD6B-4931-B548-9F246E9B8962}"/>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950794FA-345B-4626-B282-BEF6AB15590C}"/>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EF434C3F-6414-425E-AF05-248C0BC6FD0A}"/>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3AA488DC-4D0F-409A-9648-E32132FFD06C}"/>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7F299815-A14F-4A88-B1F4-ADCB221498AC}"/>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1FA7CBD2-4368-4EBC-B676-6C5A2E006F79}"/>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93188393-39EC-4D1A-A49C-2B38F1B253F2}"/>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D32A7B99-6FE9-44A9-8695-964605905629}"/>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BB253FB1-378C-4D04-9AF5-97ADBF3CB4EE}"/>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5FBF0719-913A-4FC5-BB63-E0C45F19F0BE}"/>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C8B63D0A-67FB-44A1-A3FF-BF58CBE58453}"/>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85DA2448-8FB7-438A-AED2-F03C96ABE6B9}"/>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72E3D7A1-345A-46DA-8DA2-18D9717419B1}"/>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7BE2E77E-CAFC-4A13-8C7A-99B8FB6D5551}"/>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E660976B-98D9-48E7-A205-1531CC2E1C5E}"/>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6DF82404-E3CC-4A16-83B6-7B1CBE5ED7B6}"/>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C4E4E44F-979A-410C-A453-4F6BE282D6D1}"/>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F0D87FA-D512-4148-87DC-3908BD695B4B}"/>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D58443A4-5CD3-4E28-95F0-1AD8802CE45A}"/>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AA1744BA-2C0A-4360-8DE7-DCD6A628FA90}"/>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9BD776C5-41CB-4788-A49C-608C3268796D}"/>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E625F1E6-AF74-4CFD-BDBB-07F5CBF1A696}"/>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EE0558EF-919F-488E-B02D-5F6651B260CD}"/>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7B871BF6-DA58-4125-9855-BDF944B4A1EE}"/>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702F07B0-AD64-404D-A0A2-733B108202B6}"/>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D4127F77-0512-4D97-B914-BA313B3A2358}"/>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22B83201-827B-424F-A589-74808EC4E2FF}"/>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C1634A49-F601-4231-AD3E-AEC040D8D4D8}"/>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年度の有形固定資産の分類及び計上に誤りがあり、再度算定した結果、</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59.7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ポイントとなっている。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年度においては、多目的ホール音響機器整備事業や東庄町民石出体育館屋根改修事業を行ったが、経年による減価償却累計額の増加により、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ポイントの増となっている。今後も必要な箇所においては改修・補修を行うと共に、継続して経費節減に努める。</a:t>
          </a:r>
          <a:endParaRPr lang="ja-JP" altLang="ja-JP">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Ｒ２分については、後年度照会により修正予定。</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45C95683-6E7C-4BE8-BFE3-723A3E4305FF}"/>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E2CB2DA0-5E1E-43B0-8B05-CA29040704FC}"/>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C1F07CE3-D363-4141-BB4D-DD8836F61F4A}"/>
            </a:ext>
          </a:extLst>
        </xdr:cNvPr>
        <xdr:cNvSpPr txBox="1"/>
      </xdr:nvSpPr>
      <xdr:spPr>
        <a:xfrm>
          <a:off x="784241" y="69991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A083133-87E3-4776-A874-DFF9E2AF0BBC}"/>
            </a:ext>
          </a:extLst>
        </xdr:cNvPr>
        <xdr:cNvCxnSpPr/>
      </xdr:nvCxnSpPr>
      <xdr:spPr>
        <a:xfrm>
          <a:off x="1142365" y="67331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895918BA-C551-46EF-9188-9EE099742D2D}"/>
            </a:ext>
          </a:extLst>
        </xdr:cNvPr>
        <xdr:cNvSpPr txBox="1"/>
      </xdr:nvSpPr>
      <xdr:spPr>
        <a:xfrm>
          <a:off x="784241" y="66355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AECA38D9-9439-4660-B28D-C224F43BFEA5}"/>
            </a:ext>
          </a:extLst>
        </xdr:cNvPr>
        <xdr:cNvCxnSpPr/>
      </xdr:nvCxnSpPr>
      <xdr:spPr>
        <a:xfrm>
          <a:off x="1142365" y="6369473"/>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B9C3295C-467A-4A10-9CA8-40FA3464BABC}"/>
            </a:ext>
          </a:extLst>
        </xdr:cNvPr>
        <xdr:cNvSpPr txBox="1"/>
      </xdr:nvSpPr>
      <xdr:spPr>
        <a:xfrm>
          <a:off x="784241" y="627948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188FECFA-9D54-4B2C-9CF2-B64586C05EE3}"/>
            </a:ext>
          </a:extLst>
        </xdr:cNvPr>
        <xdr:cNvCxnSpPr/>
      </xdr:nvCxnSpPr>
      <xdr:spPr>
        <a:xfrm>
          <a:off x="1142365" y="60134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71FBEB11-A668-42AE-B2F4-6CA0A57A23D3}"/>
            </a:ext>
          </a:extLst>
        </xdr:cNvPr>
        <xdr:cNvSpPr txBox="1"/>
      </xdr:nvSpPr>
      <xdr:spPr>
        <a:xfrm>
          <a:off x="784241" y="59158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1D38D01E-604A-428C-9F87-BD1A1E25566D}"/>
            </a:ext>
          </a:extLst>
        </xdr:cNvPr>
        <xdr:cNvCxnSpPr/>
      </xdr:nvCxnSpPr>
      <xdr:spPr>
        <a:xfrm>
          <a:off x="1142365" y="564980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455A0632-8ABE-4D9B-AAB4-847D8CD2045F}"/>
            </a:ext>
          </a:extLst>
        </xdr:cNvPr>
        <xdr:cNvSpPr txBox="1"/>
      </xdr:nvSpPr>
      <xdr:spPr>
        <a:xfrm>
          <a:off x="784241" y="55617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670C6118-1E30-4682-99C3-23818C26EF1B}"/>
            </a:ext>
          </a:extLst>
        </xdr:cNvPr>
        <xdr:cNvCxnSpPr/>
      </xdr:nvCxnSpPr>
      <xdr:spPr>
        <a:xfrm>
          <a:off x="1142365" y="5295688"/>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3B67DDBD-7236-4E67-AB7B-338088EA44AC}"/>
            </a:ext>
          </a:extLst>
        </xdr:cNvPr>
        <xdr:cNvSpPr txBox="1"/>
      </xdr:nvSpPr>
      <xdr:spPr>
        <a:xfrm>
          <a:off x="784241" y="52018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9D236B96-A82D-45CA-9E3D-3012A4B331C0}"/>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379E4D1C-B943-4403-9063-952BBC81B417}"/>
            </a:ext>
          </a:extLst>
        </xdr:cNvPr>
        <xdr:cNvSpPr txBox="1"/>
      </xdr:nvSpPr>
      <xdr:spPr>
        <a:xfrm>
          <a:off x="784241" y="48382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8DF9606D-FE34-4310-98F1-DE45E6AF7554}"/>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27305</xdr:rowOff>
    </xdr:from>
    <xdr:to>
      <xdr:col>23</xdr:col>
      <xdr:colOff>85090</xdr:colOff>
      <xdr:row>34</xdr:row>
      <xdr:rowOff>133350</xdr:rowOff>
    </xdr:to>
    <xdr:cxnSp macro="">
      <xdr:nvCxnSpPr>
        <xdr:cNvPr id="75" name="直線コネクタ 74">
          <a:extLst>
            <a:ext uri="{FF2B5EF4-FFF2-40B4-BE49-F238E27FC236}">
              <a16:creationId xmlns:a16="http://schemas.microsoft.com/office/drawing/2014/main" id="{D394646A-A469-46C3-86CF-4682FB91D1C1}"/>
            </a:ext>
          </a:extLst>
        </xdr:cNvPr>
        <xdr:cNvCxnSpPr/>
      </xdr:nvCxnSpPr>
      <xdr:spPr>
        <a:xfrm flipV="1">
          <a:off x="4295775" y="5407025"/>
          <a:ext cx="1270" cy="13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137177</xdr:rowOff>
    </xdr:from>
    <xdr:ext cx="405111" cy="259045"/>
    <xdr:sp macro="" textlink="">
      <xdr:nvSpPr>
        <xdr:cNvPr id="76" name="有形固定資産減価償却率最小値テキスト">
          <a:extLst>
            <a:ext uri="{FF2B5EF4-FFF2-40B4-BE49-F238E27FC236}">
              <a16:creationId xmlns:a16="http://schemas.microsoft.com/office/drawing/2014/main" id="{C00FC0D3-0B23-40DD-900D-80CB87BAF429}"/>
            </a:ext>
          </a:extLst>
        </xdr:cNvPr>
        <xdr:cNvSpPr txBox="1"/>
      </xdr:nvSpPr>
      <xdr:spPr>
        <a:xfrm>
          <a:off x="4342765"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133350</xdr:rowOff>
    </xdr:from>
    <xdr:to>
      <xdr:col>23</xdr:col>
      <xdr:colOff>174625</xdr:colOff>
      <xdr:row>34</xdr:row>
      <xdr:rowOff>133350</xdr:rowOff>
    </xdr:to>
    <xdr:cxnSp macro="">
      <xdr:nvCxnSpPr>
        <xdr:cNvPr id="77" name="直線コネクタ 76">
          <a:extLst>
            <a:ext uri="{FF2B5EF4-FFF2-40B4-BE49-F238E27FC236}">
              <a16:creationId xmlns:a16="http://schemas.microsoft.com/office/drawing/2014/main" id="{87E21347-4880-4557-8814-1825F5EE51D8}"/>
            </a:ext>
          </a:extLst>
        </xdr:cNvPr>
        <xdr:cNvCxnSpPr/>
      </xdr:nvCxnSpPr>
      <xdr:spPr>
        <a:xfrm>
          <a:off x="4206875" y="6711315"/>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145432</xdr:rowOff>
    </xdr:from>
    <xdr:ext cx="405111" cy="259045"/>
    <xdr:sp macro="" textlink="">
      <xdr:nvSpPr>
        <xdr:cNvPr id="78" name="有形固定資産減価償却率最大値テキスト">
          <a:extLst>
            <a:ext uri="{FF2B5EF4-FFF2-40B4-BE49-F238E27FC236}">
              <a16:creationId xmlns:a16="http://schemas.microsoft.com/office/drawing/2014/main" id="{7F598930-8F2B-45CE-AD87-644377054B31}"/>
            </a:ext>
          </a:extLst>
        </xdr:cNvPr>
        <xdr:cNvSpPr txBox="1"/>
      </xdr:nvSpPr>
      <xdr:spPr>
        <a:xfrm>
          <a:off x="4342765" y="518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27305</xdr:rowOff>
    </xdr:from>
    <xdr:to>
      <xdr:col>23</xdr:col>
      <xdr:colOff>174625</xdr:colOff>
      <xdr:row>27</xdr:row>
      <xdr:rowOff>27305</xdr:rowOff>
    </xdr:to>
    <xdr:cxnSp macro="">
      <xdr:nvCxnSpPr>
        <xdr:cNvPr id="79" name="直線コネクタ 78">
          <a:extLst>
            <a:ext uri="{FF2B5EF4-FFF2-40B4-BE49-F238E27FC236}">
              <a16:creationId xmlns:a16="http://schemas.microsoft.com/office/drawing/2014/main" id="{35E3C093-EFFD-41AF-910D-0FF66472EF47}"/>
            </a:ext>
          </a:extLst>
        </xdr:cNvPr>
        <xdr:cNvCxnSpPr/>
      </xdr:nvCxnSpPr>
      <xdr:spPr>
        <a:xfrm>
          <a:off x="4206875" y="5407025"/>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80" name="有形固定資産減価償却率平均値テキスト">
          <a:extLst>
            <a:ext uri="{FF2B5EF4-FFF2-40B4-BE49-F238E27FC236}">
              <a16:creationId xmlns:a16="http://schemas.microsoft.com/office/drawing/2014/main" id="{6C690060-6445-42ED-A134-E75ED79BC8E1}"/>
            </a:ext>
          </a:extLst>
        </xdr:cNvPr>
        <xdr:cNvSpPr txBox="1"/>
      </xdr:nvSpPr>
      <xdr:spPr>
        <a:xfrm>
          <a:off x="4342765" y="6018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81" name="フローチャート: 判断 80">
          <a:extLst>
            <a:ext uri="{FF2B5EF4-FFF2-40B4-BE49-F238E27FC236}">
              <a16:creationId xmlns:a16="http://schemas.microsoft.com/office/drawing/2014/main" id="{0DDA0561-A268-4754-A2EC-45DCDF6AE999}"/>
            </a:ext>
          </a:extLst>
        </xdr:cNvPr>
        <xdr:cNvSpPr/>
      </xdr:nvSpPr>
      <xdr:spPr>
        <a:xfrm>
          <a:off x="4244975" y="603631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82" name="フローチャート: 判断 81">
          <a:extLst>
            <a:ext uri="{FF2B5EF4-FFF2-40B4-BE49-F238E27FC236}">
              <a16:creationId xmlns:a16="http://schemas.microsoft.com/office/drawing/2014/main" id="{931B1A57-84F9-45CA-BB7C-5665620D68B8}"/>
            </a:ext>
          </a:extLst>
        </xdr:cNvPr>
        <xdr:cNvSpPr/>
      </xdr:nvSpPr>
      <xdr:spPr>
        <a:xfrm>
          <a:off x="3611880" y="6027208"/>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macro="" textlink="">
      <xdr:nvSpPr>
        <xdr:cNvPr id="83" name="フローチャート: 判断 82">
          <a:extLst>
            <a:ext uri="{FF2B5EF4-FFF2-40B4-BE49-F238E27FC236}">
              <a16:creationId xmlns:a16="http://schemas.microsoft.com/office/drawing/2014/main" id="{F71FA31E-9074-4F4F-B684-CFD81EBD1A6B}"/>
            </a:ext>
          </a:extLst>
        </xdr:cNvPr>
        <xdr:cNvSpPr/>
      </xdr:nvSpPr>
      <xdr:spPr>
        <a:xfrm>
          <a:off x="2926080" y="6018530"/>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84" name="フローチャート: 判断 83">
          <a:extLst>
            <a:ext uri="{FF2B5EF4-FFF2-40B4-BE49-F238E27FC236}">
              <a16:creationId xmlns:a16="http://schemas.microsoft.com/office/drawing/2014/main" id="{FE86863C-F777-4BEE-B358-5787031C9A80}"/>
            </a:ext>
          </a:extLst>
        </xdr:cNvPr>
        <xdr:cNvSpPr/>
      </xdr:nvSpPr>
      <xdr:spPr>
        <a:xfrm>
          <a:off x="2240280" y="5982547"/>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85" name="フローチャート: 判断 84">
          <a:extLst>
            <a:ext uri="{FF2B5EF4-FFF2-40B4-BE49-F238E27FC236}">
              <a16:creationId xmlns:a16="http://schemas.microsoft.com/office/drawing/2014/main" id="{38FD85D8-FF96-4E8D-BA3B-785CD62B4399}"/>
            </a:ext>
          </a:extLst>
        </xdr:cNvPr>
        <xdr:cNvSpPr/>
      </xdr:nvSpPr>
      <xdr:spPr>
        <a:xfrm>
          <a:off x="1554480" y="5921163"/>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32B6CB7F-10A7-42F7-8E78-861807097D3F}"/>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20B77110-CDDB-48BC-A488-A08A1AEA01ED}"/>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11C27B17-78B6-4A78-86A1-3166F4743975}"/>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91D4B8B9-0873-4488-A279-D138CF788231}"/>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7DE6E992-7DAA-4E85-A783-1B5EF3129901}"/>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77470</xdr:rowOff>
    </xdr:from>
    <xdr:to>
      <xdr:col>23</xdr:col>
      <xdr:colOff>136525</xdr:colOff>
      <xdr:row>31</xdr:row>
      <xdr:rowOff>7620</xdr:rowOff>
    </xdr:to>
    <xdr:sp macro="" textlink="">
      <xdr:nvSpPr>
        <xdr:cNvPr id="91" name="楕円 90">
          <a:extLst>
            <a:ext uri="{FF2B5EF4-FFF2-40B4-BE49-F238E27FC236}">
              <a16:creationId xmlns:a16="http://schemas.microsoft.com/office/drawing/2014/main" id="{16DBAE3D-3E9D-43A3-BAF8-0875A2BEE84F}"/>
            </a:ext>
          </a:extLst>
        </xdr:cNvPr>
        <xdr:cNvSpPr/>
      </xdr:nvSpPr>
      <xdr:spPr>
        <a:xfrm>
          <a:off x="4244975" y="597344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100347</xdr:rowOff>
    </xdr:from>
    <xdr:ext cx="405111" cy="259045"/>
    <xdr:sp macro="" textlink="">
      <xdr:nvSpPr>
        <xdr:cNvPr id="92" name="有形固定資産減価償却率該当値テキスト">
          <a:extLst>
            <a:ext uri="{FF2B5EF4-FFF2-40B4-BE49-F238E27FC236}">
              <a16:creationId xmlns:a16="http://schemas.microsoft.com/office/drawing/2014/main" id="{5E804E23-1050-4C93-B02C-A7707FB9766E}"/>
            </a:ext>
          </a:extLst>
        </xdr:cNvPr>
        <xdr:cNvSpPr txBox="1"/>
      </xdr:nvSpPr>
      <xdr:spPr>
        <a:xfrm>
          <a:off x="4342765" y="5821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131233</xdr:rowOff>
    </xdr:from>
    <xdr:to>
      <xdr:col>19</xdr:col>
      <xdr:colOff>187325</xdr:colOff>
      <xdr:row>28</xdr:row>
      <xdr:rowOff>61383</xdr:rowOff>
    </xdr:to>
    <xdr:sp macro="" textlink="">
      <xdr:nvSpPr>
        <xdr:cNvPr id="93" name="楕円 92">
          <a:extLst>
            <a:ext uri="{FF2B5EF4-FFF2-40B4-BE49-F238E27FC236}">
              <a16:creationId xmlns:a16="http://schemas.microsoft.com/office/drawing/2014/main" id="{EF74015F-2A51-4AB7-85A8-D7839431513C}"/>
            </a:ext>
          </a:extLst>
        </xdr:cNvPr>
        <xdr:cNvSpPr/>
      </xdr:nvSpPr>
      <xdr:spPr>
        <a:xfrm>
          <a:off x="3611880" y="5516668"/>
          <a:ext cx="8064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10583</xdr:rowOff>
    </xdr:from>
    <xdr:to>
      <xdr:col>23</xdr:col>
      <xdr:colOff>85725</xdr:colOff>
      <xdr:row>30</xdr:row>
      <xdr:rowOff>128270</xdr:rowOff>
    </xdr:to>
    <xdr:cxnSp macro="">
      <xdr:nvCxnSpPr>
        <xdr:cNvPr id="94" name="直線コネクタ 93">
          <a:extLst>
            <a:ext uri="{FF2B5EF4-FFF2-40B4-BE49-F238E27FC236}">
              <a16:creationId xmlns:a16="http://schemas.microsoft.com/office/drawing/2014/main" id="{624ACD99-4BCC-48E6-B636-E14206FBB87A}"/>
            </a:ext>
          </a:extLst>
        </xdr:cNvPr>
        <xdr:cNvCxnSpPr/>
      </xdr:nvCxnSpPr>
      <xdr:spPr>
        <a:xfrm>
          <a:off x="3656965" y="5565563"/>
          <a:ext cx="640715" cy="46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88265</xdr:rowOff>
    </xdr:from>
    <xdr:to>
      <xdr:col>15</xdr:col>
      <xdr:colOff>187325</xdr:colOff>
      <xdr:row>31</xdr:row>
      <xdr:rowOff>18415</xdr:rowOff>
    </xdr:to>
    <xdr:sp macro="" textlink="">
      <xdr:nvSpPr>
        <xdr:cNvPr id="95" name="楕円 94">
          <a:extLst>
            <a:ext uri="{FF2B5EF4-FFF2-40B4-BE49-F238E27FC236}">
              <a16:creationId xmlns:a16="http://schemas.microsoft.com/office/drawing/2014/main" id="{BE88CDA9-9D38-4BC2-92E8-D5C0B238F28B}"/>
            </a:ext>
          </a:extLst>
        </xdr:cNvPr>
        <xdr:cNvSpPr/>
      </xdr:nvSpPr>
      <xdr:spPr>
        <a:xfrm>
          <a:off x="2926080" y="598805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10583</xdr:rowOff>
    </xdr:from>
    <xdr:to>
      <xdr:col>19</xdr:col>
      <xdr:colOff>136525</xdr:colOff>
      <xdr:row>30</xdr:row>
      <xdr:rowOff>139065</xdr:rowOff>
    </xdr:to>
    <xdr:cxnSp macro="">
      <xdr:nvCxnSpPr>
        <xdr:cNvPr id="96" name="直線コネクタ 95">
          <a:extLst>
            <a:ext uri="{FF2B5EF4-FFF2-40B4-BE49-F238E27FC236}">
              <a16:creationId xmlns:a16="http://schemas.microsoft.com/office/drawing/2014/main" id="{633E4AA0-5707-4D15-998B-40FE3D1C4636}"/>
            </a:ext>
          </a:extLst>
        </xdr:cNvPr>
        <xdr:cNvCxnSpPr/>
      </xdr:nvCxnSpPr>
      <xdr:spPr>
        <a:xfrm flipV="1">
          <a:off x="2971165" y="5565563"/>
          <a:ext cx="685800" cy="46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42757</xdr:rowOff>
    </xdr:from>
    <xdr:to>
      <xdr:col>11</xdr:col>
      <xdr:colOff>187325</xdr:colOff>
      <xdr:row>31</xdr:row>
      <xdr:rowOff>144357</xdr:rowOff>
    </xdr:to>
    <xdr:sp macro="" textlink="">
      <xdr:nvSpPr>
        <xdr:cNvPr id="97" name="楕円 96">
          <a:extLst>
            <a:ext uri="{FF2B5EF4-FFF2-40B4-BE49-F238E27FC236}">
              <a16:creationId xmlns:a16="http://schemas.microsoft.com/office/drawing/2014/main" id="{EA5EBE43-4454-41DA-B122-A660BEA676E9}"/>
            </a:ext>
          </a:extLst>
        </xdr:cNvPr>
        <xdr:cNvSpPr/>
      </xdr:nvSpPr>
      <xdr:spPr>
        <a:xfrm>
          <a:off x="2240280" y="6112087"/>
          <a:ext cx="8064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139065</xdr:rowOff>
    </xdr:from>
    <xdr:to>
      <xdr:col>15</xdr:col>
      <xdr:colOff>136525</xdr:colOff>
      <xdr:row>31</xdr:row>
      <xdr:rowOff>93557</xdr:rowOff>
    </xdr:to>
    <xdr:cxnSp macro="">
      <xdr:nvCxnSpPr>
        <xdr:cNvPr id="98" name="直線コネクタ 97">
          <a:extLst>
            <a:ext uri="{FF2B5EF4-FFF2-40B4-BE49-F238E27FC236}">
              <a16:creationId xmlns:a16="http://schemas.microsoft.com/office/drawing/2014/main" id="{760551E0-9B84-4638-9413-E9346B66C724}"/>
            </a:ext>
          </a:extLst>
        </xdr:cNvPr>
        <xdr:cNvCxnSpPr/>
      </xdr:nvCxnSpPr>
      <xdr:spPr>
        <a:xfrm flipV="1">
          <a:off x="2285365" y="6031230"/>
          <a:ext cx="685800" cy="13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28363</xdr:rowOff>
    </xdr:from>
    <xdr:to>
      <xdr:col>7</xdr:col>
      <xdr:colOff>187325</xdr:colOff>
      <xdr:row>31</xdr:row>
      <xdr:rowOff>129963</xdr:rowOff>
    </xdr:to>
    <xdr:sp macro="" textlink="">
      <xdr:nvSpPr>
        <xdr:cNvPr id="99" name="楕円 98">
          <a:extLst>
            <a:ext uri="{FF2B5EF4-FFF2-40B4-BE49-F238E27FC236}">
              <a16:creationId xmlns:a16="http://schemas.microsoft.com/office/drawing/2014/main" id="{E26ED7FF-C486-46AF-AAE6-1EA28C8E3AD5}"/>
            </a:ext>
          </a:extLst>
        </xdr:cNvPr>
        <xdr:cNvSpPr/>
      </xdr:nvSpPr>
      <xdr:spPr>
        <a:xfrm>
          <a:off x="1554480" y="6093883"/>
          <a:ext cx="8064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79163</xdr:rowOff>
    </xdr:from>
    <xdr:to>
      <xdr:col>11</xdr:col>
      <xdr:colOff>136525</xdr:colOff>
      <xdr:row>31</xdr:row>
      <xdr:rowOff>93557</xdr:rowOff>
    </xdr:to>
    <xdr:cxnSp macro="">
      <xdr:nvCxnSpPr>
        <xdr:cNvPr id="100" name="直線コネクタ 99">
          <a:extLst>
            <a:ext uri="{FF2B5EF4-FFF2-40B4-BE49-F238E27FC236}">
              <a16:creationId xmlns:a16="http://schemas.microsoft.com/office/drawing/2014/main" id="{A12D393B-E5A7-4FE6-B79C-0D3757EA363F}"/>
            </a:ext>
          </a:extLst>
        </xdr:cNvPr>
        <xdr:cNvCxnSpPr/>
      </xdr:nvCxnSpPr>
      <xdr:spPr>
        <a:xfrm>
          <a:off x="1599565" y="6146588"/>
          <a:ext cx="685800" cy="1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56320</xdr:rowOff>
    </xdr:from>
    <xdr:ext cx="405111" cy="259045"/>
    <xdr:sp macro="" textlink="">
      <xdr:nvSpPr>
        <xdr:cNvPr id="101" name="n_1aveValue有形固定資産減価償却率">
          <a:extLst>
            <a:ext uri="{FF2B5EF4-FFF2-40B4-BE49-F238E27FC236}">
              <a16:creationId xmlns:a16="http://schemas.microsoft.com/office/drawing/2014/main" id="{656C35D4-D56A-4DBE-B322-93F189BFAE77}"/>
            </a:ext>
          </a:extLst>
        </xdr:cNvPr>
        <xdr:cNvSpPr txBox="1"/>
      </xdr:nvSpPr>
      <xdr:spPr>
        <a:xfrm>
          <a:off x="3464569" y="612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41927</xdr:rowOff>
    </xdr:from>
    <xdr:ext cx="405111" cy="259045"/>
    <xdr:sp macro="" textlink="">
      <xdr:nvSpPr>
        <xdr:cNvPr id="102" name="n_2aveValue有形固定資産減価償却率">
          <a:extLst>
            <a:ext uri="{FF2B5EF4-FFF2-40B4-BE49-F238E27FC236}">
              <a16:creationId xmlns:a16="http://schemas.microsoft.com/office/drawing/2014/main" id="{C6CA8D51-B2AF-4935-AB5F-885A5153C0BB}"/>
            </a:ext>
          </a:extLst>
        </xdr:cNvPr>
        <xdr:cNvSpPr txBox="1"/>
      </xdr:nvSpPr>
      <xdr:spPr>
        <a:xfrm>
          <a:off x="2793374" y="611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31344</xdr:rowOff>
    </xdr:from>
    <xdr:ext cx="405111" cy="259045"/>
    <xdr:sp macro="" textlink="">
      <xdr:nvSpPr>
        <xdr:cNvPr id="103" name="n_3aveValue有形固定資産減価償却率">
          <a:extLst>
            <a:ext uri="{FF2B5EF4-FFF2-40B4-BE49-F238E27FC236}">
              <a16:creationId xmlns:a16="http://schemas.microsoft.com/office/drawing/2014/main" id="{21F3C281-2BB5-480E-8507-E92EC21AC370}"/>
            </a:ext>
          </a:extLst>
        </xdr:cNvPr>
        <xdr:cNvSpPr txBox="1"/>
      </xdr:nvSpPr>
      <xdr:spPr>
        <a:xfrm>
          <a:off x="2107574" y="575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145220</xdr:rowOff>
    </xdr:from>
    <xdr:ext cx="405111" cy="259045"/>
    <xdr:sp macro="" textlink="">
      <xdr:nvSpPr>
        <xdr:cNvPr id="104" name="n_4aveValue有形固定資産減価償却率">
          <a:extLst>
            <a:ext uri="{FF2B5EF4-FFF2-40B4-BE49-F238E27FC236}">
              <a16:creationId xmlns:a16="http://schemas.microsoft.com/office/drawing/2014/main" id="{9001C699-9626-403A-92A1-4E8BF92BBAFE}"/>
            </a:ext>
          </a:extLst>
        </xdr:cNvPr>
        <xdr:cNvSpPr txBox="1"/>
      </xdr:nvSpPr>
      <xdr:spPr>
        <a:xfrm>
          <a:off x="1421774" y="569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77910</xdr:rowOff>
    </xdr:from>
    <xdr:ext cx="405111" cy="259045"/>
    <xdr:sp macro="" textlink="">
      <xdr:nvSpPr>
        <xdr:cNvPr id="105" name="n_1mainValue有形固定資産減価償却率">
          <a:extLst>
            <a:ext uri="{FF2B5EF4-FFF2-40B4-BE49-F238E27FC236}">
              <a16:creationId xmlns:a16="http://schemas.microsoft.com/office/drawing/2014/main" id="{83CAA39B-8009-4006-B129-FA8A1CF967A4}"/>
            </a:ext>
          </a:extLst>
        </xdr:cNvPr>
        <xdr:cNvSpPr txBox="1"/>
      </xdr:nvSpPr>
      <xdr:spPr>
        <a:xfrm>
          <a:off x="3464569" y="5288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106" name="n_2mainValue有形固定資産減価償却率">
          <a:extLst>
            <a:ext uri="{FF2B5EF4-FFF2-40B4-BE49-F238E27FC236}">
              <a16:creationId xmlns:a16="http://schemas.microsoft.com/office/drawing/2014/main" id="{87C8E6C5-C369-41B3-8078-7DD7F03977AB}"/>
            </a:ext>
          </a:extLst>
        </xdr:cNvPr>
        <xdr:cNvSpPr txBox="1"/>
      </xdr:nvSpPr>
      <xdr:spPr>
        <a:xfrm>
          <a:off x="2793374" y="575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135484</xdr:rowOff>
    </xdr:from>
    <xdr:ext cx="405111" cy="259045"/>
    <xdr:sp macro="" textlink="">
      <xdr:nvSpPr>
        <xdr:cNvPr id="107" name="n_3mainValue有形固定資産減価償却率">
          <a:extLst>
            <a:ext uri="{FF2B5EF4-FFF2-40B4-BE49-F238E27FC236}">
              <a16:creationId xmlns:a16="http://schemas.microsoft.com/office/drawing/2014/main" id="{4A373AC9-79AC-48D3-8845-82E738B1DB19}"/>
            </a:ext>
          </a:extLst>
        </xdr:cNvPr>
        <xdr:cNvSpPr txBox="1"/>
      </xdr:nvSpPr>
      <xdr:spPr>
        <a:xfrm>
          <a:off x="2107574" y="6199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121090</xdr:rowOff>
    </xdr:from>
    <xdr:ext cx="405111" cy="259045"/>
    <xdr:sp macro="" textlink="">
      <xdr:nvSpPr>
        <xdr:cNvPr id="108" name="n_4mainValue有形固定資産減価償却率">
          <a:extLst>
            <a:ext uri="{FF2B5EF4-FFF2-40B4-BE49-F238E27FC236}">
              <a16:creationId xmlns:a16="http://schemas.microsoft.com/office/drawing/2014/main" id="{F2352C85-AD4C-4A74-8634-027C2E5F19FE}"/>
            </a:ext>
          </a:extLst>
        </xdr:cNvPr>
        <xdr:cNvSpPr txBox="1"/>
      </xdr:nvSpPr>
      <xdr:spPr>
        <a:xfrm>
          <a:off x="1421774" y="6190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57317E9F-62D8-4E7E-BC07-8DC96DDCDE55}"/>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80AD5AB0-E321-45A6-8210-8599D199EC07}"/>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5A7924A1-8C01-4450-8565-FF92F0EE0091}"/>
            </a:ext>
          </a:extLst>
        </xdr:cNvPr>
        <xdr:cNvSpPr/>
      </xdr:nvSpPr>
      <xdr:spPr>
        <a:xfrm>
          <a:off x="12437015" y="4585111"/>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A584189D-D29C-4D55-B572-7255BD9F5735}"/>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FBA56522-300F-4972-BD1A-E96F551FB180}"/>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3FF37484-2AD8-4C9B-910F-6B46AF989B3D}"/>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AB778600-7542-455F-A64A-1284ED3EC783}"/>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6AA0EDC4-E075-4E45-B834-81BAED77AE31}"/>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C01ECB3D-8EAA-438F-873B-FC3F130FAA41}"/>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680EAA3F-A0E4-4FE4-A13C-5E3449ADF4E4}"/>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CFF7FA2D-276D-4E12-9DAE-2138692BD793}"/>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FD6DFEB5-5BDE-440C-B352-3AFE1569293D}"/>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B3B5869B-A0F5-4644-9CC7-ED45584F3949}"/>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昨年度に引き続き、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年度の比率は、類似団体と比較して低い水準となっている。主な要因としては、起債の新規借入を抑制したことによる地方債現在高の減少、財政調整基金の新規積立による充当可能財産の増加が挙げられる。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E4595927-221B-4D55-9787-B0B502B951DF}"/>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E1B99B1C-D56F-4F22-8E2B-5BCA5CCBD0A8}"/>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1B22AA94-B808-46D8-B427-2C1060B7F0E7}"/>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4EDE9C35-D6D7-41F5-A64D-C4ABB79BBE79}"/>
            </a:ext>
          </a:extLst>
        </xdr:cNvPr>
        <xdr:cNvCxnSpPr/>
      </xdr:nvCxnSpPr>
      <xdr:spPr>
        <a:xfrm>
          <a:off x="10188575" y="67331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6" name="テキスト ボックス 125">
          <a:extLst>
            <a:ext uri="{FF2B5EF4-FFF2-40B4-BE49-F238E27FC236}">
              <a16:creationId xmlns:a16="http://schemas.microsoft.com/office/drawing/2014/main" id="{D762B878-306B-4442-9E92-F446E09014E2}"/>
            </a:ext>
          </a:extLst>
        </xdr:cNvPr>
        <xdr:cNvSpPr txBox="1"/>
      </xdr:nvSpPr>
      <xdr:spPr>
        <a:xfrm>
          <a:off x="9756296" y="66355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621D8FF6-3981-4252-BE2E-F1EB4849DF57}"/>
            </a:ext>
          </a:extLst>
        </xdr:cNvPr>
        <xdr:cNvCxnSpPr/>
      </xdr:nvCxnSpPr>
      <xdr:spPr>
        <a:xfrm>
          <a:off x="10188575" y="6369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77066EFB-59EB-44ED-900A-F67DCC127806}"/>
            </a:ext>
          </a:extLst>
        </xdr:cNvPr>
        <xdr:cNvSpPr txBox="1"/>
      </xdr:nvSpPr>
      <xdr:spPr>
        <a:xfrm>
          <a:off x="9756296" y="627948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38030ACB-E9A3-4E73-841E-60B9A0E077DA}"/>
            </a:ext>
          </a:extLst>
        </xdr:cNvPr>
        <xdr:cNvCxnSpPr/>
      </xdr:nvCxnSpPr>
      <xdr:spPr>
        <a:xfrm>
          <a:off x="10188575" y="601345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6C459725-9CB7-4586-BBA5-31DD866A4D9A}"/>
            </a:ext>
          </a:extLst>
        </xdr:cNvPr>
        <xdr:cNvSpPr txBox="1"/>
      </xdr:nvSpPr>
      <xdr:spPr>
        <a:xfrm>
          <a:off x="9756296" y="591583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E450BAB0-43BB-4169-8568-16A8F3C699F6}"/>
            </a:ext>
          </a:extLst>
        </xdr:cNvPr>
        <xdr:cNvCxnSpPr/>
      </xdr:nvCxnSpPr>
      <xdr:spPr>
        <a:xfrm>
          <a:off x="10188575" y="564980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5760E471-76A9-4059-B27A-9766501E4568}"/>
            </a:ext>
          </a:extLst>
        </xdr:cNvPr>
        <xdr:cNvSpPr txBox="1"/>
      </xdr:nvSpPr>
      <xdr:spPr>
        <a:xfrm>
          <a:off x="9756296" y="55617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39D39010-F558-4DD2-A5DE-A7E691D84687}"/>
            </a:ext>
          </a:extLst>
        </xdr:cNvPr>
        <xdr:cNvCxnSpPr/>
      </xdr:nvCxnSpPr>
      <xdr:spPr>
        <a:xfrm>
          <a:off x="10188575" y="52956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A1F3A988-08EA-47A4-9867-0B2029C84BA5}"/>
            </a:ext>
          </a:extLst>
        </xdr:cNvPr>
        <xdr:cNvSpPr txBox="1"/>
      </xdr:nvSpPr>
      <xdr:spPr>
        <a:xfrm>
          <a:off x="9856983" y="520188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B4C7B212-6214-4ABE-B8E3-8221213F0B80}"/>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2D055D96-5DC6-47AC-8A69-670D7996430A}"/>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96107</xdr:rowOff>
    </xdr:to>
    <xdr:cxnSp macro="">
      <xdr:nvCxnSpPr>
        <xdr:cNvPr id="137" name="直線コネクタ 136">
          <a:extLst>
            <a:ext uri="{FF2B5EF4-FFF2-40B4-BE49-F238E27FC236}">
              <a16:creationId xmlns:a16="http://schemas.microsoft.com/office/drawing/2014/main" id="{817BD3A9-FB8C-4A39-92F4-FA63BE6E11DD}"/>
            </a:ext>
          </a:extLst>
        </xdr:cNvPr>
        <xdr:cNvCxnSpPr/>
      </xdr:nvCxnSpPr>
      <xdr:spPr>
        <a:xfrm flipV="1">
          <a:off x="13313410" y="5295688"/>
          <a:ext cx="1269" cy="137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99934</xdr:rowOff>
    </xdr:from>
    <xdr:ext cx="469744" cy="259045"/>
    <xdr:sp macro="" textlink="">
      <xdr:nvSpPr>
        <xdr:cNvPr id="138" name="債務償還比率最小値テキスト">
          <a:extLst>
            <a:ext uri="{FF2B5EF4-FFF2-40B4-BE49-F238E27FC236}">
              <a16:creationId xmlns:a16="http://schemas.microsoft.com/office/drawing/2014/main" id="{A9EF3480-4FC6-4567-A2E6-0E98F0C8D954}"/>
            </a:ext>
          </a:extLst>
        </xdr:cNvPr>
        <xdr:cNvSpPr txBox="1"/>
      </xdr:nvSpPr>
      <xdr:spPr>
        <a:xfrm>
          <a:off x="13369925" y="667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96107</xdr:rowOff>
    </xdr:from>
    <xdr:to>
      <xdr:col>76</xdr:col>
      <xdr:colOff>111125</xdr:colOff>
      <xdr:row>34</xdr:row>
      <xdr:rowOff>96107</xdr:rowOff>
    </xdr:to>
    <xdr:cxnSp macro="">
      <xdr:nvCxnSpPr>
        <xdr:cNvPr id="139" name="直線コネクタ 138">
          <a:extLst>
            <a:ext uri="{FF2B5EF4-FFF2-40B4-BE49-F238E27FC236}">
              <a16:creationId xmlns:a16="http://schemas.microsoft.com/office/drawing/2014/main" id="{60A32512-E095-46EF-8F29-5B7FBD69DA8B}"/>
            </a:ext>
          </a:extLst>
        </xdr:cNvPr>
        <xdr:cNvCxnSpPr/>
      </xdr:nvCxnSpPr>
      <xdr:spPr>
        <a:xfrm>
          <a:off x="13251180" y="6674072"/>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ADE48353-55E1-4E29-B192-CFC37BB02E0C}"/>
            </a:ext>
          </a:extLst>
        </xdr:cNvPr>
        <xdr:cNvSpPr txBox="1"/>
      </xdr:nvSpPr>
      <xdr:spPr>
        <a:xfrm>
          <a:off x="13369925" y="5067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F99850AF-130F-4B6D-B2FF-CFC60D0FB170}"/>
            </a:ext>
          </a:extLst>
        </xdr:cNvPr>
        <xdr:cNvCxnSpPr/>
      </xdr:nvCxnSpPr>
      <xdr:spPr>
        <a:xfrm>
          <a:off x="13251180" y="5295688"/>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43843</xdr:rowOff>
    </xdr:from>
    <xdr:ext cx="469744" cy="259045"/>
    <xdr:sp macro="" textlink="">
      <xdr:nvSpPr>
        <xdr:cNvPr id="142" name="債務償還比率平均値テキスト">
          <a:extLst>
            <a:ext uri="{FF2B5EF4-FFF2-40B4-BE49-F238E27FC236}">
              <a16:creationId xmlns:a16="http://schemas.microsoft.com/office/drawing/2014/main" id="{B11BE9C8-03E2-44F5-85A9-F95D4D7992BA}"/>
            </a:ext>
          </a:extLst>
        </xdr:cNvPr>
        <xdr:cNvSpPr txBox="1"/>
      </xdr:nvSpPr>
      <xdr:spPr>
        <a:xfrm>
          <a:off x="13369925" y="5941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65416</xdr:rowOff>
    </xdr:from>
    <xdr:to>
      <xdr:col>76</xdr:col>
      <xdr:colOff>73025</xdr:colOff>
      <xdr:row>30</xdr:row>
      <xdr:rowOff>167016</xdr:rowOff>
    </xdr:to>
    <xdr:sp macro="" textlink="">
      <xdr:nvSpPr>
        <xdr:cNvPr id="143" name="フローチャート: 判断 142">
          <a:extLst>
            <a:ext uri="{FF2B5EF4-FFF2-40B4-BE49-F238E27FC236}">
              <a16:creationId xmlns:a16="http://schemas.microsoft.com/office/drawing/2014/main" id="{C678E00E-7303-418F-8086-37F4A13B8E95}"/>
            </a:ext>
          </a:extLst>
        </xdr:cNvPr>
        <xdr:cNvSpPr/>
      </xdr:nvSpPr>
      <xdr:spPr>
        <a:xfrm>
          <a:off x="13289280" y="5959486"/>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127317</xdr:rowOff>
    </xdr:from>
    <xdr:to>
      <xdr:col>72</xdr:col>
      <xdr:colOff>123825</xdr:colOff>
      <xdr:row>32</xdr:row>
      <xdr:rowOff>57467</xdr:rowOff>
    </xdr:to>
    <xdr:sp macro="" textlink="">
      <xdr:nvSpPr>
        <xdr:cNvPr id="144" name="フローチャート: 判断 143">
          <a:extLst>
            <a:ext uri="{FF2B5EF4-FFF2-40B4-BE49-F238E27FC236}">
              <a16:creationId xmlns:a16="http://schemas.microsoft.com/office/drawing/2014/main" id="{BE90F3D2-0D24-4F9A-97F2-7E67839BECED}"/>
            </a:ext>
          </a:extLst>
        </xdr:cNvPr>
        <xdr:cNvSpPr/>
      </xdr:nvSpPr>
      <xdr:spPr>
        <a:xfrm>
          <a:off x="12629515" y="6198552"/>
          <a:ext cx="10731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103029</xdr:rowOff>
    </xdr:from>
    <xdr:to>
      <xdr:col>68</xdr:col>
      <xdr:colOff>123825</xdr:colOff>
      <xdr:row>32</xdr:row>
      <xdr:rowOff>33179</xdr:rowOff>
    </xdr:to>
    <xdr:sp macro="" textlink="">
      <xdr:nvSpPr>
        <xdr:cNvPr id="145" name="フローチャート: 判断 144">
          <a:extLst>
            <a:ext uri="{FF2B5EF4-FFF2-40B4-BE49-F238E27FC236}">
              <a16:creationId xmlns:a16="http://schemas.microsoft.com/office/drawing/2014/main" id="{8B4EE9B3-BEAB-4942-BAD2-62A55418124F}"/>
            </a:ext>
          </a:extLst>
        </xdr:cNvPr>
        <xdr:cNvSpPr/>
      </xdr:nvSpPr>
      <xdr:spPr>
        <a:xfrm>
          <a:off x="11943715" y="6168549"/>
          <a:ext cx="1073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110046</xdr:rowOff>
    </xdr:from>
    <xdr:to>
      <xdr:col>64</xdr:col>
      <xdr:colOff>123825</xdr:colOff>
      <xdr:row>32</xdr:row>
      <xdr:rowOff>40196</xdr:rowOff>
    </xdr:to>
    <xdr:sp macro="" textlink="">
      <xdr:nvSpPr>
        <xdr:cNvPr id="146" name="フローチャート: 判断 145">
          <a:extLst>
            <a:ext uri="{FF2B5EF4-FFF2-40B4-BE49-F238E27FC236}">
              <a16:creationId xmlns:a16="http://schemas.microsoft.com/office/drawing/2014/main" id="{464FE16A-0749-46FA-A0E2-BCEEA1AD788E}"/>
            </a:ext>
          </a:extLst>
        </xdr:cNvPr>
        <xdr:cNvSpPr/>
      </xdr:nvSpPr>
      <xdr:spPr>
        <a:xfrm>
          <a:off x="11257915" y="6175566"/>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138292</xdr:rowOff>
    </xdr:from>
    <xdr:to>
      <xdr:col>60</xdr:col>
      <xdr:colOff>123825</xdr:colOff>
      <xdr:row>32</xdr:row>
      <xdr:rowOff>68442</xdr:rowOff>
    </xdr:to>
    <xdr:sp macro="" textlink="">
      <xdr:nvSpPr>
        <xdr:cNvPr id="147" name="フローチャート: 判断 146">
          <a:extLst>
            <a:ext uri="{FF2B5EF4-FFF2-40B4-BE49-F238E27FC236}">
              <a16:creationId xmlns:a16="http://schemas.microsoft.com/office/drawing/2014/main" id="{DEFDDA68-6CA7-4615-9B8C-E64A6F68E384}"/>
            </a:ext>
          </a:extLst>
        </xdr:cNvPr>
        <xdr:cNvSpPr/>
      </xdr:nvSpPr>
      <xdr:spPr>
        <a:xfrm>
          <a:off x="10572115" y="6201907"/>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7B500098-2EC1-45BD-9FA2-F66FADF52781}"/>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662C4481-FFA3-4278-90AE-3CA87E42A036}"/>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181138B6-6CBA-4C9D-83FD-56DB20987211}"/>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EB0E6668-3FC0-48BE-9E3E-446000DF8519}"/>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81CD6431-388D-4818-B30C-1E99C0805A2C}"/>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6763</xdr:rowOff>
    </xdr:from>
    <xdr:to>
      <xdr:col>76</xdr:col>
      <xdr:colOff>73025</xdr:colOff>
      <xdr:row>30</xdr:row>
      <xdr:rowOff>108363</xdr:rowOff>
    </xdr:to>
    <xdr:sp macro="" textlink="">
      <xdr:nvSpPr>
        <xdr:cNvPr id="153" name="楕円 152">
          <a:extLst>
            <a:ext uri="{FF2B5EF4-FFF2-40B4-BE49-F238E27FC236}">
              <a16:creationId xmlns:a16="http://schemas.microsoft.com/office/drawing/2014/main" id="{04D0E59E-076F-40AE-94CB-1F582CD42900}"/>
            </a:ext>
          </a:extLst>
        </xdr:cNvPr>
        <xdr:cNvSpPr/>
      </xdr:nvSpPr>
      <xdr:spPr>
        <a:xfrm>
          <a:off x="13289280" y="5904643"/>
          <a:ext cx="8064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29640</xdr:rowOff>
    </xdr:from>
    <xdr:ext cx="469744" cy="259045"/>
    <xdr:sp macro="" textlink="">
      <xdr:nvSpPr>
        <xdr:cNvPr id="154" name="債務償還比率該当値テキスト">
          <a:extLst>
            <a:ext uri="{FF2B5EF4-FFF2-40B4-BE49-F238E27FC236}">
              <a16:creationId xmlns:a16="http://schemas.microsoft.com/office/drawing/2014/main" id="{82BED132-3AE7-4FE2-BB92-400D69054B59}"/>
            </a:ext>
          </a:extLst>
        </xdr:cNvPr>
        <xdr:cNvSpPr txBox="1"/>
      </xdr:nvSpPr>
      <xdr:spPr>
        <a:xfrm>
          <a:off x="13369925" y="575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118851</xdr:rowOff>
    </xdr:from>
    <xdr:to>
      <xdr:col>72</xdr:col>
      <xdr:colOff>123825</xdr:colOff>
      <xdr:row>31</xdr:row>
      <xdr:rowOff>49001</xdr:rowOff>
    </xdr:to>
    <xdr:sp macro="" textlink="">
      <xdr:nvSpPr>
        <xdr:cNvPr id="155" name="楕円 154">
          <a:extLst>
            <a:ext uri="{FF2B5EF4-FFF2-40B4-BE49-F238E27FC236}">
              <a16:creationId xmlns:a16="http://schemas.microsoft.com/office/drawing/2014/main" id="{98906578-A190-402A-BDAC-134DA59CF2BB}"/>
            </a:ext>
          </a:extLst>
        </xdr:cNvPr>
        <xdr:cNvSpPr/>
      </xdr:nvSpPr>
      <xdr:spPr>
        <a:xfrm>
          <a:off x="12629515" y="6016731"/>
          <a:ext cx="1073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57563</xdr:rowOff>
    </xdr:from>
    <xdr:to>
      <xdr:col>76</xdr:col>
      <xdr:colOff>22225</xdr:colOff>
      <xdr:row>30</xdr:row>
      <xdr:rowOff>169651</xdr:rowOff>
    </xdr:to>
    <xdr:cxnSp macro="">
      <xdr:nvCxnSpPr>
        <xdr:cNvPr id="156" name="直線コネクタ 155">
          <a:extLst>
            <a:ext uri="{FF2B5EF4-FFF2-40B4-BE49-F238E27FC236}">
              <a16:creationId xmlns:a16="http://schemas.microsoft.com/office/drawing/2014/main" id="{89072A48-2085-477B-BDE1-E7F282281BC5}"/>
            </a:ext>
          </a:extLst>
        </xdr:cNvPr>
        <xdr:cNvCxnSpPr/>
      </xdr:nvCxnSpPr>
      <xdr:spPr>
        <a:xfrm flipV="1">
          <a:off x="12684125" y="5949728"/>
          <a:ext cx="631190" cy="11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47615</xdr:rowOff>
    </xdr:from>
    <xdr:to>
      <xdr:col>68</xdr:col>
      <xdr:colOff>123825</xdr:colOff>
      <xdr:row>31</xdr:row>
      <xdr:rowOff>149215</xdr:rowOff>
    </xdr:to>
    <xdr:sp macro="" textlink="">
      <xdr:nvSpPr>
        <xdr:cNvPr id="157" name="楕円 156">
          <a:extLst>
            <a:ext uri="{FF2B5EF4-FFF2-40B4-BE49-F238E27FC236}">
              <a16:creationId xmlns:a16="http://schemas.microsoft.com/office/drawing/2014/main" id="{0AD022BD-00BD-467A-A59B-9968725EEE2E}"/>
            </a:ext>
          </a:extLst>
        </xdr:cNvPr>
        <xdr:cNvSpPr/>
      </xdr:nvSpPr>
      <xdr:spPr>
        <a:xfrm>
          <a:off x="11943715" y="6116945"/>
          <a:ext cx="10731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169651</xdr:rowOff>
    </xdr:from>
    <xdr:to>
      <xdr:col>72</xdr:col>
      <xdr:colOff>73025</xdr:colOff>
      <xdr:row>31</xdr:row>
      <xdr:rowOff>98415</xdr:rowOff>
    </xdr:to>
    <xdr:cxnSp macro="">
      <xdr:nvCxnSpPr>
        <xdr:cNvPr id="158" name="直線コネクタ 157">
          <a:extLst>
            <a:ext uri="{FF2B5EF4-FFF2-40B4-BE49-F238E27FC236}">
              <a16:creationId xmlns:a16="http://schemas.microsoft.com/office/drawing/2014/main" id="{3FB1E528-289D-4680-9884-F7B3B52A32EF}"/>
            </a:ext>
          </a:extLst>
        </xdr:cNvPr>
        <xdr:cNvCxnSpPr/>
      </xdr:nvCxnSpPr>
      <xdr:spPr>
        <a:xfrm flipV="1">
          <a:off x="11998325" y="6069436"/>
          <a:ext cx="685800" cy="9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149066</xdr:rowOff>
    </xdr:from>
    <xdr:to>
      <xdr:col>64</xdr:col>
      <xdr:colOff>123825</xdr:colOff>
      <xdr:row>30</xdr:row>
      <xdr:rowOff>79216</xdr:rowOff>
    </xdr:to>
    <xdr:sp macro="" textlink="">
      <xdr:nvSpPr>
        <xdr:cNvPr id="159" name="楕円 158">
          <a:extLst>
            <a:ext uri="{FF2B5EF4-FFF2-40B4-BE49-F238E27FC236}">
              <a16:creationId xmlns:a16="http://schemas.microsoft.com/office/drawing/2014/main" id="{82810B6B-804A-4E1F-81B4-3CFC57068AC5}"/>
            </a:ext>
          </a:extLst>
        </xdr:cNvPr>
        <xdr:cNvSpPr/>
      </xdr:nvSpPr>
      <xdr:spPr>
        <a:xfrm>
          <a:off x="11257915" y="5873591"/>
          <a:ext cx="1073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28416</xdr:rowOff>
    </xdr:from>
    <xdr:to>
      <xdr:col>68</xdr:col>
      <xdr:colOff>73025</xdr:colOff>
      <xdr:row>31</xdr:row>
      <xdr:rowOff>98415</xdr:rowOff>
    </xdr:to>
    <xdr:cxnSp macro="">
      <xdr:nvCxnSpPr>
        <xdr:cNvPr id="160" name="直線コネクタ 159">
          <a:extLst>
            <a:ext uri="{FF2B5EF4-FFF2-40B4-BE49-F238E27FC236}">
              <a16:creationId xmlns:a16="http://schemas.microsoft.com/office/drawing/2014/main" id="{E05D85FE-2D9A-4F79-AF74-24E6593C3A83}"/>
            </a:ext>
          </a:extLst>
        </xdr:cNvPr>
        <xdr:cNvCxnSpPr/>
      </xdr:nvCxnSpPr>
      <xdr:spPr>
        <a:xfrm>
          <a:off x="11312525" y="5922486"/>
          <a:ext cx="685800" cy="23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59828</xdr:rowOff>
    </xdr:from>
    <xdr:to>
      <xdr:col>60</xdr:col>
      <xdr:colOff>123825</xdr:colOff>
      <xdr:row>29</xdr:row>
      <xdr:rowOff>161428</xdr:rowOff>
    </xdr:to>
    <xdr:sp macro="" textlink="">
      <xdr:nvSpPr>
        <xdr:cNvPr id="161" name="楕円 160">
          <a:extLst>
            <a:ext uri="{FF2B5EF4-FFF2-40B4-BE49-F238E27FC236}">
              <a16:creationId xmlns:a16="http://schemas.microsoft.com/office/drawing/2014/main" id="{17CA7270-52B9-49AF-B35B-606860BDD302}"/>
            </a:ext>
          </a:extLst>
        </xdr:cNvPr>
        <xdr:cNvSpPr/>
      </xdr:nvSpPr>
      <xdr:spPr>
        <a:xfrm>
          <a:off x="10572115" y="5780543"/>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110628</xdr:rowOff>
    </xdr:from>
    <xdr:to>
      <xdr:col>64</xdr:col>
      <xdr:colOff>73025</xdr:colOff>
      <xdr:row>30</xdr:row>
      <xdr:rowOff>28416</xdr:rowOff>
    </xdr:to>
    <xdr:cxnSp macro="">
      <xdr:nvCxnSpPr>
        <xdr:cNvPr id="162" name="直線コネクタ 161">
          <a:extLst>
            <a:ext uri="{FF2B5EF4-FFF2-40B4-BE49-F238E27FC236}">
              <a16:creationId xmlns:a16="http://schemas.microsoft.com/office/drawing/2014/main" id="{6EBD61AC-A0A7-41D9-9CDC-37EC29D95E39}"/>
            </a:ext>
          </a:extLst>
        </xdr:cNvPr>
        <xdr:cNvCxnSpPr/>
      </xdr:nvCxnSpPr>
      <xdr:spPr>
        <a:xfrm>
          <a:off x="10626725" y="5835153"/>
          <a:ext cx="685800" cy="8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48594</xdr:rowOff>
    </xdr:from>
    <xdr:ext cx="469744" cy="259045"/>
    <xdr:sp macro="" textlink="">
      <xdr:nvSpPr>
        <xdr:cNvPr id="163" name="n_1aveValue債務償還比率">
          <a:extLst>
            <a:ext uri="{FF2B5EF4-FFF2-40B4-BE49-F238E27FC236}">
              <a16:creationId xmlns:a16="http://schemas.microsoft.com/office/drawing/2014/main" id="{71ED1C64-AD9C-4DED-A422-F9DD40B1F1AD}"/>
            </a:ext>
          </a:extLst>
        </xdr:cNvPr>
        <xdr:cNvSpPr txBox="1"/>
      </xdr:nvSpPr>
      <xdr:spPr>
        <a:xfrm>
          <a:off x="12459412" y="628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24306</xdr:rowOff>
    </xdr:from>
    <xdr:ext cx="469744" cy="259045"/>
    <xdr:sp macro="" textlink="">
      <xdr:nvSpPr>
        <xdr:cNvPr id="164" name="n_2aveValue債務償還比率">
          <a:extLst>
            <a:ext uri="{FF2B5EF4-FFF2-40B4-BE49-F238E27FC236}">
              <a16:creationId xmlns:a16="http://schemas.microsoft.com/office/drawing/2014/main" id="{094D80B2-6BB3-4426-A39C-4B3DBF86611E}"/>
            </a:ext>
          </a:extLst>
        </xdr:cNvPr>
        <xdr:cNvSpPr txBox="1"/>
      </xdr:nvSpPr>
      <xdr:spPr>
        <a:xfrm>
          <a:off x="11780597" y="625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31323</xdr:rowOff>
    </xdr:from>
    <xdr:ext cx="469744" cy="259045"/>
    <xdr:sp macro="" textlink="">
      <xdr:nvSpPr>
        <xdr:cNvPr id="165" name="n_3aveValue債務償還比率">
          <a:extLst>
            <a:ext uri="{FF2B5EF4-FFF2-40B4-BE49-F238E27FC236}">
              <a16:creationId xmlns:a16="http://schemas.microsoft.com/office/drawing/2014/main" id="{E52DC615-0BD3-474D-BAB0-6DEA07E6AAFB}"/>
            </a:ext>
          </a:extLst>
        </xdr:cNvPr>
        <xdr:cNvSpPr txBox="1"/>
      </xdr:nvSpPr>
      <xdr:spPr>
        <a:xfrm>
          <a:off x="11094797" y="6268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59569</xdr:rowOff>
    </xdr:from>
    <xdr:ext cx="469744" cy="259045"/>
    <xdr:sp macro="" textlink="">
      <xdr:nvSpPr>
        <xdr:cNvPr id="166" name="n_4aveValue債務償還比率">
          <a:extLst>
            <a:ext uri="{FF2B5EF4-FFF2-40B4-BE49-F238E27FC236}">
              <a16:creationId xmlns:a16="http://schemas.microsoft.com/office/drawing/2014/main" id="{74AA4F81-F2E7-491B-8C2A-B7FF055B6530}"/>
            </a:ext>
          </a:extLst>
        </xdr:cNvPr>
        <xdr:cNvSpPr txBox="1"/>
      </xdr:nvSpPr>
      <xdr:spPr>
        <a:xfrm>
          <a:off x="10408997" y="6294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65528</xdr:rowOff>
    </xdr:from>
    <xdr:ext cx="469744" cy="259045"/>
    <xdr:sp macro="" textlink="">
      <xdr:nvSpPr>
        <xdr:cNvPr id="167" name="n_1mainValue債務償還比率">
          <a:extLst>
            <a:ext uri="{FF2B5EF4-FFF2-40B4-BE49-F238E27FC236}">
              <a16:creationId xmlns:a16="http://schemas.microsoft.com/office/drawing/2014/main" id="{43D3ED4A-7EA0-476A-82F8-A155B5B21FC9}"/>
            </a:ext>
          </a:extLst>
        </xdr:cNvPr>
        <xdr:cNvSpPr txBox="1"/>
      </xdr:nvSpPr>
      <xdr:spPr>
        <a:xfrm>
          <a:off x="12459412" y="5788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165742</xdr:rowOff>
    </xdr:from>
    <xdr:ext cx="469744" cy="259045"/>
    <xdr:sp macro="" textlink="">
      <xdr:nvSpPr>
        <xdr:cNvPr id="168" name="n_2mainValue債務償還比率">
          <a:extLst>
            <a:ext uri="{FF2B5EF4-FFF2-40B4-BE49-F238E27FC236}">
              <a16:creationId xmlns:a16="http://schemas.microsoft.com/office/drawing/2014/main" id="{CA9B5BF1-6C5A-4748-99B5-1EF4F72FA4FF}"/>
            </a:ext>
          </a:extLst>
        </xdr:cNvPr>
        <xdr:cNvSpPr txBox="1"/>
      </xdr:nvSpPr>
      <xdr:spPr>
        <a:xfrm>
          <a:off x="11780597" y="589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95743</xdr:rowOff>
    </xdr:from>
    <xdr:ext cx="469744" cy="259045"/>
    <xdr:sp macro="" textlink="">
      <xdr:nvSpPr>
        <xdr:cNvPr id="169" name="n_3mainValue債務償還比率">
          <a:extLst>
            <a:ext uri="{FF2B5EF4-FFF2-40B4-BE49-F238E27FC236}">
              <a16:creationId xmlns:a16="http://schemas.microsoft.com/office/drawing/2014/main" id="{0AC8EA2B-AD6F-4043-B5B6-5BF85D7FCA8D}"/>
            </a:ext>
          </a:extLst>
        </xdr:cNvPr>
        <xdr:cNvSpPr txBox="1"/>
      </xdr:nvSpPr>
      <xdr:spPr>
        <a:xfrm>
          <a:off x="11094797" y="564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6505</xdr:rowOff>
    </xdr:from>
    <xdr:ext cx="469744" cy="259045"/>
    <xdr:sp macro="" textlink="">
      <xdr:nvSpPr>
        <xdr:cNvPr id="170" name="n_4mainValue債務償還比率">
          <a:extLst>
            <a:ext uri="{FF2B5EF4-FFF2-40B4-BE49-F238E27FC236}">
              <a16:creationId xmlns:a16="http://schemas.microsoft.com/office/drawing/2014/main" id="{9B601BDF-B5BB-4D31-9809-CC4C776AB0D6}"/>
            </a:ext>
          </a:extLst>
        </xdr:cNvPr>
        <xdr:cNvSpPr txBox="1"/>
      </xdr:nvSpPr>
      <xdr:spPr>
        <a:xfrm>
          <a:off x="10408997" y="5561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71EDB162-A0DD-4A6F-AE3C-7DFD188EBC35}"/>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5326321E-C1DC-4247-B1ED-B2021E5AA398}"/>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404772BA-D88D-4E86-A545-1D6F9BC89E10}"/>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2938116D-03F2-4157-9990-DEE443E70C5B}"/>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694B9D32-E8CE-49E5-BC33-96166044A637}"/>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0B278A15-E7A1-48B4-BB8D-1191BC786092}"/>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687D41D-B778-4075-B1C8-AEE46A19DF1F}"/>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318841B-9ECA-4F79-8F23-E08E99B16F5C}"/>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671E7F5-6035-49DA-8F3A-21F88FC9A7EC}"/>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60AD882-5A16-4AC0-9461-6C72C026CCA8}"/>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BD9F2F9-EF12-4768-8F65-8B94B1D4A95A}"/>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B6295E7-74E6-46A6-99B7-A459B4828284}"/>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988BA71-D2E9-44E7-8FAE-0B0794A2C0A7}"/>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441CF3E-AF8B-418D-8A60-7B57436100CF}"/>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B6E4E1F-745C-49A0-A9D8-D4F4C8A68A7C}"/>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4B015A5-B825-4488-AA7E-3745BD7FF0FF}"/>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13,375
13,077
46.25
7,059,897
6,042,004
966,489
4,034,676
4,773,837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9FF1FB7-9126-45CE-878D-F61263F57C53}"/>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861B482-50C7-4D84-968C-C22B6CF1CAF8}"/>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0435BC8-0AFD-4CDE-8B50-A65A8D794904}"/>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938430B-328E-4F2F-81E0-AFBE0F3EA51F}"/>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E8C0E37-8BF8-449E-B7A4-950A3DE4C9AC}"/>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E783142-D565-46E0-887B-8694FEA98F3B}"/>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07E6782-E3BE-43E6-8135-DF110FD08E15}"/>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3B2F013-F7EA-4E0D-A31A-EFC9AD679A51}"/>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4312235-5745-4A80-9786-BA19B48808AF}"/>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60AFE3B-52FD-4ECF-8EF7-40D5F07C2064}"/>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1B8F433-4D49-45B5-862D-CCA6FC70C04E}"/>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01B816E-B46D-4F80-9EC1-6BDB4893F4C7}"/>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219E2B2-3C51-405D-91E4-E24479DACE9F}"/>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E6C8525-C76A-4718-916E-BD6EACF6F671}"/>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0B1AEA5-A127-404F-BD47-95C4544F01A3}"/>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1A1E667-5F41-4FF8-9608-24C313DE1790}"/>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AAF459F-E189-4898-9164-D64EA2A057FB}"/>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D9EE8D0-B1AE-462B-80D7-66359C856110}"/>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6EA8EF0-01DC-4A29-8171-A7CC84A647C9}"/>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5572A18-325A-4E3F-B33E-63AC92EFEF54}"/>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F4874D8-6EE1-49F0-B736-665411DDAC85}"/>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BE52B93-0636-48FE-BC4D-200C0F59C3C0}"/>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5B7A050-ABB7-4B28-9729-EB05EB7EA59D}"/>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5849DC8-728B-439F-A4F5-119263D453BE}"/>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51F5FAB-35E6-4391-B1C7-93CE7EF72937}"/>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5D97DDD-BC38-48CB-A5DB-E138B5E1A339}"/>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5BE3637-9295-4E5D-BA5D-27023A516659}"/>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D8F7693-8191-471F-9CC0-188A6F5F4243}"/>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1E744FB-57A6-4DFE-971E-AAD0888E84B6}"/>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36429FE-48BA-44B5-AB8B-9D9A0D77C068}"/>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564BDE0-A99E-4126-A7D1-5D12FC8CA6CF}"/>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20380C4-C353-4322-AD82-EDD208C98ABA}"/>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8CE70580-0A92-4816-B840-CDC0E9C8E095}"/>
            </a:ext>
          </a:extLst>
        </xdr:cNvPr>
        <xdr:cNvCxnSpPr/>
      </xdr:nvCxnSpPr>
      <xdr:spPr>
        <a:xfrm>
          <a:off x="6858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3944C68B-F72C-42B2-B889-CFD72C631407}"/>
            </a:ext>
          </a:extLst>
        </xdr:cNvPr>
        <xdr:cNvSpPr txBox="1"/>
      </xdr:nvSpPr>
      <xdr:spPr>
        <a:xfrm>
          <a:off x="2738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BE80953-0106-44E4-979D-D221A12AA9C7}"/>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780EFB7-C8A6-4C1D-83F3-1A643547B762}"/>
            </a:ext>
          </a:extLst>
        </xdr:cNvPr>
        <xdr:cNvSpPr txBox="1"/>
      </xdr:nvSpPr>
      <xdr:spPr>
        <a:xfrm>
          <a:off x="34370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32C20E12-7C89-41B5-8828-B5CAE9D256CD}"/>
            </a:ext>
          </a:extLst>
        </xdr:cNvPr>
        <xdr:cNvCxnSpPr/>
      </xdr:nvCxnSpPr>
      <xdr:spPr>
        <a:xfrm>
          <a:off x="6858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47C3061-04C2-4603-A93F-7B3292600208}"/>
            </a:ext>
          </a:extLst>
        </xdr:cNvPr>
        <xdr:cNvSpPr txBox="1"/>
      </xdr:nvSpPr>
      <xdr:spPr>
        <a:xfrm>
          <a:off x="34370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039743F-F874-47D5-8216-0593FA7924E3}"/>
            </a:ext>
          </a:extLst>
        </xdr:cNvPr>
        <xdr:cNvCxnSpPr/>
      </xdr:nvCxnSpPr>
      <xdr:spPr>
        <a:xfrm>
          <a:off x="6858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58E119C-7E69-4CAE-837D-D71FE2387579}"/>
            </a:ext>
          </a:extLst>
        </xdr:cNvPr>
        <xdr:cNvSpPr txBox="1"/>
      </xdr:nvSpPr>
      <xdr:spPr>
        <a:xfrm>
          <a:off x="34370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FE487460-570E-4929-A923-042E38B3EF9B}"/>
            </a:ext>
          </a:extLst>
        </xdr:cNvPr>
        <xdr:cNvCxnSpPr/>
      </xdr:nvCxnSpPr>
      <xdr:spPr>
        <a:xfrm>
          <a:off x="6858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FFBF8A7-9522-4872-A17F-472FFE6AE804}"/>
            </a:ext>
          </a:extLst>
        </xdr:cNvPr>
        <xdr:cNvSpPr txBox="1"/>
      </xdr:nvSpPr>
      <xdr:spPr>
        <a:xfrm>
          <a:off x="34370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1FBE356-5FAF-442B-B2C5-8BD1B4027484}"/>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94FD73AD-BEC0-4B0A-A633-919C88A434CA}"/>
            </a:ext>
          </a:extLst>
        </xdr:cNvPr>
        <xdr:cNvSpPr txBox="1"/>
      </xdr:nvSpPr>
      <xdr:spPr>
        <a:xfrm>
          <a:off x="38686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93FCEAEA-E3D5-48F8-9717-9061AEE2E215}"/>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41</xdr:row>
      <xdr:rowOff>152400</xdr:rowOff>
    </xdr:to>
    <xdr:cxnSp macro="">
      <xdr:nvCxnSpPr>
        <xdr:cNvPr id="57" name="直線コネクタ 56">
          <a:extLst>
            <a:ext uri="{FF2B5EF4-FFF2-40B4-BE49-F238E27FC236}">
              <a16:creationId xmlns:a16="http://schemas.microsoft.com/office/drawing/2014/main" id="{AB67214D-1DE4-448E-AA16-673CD453AD63}"/>
            </a:ext>
          </a:extLst>
        </xdr:cNvPr>
        <xdr:cNvCxnSpPr/>
      </xdr:nvCxnSpPr>
      <xdr:spPr>
        <a:xfrm flipV="1">
          <a:off x="4173855" y="5846445"/>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156227</xdr:rowOff>
    </xdr:from>
    <xdr:ext cx="405111" cy="259045"/>
    <xdr:sp macro="" textlink="">
      <xdr:nvSpPr>
        <xdr:cNvPr id="58" name="【道路】&#10;有形固定資産減価償却率最小値テキスト">
          <a:extLst>
            <a:ext uri="{FF2B5EF4-FFF2-40B4-BE49-F238E27FC236}">
              <a16:creationId xmlns:a16="http://schemas.microsoft.com/office/drawing/2014/main" id="{1A1F9858-F173-4501-B401-FE8A5DF1A12F}"/>
            </a:ext>
          </a:extLst>
        </xdr:cNvPr>
        <xdr:cNvSpPr txBox="1"/>
      </xdr:nvSpPr>
      <xdr:spPr>
        <a:xfrm>
          <a:off x="4212590" y="718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152400</xdr:rowOff>
    </xdr:from>
    <xdr:to>
      <xdr:col>24</xdr:col>
      <xdr:colOff>152400</xdr:colOff>
      <xdr:row>41</xdr:row>
      <xdr:rowOff>152400</xdr:rowOff>
    </xdr:to>
    <xdr:cxnSp macro="">
      <xdr:nvCxnSpPr>
        <xdr:cNvPr id="59" name="直線コネクタ 58">
          <a:extLst>
            <a:ext uri="{FF2B5EF4-FFF2-40B4-BE49-F238E27FC236}">
              <a16:creationId xmlns:a16="http://schemas.microsoft.com/office/drawing/2014/main" id="{FDDAD55E-C95B-4077-A334-878735E92EA3}"/>
            </a:ext>
          </a:extLst>
        </xdr:cNvPr>
        <xdr:cNvCxnSpPr/>
      </xdr:nvCxnSpPr>
      <xdr:spPr>
        <a:xfrm>
          <a:off x="4112260" y="71818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60" name="【道路】&#10;有形固定資産減価償却率最大値テキスト">
          <a:extLst>
            <a:ext uri="{FF2B5EF4-FFF2-40B4-BE49-F238E27FC236}">
              <a16:creationId xmlns:a16="http://schemas.microsoft.com/office/drawing/2014/main" id="{0786AC50-987B-4BAD-A1D9-F474B13AAF46}"/>
            </a:ext>
          </a:extLst>
        </xdr:cNvPr>
        <xdr:cNvSpPr txBox="1"/>
      </xdr:nvSpPr>
      <xdr:spPr>
        <a:xfrm>
          <a:off x="4212590" y="562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1" name="直線コネクタ 60">
          <a:extLst>
            <a:ext uri="{FF2B5EF4-FFF2-40B4-BE49-F238E27FC236}">
              <a16:creationId xmlns:a16="http://schemas.microsoft.com/office/drawing/2014/main" id="{16473440-AAB6-4113-86D9-7AB811DE5981}"/>
            </a:ext>
          </a:extLst>
        </xdr:cNvPr>
        <xdr:cNvCxnSpPr/>
      </xdr:nvCxnSpPr>
      <xdr:spPr>
        <a:xfrm>
          <a:off x="4112260" y="58464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6367</xdr:rowOff>
    </xdr:from>
    <xdr:ext cx="405111" cy="259045"/>
    <xdr:sp macro="" textlink="">
      <xdr:nvSpPr>
        <xdr:cNvPr id="62" name="【道路】&#10;有形固定資産減価償却率平均値テキスト">
          <a:extLst>
            <a:ext uri="{FF2B5EF4-FFF2-40B4-BE49-F238E27FC236}">
              <a16:creationId xmlns:a16="http://schemas.microsoft.com/office/drawing/2014/main" id="{992418A6-81E6-407B-8AED-D8D56B0D9469}"/>
            </a:ext>
          </a:extLst>
        </xdr:cNvPr>
        <xdr:cNvSpPr txBox="1"/>
      </xdr:nvSpPr>
      <xdr:spPr>
        <a:xfrm>
          <a:off x="4212590" y="635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63" name="フローチャート: 判断 62">
          <a:extLst>
            <a:ext uri="{FF2B5EF4-FFF2-40B4-BE49-F238E27FC236}">
              <a16:creationId xmlns:a16="http://schemas.microsoft.com/office/drawing/2014/main" id="{E1353CA4-3BF4-4E4B-BE3C-47450332D8ED}"/>
            </a:ext>
          </a:extLst>
        </xdr:cNvPr>
        <xdr:cNvSpPr/>
      </xdr:nvSpPr>
      <xdr:spPr>
        <a:xfrm>
          <a:off x="4131310" y="649859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149225</xdr:rowOff>
    </xdr:from>
    <xdr:to>
      <xdr:col>20</xdr:col>
      <xdr:colOff>38100</xdr:colOff>
      <xdr:row>38</xdr:row>
      <xdr:rowOff>79375</xdr:rowOff>
    </xdr:to>
    <xdr:sp macro="" textlink="">
      <xdr:nvSpPr>
        <xdr:cNvPr id="64" name="フローチャート: 判断 63">
          <a:extLst>
            <a:ext uri="{FF2B5EF4-FFF2-40B4-BE49-F238E27FC236}">
              <a16:creationId xmlns:a16="http://schemas.microsoft.com/office/drawing/2014/main" id="{A0EF4C8B-56D8-4CEC-917E-69BF6D33BEF9}"/>
            </a:ext>
          </a:extLst>
        </xdr:cNvPr>
        <xdr:cNvSpPr/>
      </xdr:nvSpPr>
      <xdr:spPr>
        <a:xfrm>
          <a:off x="3388360" y="64928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63500</xdr:rowOff>
    </xdr:from>
    <xdr:to>
      <xdr:col>15</xdr:col>
      <xdr:colOff>101600</xdr:colOff>
      <xdr:row>37</xdr:row>
      <xdr:rowOff>165100</xdr:rowOff>
    </xdr:to>
    <xdr:sp macro="" textlink="">
      <xdr:nvSpPr>
        <xdr:cNvPr id="65" name="フローチャート: 判断 64">
          <a:extLst>
            <a:ext uri="{FF2B5EF4-FFF2-40B4-BE49-F238E27FC236}">
              <a16:creationId xmlns:a16="http://schemas.microsoft.com/office/drawing/2014/main" id="{95DB3693-6CC5-483D-AF71-A34FD6655543}"/>
            </a:ext>
          </a:extLst>
        </xdr:cNvPr>
        <xdr:cNvSpPr/>
      </xdr:nvSpPr>
      <xdr:spPr>
        <a:xfrm>
          <a:off x="2571750" y="640334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33020</xdr:rowOff>
    </xdr:from>
    <xdr:to>
      <xdr:col>10</xdr:col>
      <xdr:colOff>165100</xdr:colOff>
      <xdr:row>37</xdr:row>
      <xdr:rowOff>134620</xdr:rowOff>
    </xdr:to>
    <xdr:sp macro="" textlink="">
      <xdr:nvSpPr>
        <xdr:cNvPr id="66" name="フローチャート: 判断 65">
          <a:extLst>
            <a:ext uri="{FF2B5EF4-FFF2-40B4-BE49-F238E27FC236}">
              <a16:creationId xmlns:a16="http://schemas.microsoft.com/office/drawing/2014/main" id="{182E9F31-2826-4198-B384-2A3B55004552}"/>
            </a:ext>
          </a:extLst>
        </xdr:cNvPr>
        <xdr:cNvSpPr/>
      </xdr:nvSpPr>
      <xdr:spPr>
        <a:xfrm>
          <a:off x="1774190" y="6374765"/>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635</xdr:rowOff>
    </xdr:from>
    <xdr:to>
      <xdr:col>6</xdr:col>
      <xdr:colOff>38100</xdr:colOff>
      <xdr:row>37</xdr:row>
      <xdr:rowOff>102235</xdr:rowOff>
    </xdr:to>
    <xdr:sp macro="" textlink="">
      <xdr:nvSpPr>
        <xdr:cNvPr id="67" name="フローチャート: 判断 66">
          <a:extLst>
            <a:ext uri="{FF2B5EF4-FFF2-40B4-BE49-F238E27FC236}">
              <a16:creationId xmlns:a16="http://schemas.microsoft.com/office/drawing/2014/main" id="{C574E8F7-70CA-4563-BC83-1E31ECDDEB67}"/>
            </a:ext>
          </a:extLst>
        </xdr:cNvPr>
        <xdr:cNvSpPr/>
      </xdr:nvSpPr>
      <xdr:spPr>
        <a:xfrm>
          <a:off x="988060" y="63442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10AE15E-329C-4395-B48E-C01FF907B2B1}"/>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28D965B-F66F-47DD-987F-CFF56B400424}"/>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68C3574-522B-41FA-9D6E-88588861FFC2}"/>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3221592-B100-44B6-9370-73D0E15CED15}"/>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411101B-660C-4A71-B700-3BE7D9451247}"/>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160655</xdr:rowOff>
    </xdr:from>
    <xdr:to>
      <xdr:col>24</xdr:col>
      <xdr:colOff>114300</xdr:colOff>
      <xdr:row>38</xdr:row>
      <xdr:rowOff>90805</xdr:rowOff>
    </xdr:to>
    <xdr:sp macro="" textlink="">
      <xdr:nvSpPr>
        <xdr:cNvPr id="73" name="楕円 72">
          <a:extLst>
            <a:ext uri="{FF2B5EF4-FFF2-40B4-BE49-F238E27FC236}">
              <a16:creationId xmlns:a16="http://schemas.microsoft.com/office/drawing/2014/main" id="{9F099360-B98A-4279-A61C-B12804236EBE}"/>
            </a:ext>
          </a:extLst>
        </xdr:cNvPr>
        <xdr:cNvSpPr/>
      </xdr:nvSpPr>
      <xdr:spPr>
        <a:xfrm>
          <a:off x="4131310" y="650621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139082</xdr:rowOff>
    </xdr:from>
    <xdr:ext cx="405111" cy="259045"/>
    <xdr:sp macro="" textlink="">
      <xdr:nvSpPr>
        <xdr:cNvPr id="74" name="【道路】&#10;有形固定資産減価償却率該当値テキスト">
          <a:extLst>
            <a:ext uri="{FF2B5EF4-FFF2-40B4-BE49-F238E27FC236}">
              <a16:creationId xmlns:a16="http://schemas.microsoft.com/office/drawing/2014/main" id="{82DCDDC4-DD56-470D-B7F4-7AB6B507FD25}"/>
            </a:ext>
          </a:extLst>
        </xdr:cNvPr>
        <xdr:cNvSpPr txBox="1"/>
      </xdr:nvSpPr>
      <xdr:spPr>
        <a:xfrm>
          <a:off x="4212590"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31115</xdr:rowOff>
    </xdr:from>
    <xdr:to>
      <xdr:col>20</xdr:col>
      <xdr:colOff>38100</xdr:colOff>
      <xdr:row>38</xdr:row>
      <xdr:rowOff>132715</xdr:rowOff>
    </xdr:to>
    <xdr:sp macro="" textlink="">
      <xdr:nvSpPr>
        <xdr:cNvPr id="75" name="楕円 74">
          <a:extLst>
            <a:ext uri="{FF2B5EF4-FFF2-40B4-BE49-F238E27FC236}">
              <a16:creationId xmlns:a16="http://schemas.microsoft.com/office/drawing/2014/main" id="{9467A654-2929-466E-BA6D-90643C45C4B7}"/>
            </a:ext>
          </a:extLst>
        </xdr:cNvPr>
        <xdr:cNvSpPr/>
      </xdr:nvSpPr>
      <xdr:spPr>
        <a:xfrm>
          <a:off x="3388360" y="6544310"/>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40005</xdr:rowOff>
    </xdr:from>
    <xdr:to>
      <xdr:col>24</xdr:col>
      <xdr:colOff>63500</xdr:colOff>
      <xdr:row>38</xdr:row>
      <xdr:rowOff>81915</xdr:rowOff>
    </xdr:to>
    <xdr:cxnSp macro="">
      <xdr:nvCxnSpPr>
        <xdr:cNvPr id="76" name="直線コネクタ 75">
          <a:extLst>
            <a:ext uri="{FF2B5EF4-FFF2-40B4-BE49-F238E27FC236}">
              <a16:creationId xmlns:a16="http://schemas.microsoft.com/office/drawing/2014/main" id="{E518EB82-7DB9-4EF7-8AEB-9E9F02FDE8FF}"/>
            </a:ext>
          </a:extLst>
        </xdr:cNvPr>
        <xdr:cNvCxnSpPr/>
      </xdr:nvCxnSpPr>
      <xdr:spPr>
        <a:xfrm flipV="1">
          <a:off x="3431540" y="6555105"/>
          <a:ext cx="74295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153035</xdr:rowOff>
    </xdr:from>
    <xdr:to>
      <xdr:col>15</xdr:col>
      <xdr:colOff>101600</xdr:colOff>
      <xdr:row>38</xdr:row>
      <xdr:rowOff>83185</xdr:rowOff>
    </xdr:to>
    <xdr:sp macro="" textlink="">
      <xdr:nvSpPr>
        <xdr:cNvPr id="77" name="楕円 76">
          <a:extLst>
            <a:ext uri="{FF2B5EF4-FFF2-40B4-BE49-F238E27FC236}">
              <a16:creationId xmlns:a16="http://schemas.microsoft.com/office/drawing/2014/main" id="{F6FB5D17-5BD8-4455-81BB-71F6932B32BF}"/>
            </a:ext>
          </a:extLst>
        </xdr:cNvPr>
        <xdr:cNvSpPr/>
      </xdr:nvSpPr>
      <xdr:spPr>
        <a:xfrm>
          <a:off x="2571750" y="649668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32385</xdr:rowOff>
    </xdr:from>
    <xdr:to>
      <xdr:col>19</xdr:col>
      <xdr:colOff>177800</xdr:colOff>
      <xdr:row>38</xdr:row>
      <xdr:rowOff>81915</xdr:rowOff>
    </xdr:to>
    <xdr:cxnSp macro="">
      <xdr:nvCxnSpPr>
        <xdr:cNvPr id="78" name="直線コネクタ 77">
          <a:extLst>
            <a:ext uri="{FF2B5EF4-FFF2-40B4-BE49-F238E27FC236}">
              <a16:creationId xmlns:a16="http://schemas.microsoft.com/office/drawing/2014/main" id="{829A8BEE-1D07-4E25-ADD9-63584A7BDDB3}"/>
            </a:ext>
          </a:extLst>
        </xdr:cNvPr>
        <xdr:cNvCxnSpPr/>
      </xdr:nvCxnSpPr>
      <xdr:spPr>
        <a:xfrm>
          <a:off x="2626360" y="6545580"/>
          <a:ext cx="80518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29210</xdr:rowOff>
    </xdr:from>
    <xdr:to>
      <xdr:col>10</xdr:col>
      <xdr:colOff>165100</xdr:colOff>
      <xdr:row>38</xdr:row>
      <xdr:rowOff>130810</xdr:rowOff>
    </xdr:to>
    <xdr:sp macro="" textlink="">
      <xdr:nvSpPr>
        <xdr:cNvPr id="79" name="楕円 78">
          <a:extLst>
            <a:ext uri="{FF2B5EF4-FFF2-40B4-BE49-F238E27FC236}">
              <a16:creationId xmlns:a16="http://schemas.microsoft.com/office/drawing/2014/main" id="{0DC64F7D-9362-436F-B1A1-793A82DA9BB5}"/>
            </a:ext>
          </a:extLst>
        </xdr:cNvPr>
        <xdr:cNvSpPr/>
      </xdr:nvSpPr>
      <xdr:spPr>
        <a:xfrm>
          <a:off x="1774190" y="6542405"/>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32385</xdr:rowOff>
    </xdr:from>
    <xdr:to>
      <xdr:col>15</xdr:col>
      <xdr:colOff>50800</xdr:colOff>
      <xdr:row>38</xdr:row>
      <xdr:rowOff>80010</xdr:rowOff>
    </xdr:to>
    <xdr:cxnSp macro="">
      <xdr:nvCxnSpPr>
        <xdr:cNvPr id="80" name="直線コネクタ 79">
          <a:extLst>
            <a:ext uri="{FF2B5EF4-FFF2-40B4-BE49-F238E27FC236}">
              <a16:creationId xmlns:a16="http://schemas.microsoft.com/office/drawing/2014/main" id="{6279C11B-DD70-49AE-9049-7EE377E7F88D}"/>
            </a:ext>
          </a:extLst>
        </xdr:cNvPr>
        <xdr:cNvCxnSpPr/>
      </xdr:nvCxnSpPr>
      <xdr:spPr>
        <a:xfrm flipV="1">
          <a:off x="1828800" y="6545580"/>
          <a:ext cx="79756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40640</xdr:rowOff>
    </xdr:from>
    <xdr:to>
      <xdr:col>6</xdr:col>
      <xdr:colOff>38100</xdr:colOff>
      <xdr:row>38</xdr:row>
      <xdr:rowOff>142240</xdr:rowOff>
    </xdr:to>
    <xdr:sp macro="" textlink="">
      <xdr:nvSpPr>
        <xdr:cNvPr id="81" name="楕円 80">
          <a:extLst>
            <a:ext uri="{FF2B5EF4-FFF2-40B4-BE49-F238E27FC236}">
              <a16:creationId xmlns:a16="http://schemas.microsoft.com/office/drawing/2014/main" id="{A071A863-287A-4D5E-9216-FFA27BA7A023}"/>
            </a:ext>
          </a:extLst>
        </xdr:cNvPr>
        <xdr:cNvSpPr/>
      </xdr:nvSpPr>
      <xdr:spPr>
        <a:xfrm>
          <a:off x="988060" y="655574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80010</xdr:rowOff>
    </xdr:from>
    <xdr:to>
      <xdr:col>10</xdr:col>
      <xdr:colOff>114300</xdr:colOff>
      <xdr:row>38</xdr:row>
      <xdr:rowOff>91440</xdr:rowOff>
    </xdr:to>
    <xdr:cxnSp macro="">
      <xdr:nvCxnSpPr>
        <xdr:cNvPr id="82" name="直線コネクタ 81">
          <a:extLst>
            <a:ext uri="{FF2B5EF4-FFF2-40B4-BE49-F238E27FC236}">
              <a16:creationId xmlns:a16="http://schemas.microsoft.com/office/drawing/2014/main" id="{8102C973-3DE1-4DF2-85BB-91FB1FC772EB}"/>
            </a:ext>
          </a:extLst>
        </xdr:cNvPr>
        <xdr:cNvCxnSpPr/>
      </xdr:nvCxnSpPr>
      <xdr:spPr>
        <a:xfrm flipV="1">
          <a:off x="1031240" y="6597015"/>
          <a:ext cx="79756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95902</xdr:rowOff>
    </xdr:from>
    <xdr:ext cx="405111" cy="259045"/>
    <xdr:sp macro="" textlink="">
      <xdr:nvSpPr>
        <xdr:cNvPr id="83" name="n_1aveValue【道路】&#10;有形固定資産減価償却率">
          <a:extLst>
            <a:ext uri="{FF2B5EF4-FFF2-40B4-BE49-F238E27FC236}">
              <a16:creationId xmlns:a16="http://schemas.microsoft.com/office/drawing/2014/main" id="{F0B61087-E0D8-4490-A8EC-AA2F466ABE26}"/>
            </a:ext>
          </a:extLst>
        </xdr:cNvPr>
        <xdr:cNvSpPr txBox="1"/>
      </xdr:nvSpPr>
      <xdr:spPr>
        <a:xfrm>
          <a:off x="32391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10177</xdr:rowOff>
    </xdr:from>
    <xdr:ext cx="405111" cy="259045"/>
    <xdr:sp macro="" textlink="">
      <xdr:nvSpPr>
        <xdr:cNvPr id="84" name="n_2aveValue【道路】&#10;有形固定資産減価償却率">
          <a:extLst>
            <a:ext uri="{FF2B5EF4-FFF2-40B4-BE49-F238E27FC236}">
              <a16:creationId xmlns:a16="http://schemas.microsoft.com/office/drawing/2014/main" id="{C1E5DED6-F7EE-4FC2-8628-ED78765C3CE7}"/>
            </a:ext>
          </a:extLst>
        </xdr:cNvPr>
        <xdr:cNvSpPr txBox="1"/>
      </xdr:nvSpPr>
      <xdr:spPr>
        <a:xfrm>
          <a:off x="2439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151147</xdr:rowOff>
    </xdr:from>
    <xdr:ext cx="405111" cy="259045"/>
    <xdr:sp macro="" textlink="">
      <xdr:nvSpPr>
        <xdr:cNvPr id="85" name="n_3aveValue【道路】&#10;有形固定資産減価償却率">
          <a:extLst>
            <a:ext uri="{FF2B5EF4-FFF2-40B4-BE49-F238E27FC236}">
              <a16:creationId xmlns:a16="http://schemas.microsoft.com/office/drawing/2014/main" id="{41A71A3B-873D-4056-AF90-F8B627816E0F}"/>
            </a:ext>
          </a:extLst>
        </xdr:cNvPr>
        <xdr:cNvSpPr txBox="1"/>
      </xdr:nvSpPr>
      <xdr:spPr>
        <a:xfrm>
          <a:off x="164148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118762</xdr:rowOff>
    </xdr:from>
    <xdr:ext cx="405111" cy="259045"/>
    <xdr:sp macro="" textlink="">
      <xdr:nvSpPr>
        <xdr:cNvPr id="86" name="n_4aveValue【道路】&#10;有形固定資産減価償却率">
          <a:extLst>
            <a:ext uri="{FF2B5EF4-FFF2-40B4-BE49-F238E27FC236}">
              <a16:creationId xmlns:a16="http://schemas.microsoft.com/office/drawing/2014/main" id="{33D1B0E5-21A9-40BB-9EE3-65C8AD25FC2C}"/>
            </a:ext>
          </a:extLst>
        </xdr:cNvPr>
        <xdr:cNvSpPr txBox="1"/>
      </xdr:nvSpPr>
      <xdr:spPr>
        <a:xfrm>
          <a:off x="85535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123842</xdr:rowOff>
    </xdr:from>
    <xdr:ext cx="405111" cy="259045"/>
    <xdr:sp macro="" textlink="">
      <xdr:nvSpPr>
        <xdr:cNvPr id="87" name="n_1mainValue【道路】&#10;有形固定資産減価償却率">
          <a:extLst>
            <a:ext uri="{FF2B5EF4-FFF2-40B4-BE49-F238E27FC236}">
              <a16:creationId xmlns:a16="http://schemas.microsoft.com/office/drawing/2014/main" id="{19EAB5B3-0F9E-4FCA-92BF-7B0A2E95A45D}"/>
            </a:ext>
          </a:extLst>
        </xdr:cNvPr>
        <xdr:cNvSpPr txBox="1"/>
      </xdr:nvSpPr>
      <xdr:spPr>
        <a:xfrm>
          <a:off x="3239144"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74312</xdr:rowOff>
    </xdr:from>
    <xdr:ext cx="405111" cy="259045"/>
    <xdr:sp macro="" textlink="">
      <xdr:nvSpPr>
        <xdr:cNvPr id="88" name="n_2mainValue【道路】&#10;有形固定資産減価償却率">
          <a:extLst>
            <a:ext uri="{FF2B5EF4-FFF2-40B4-BE49-F238E27FC236}">
              <a16:creationId xmlns:a16="http://schemas.microsoft.com/office/drawing/2014/main" id="{5D50253D-DAFB-47A3-98C8-38CF06375413}"/>
            </a:ext>
          </a:extLst>
        </xdr:cNvPr>
        <xdr:cNvSpPr txBox="1"/>
      </xdr:nvSpPr>
      <xdr:spPr>
        <a:xfrm>
          <a:off x="24390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121937</xdr:rowOff>
    </xdr:from>
    <xdr:ext cx="405111" cy="259045"/>
    <xdr:sp macro="" textlink="">
      <xdr:nvSpPr>
        <xdr:cNvPr id="89" name="n_3mainValue【道路】&#10;有形固定資産減価償却率">
          <a:extLst>
            <a:ext uri="{FF2B5EF4-FFF2-40B4-BE49-F238E27FC236}">
              <a16:creationId xmlns:a16="http://schemas.microsoft.com/office/drawing/2014/main" id="{EDAD4C29-8045-4FA1-ACCF-DAF3F9C88459}"/>
            </a:ext>
          </a:extLst>
        </xdr:cNvPr>
        <xdr:cNvSpPr txBox="1"/>
      </xdr:nvSpPr>
      <xdr:spPr>
        <a:xfrm>
          <a:off x="1641484"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133367</xdr:rowOff>
    </xdr:from>
    <xdr:ext cx="405111" cy="259045"/>
    <xdr:sp macro="" textlink="">
      <xdr:nvSpPr>
        <xdr:cNvPr id="90" name="n_4mainValue【道路】&#10;有形固定資産減価償却率">
          <a:extLst>
            <a:ext uri="{FF2B5EF4-FFF2-40B4-BE49-F238E27FC236}">
              <a16:creationId xmlns:a16="http://schemas.microsoft.com/office/drawing/2014/main" id="{F5E1274A-533B-43A0-B51C-7227EE250CA9}"/>
            </a:ext>
          </a:extLst>
        </xdr:cNvPr>
        <xdr:cNvSpPr txBox="1"/>
      </xdr:nvSpPr>
      <xdr:spPr>
        <a:xfrm>
          <a:off x="85535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9593B102-9DA7-438A-8F9A-A61E43E3F57F}"/>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206E7F45-50AB-4725-9519-EB275B7947A8}"/>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993255B1-993D-4022-BCA2-285814B14472}"/>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6F365243-AB7C-49B3-B62F-90B91C6BFC95}"/>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2868E88-D547-4E41-91B4-546EA9C58FE8}"/>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67983735-6265-4B38-BCB9-F1D0F7135E5F}"/>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78DACAE2-8D9E-43E1-B252-CE48CD310B9F}"/>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5C775044-C035-4E1B-A0A4-DF82040869C5}"/>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48954D38-C17F-43EC-A7B8-E992E3E738E5}"/>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3C917836-037D-4CDC-BCF6-42045B82FCAA}"/>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4D3C12BE-3AC1-4852-8A9F-7F200C398116}"/>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7EA85716-4F1A-4D01-876A-DD4799A46CA4}"/>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444B8A05-62F6-41EE-9FCE-485627D482CB}"/>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CF34C0FD-3FDB-41E7-8D83-59140AE2DC0A}"/>
            </a:ext>
          </a:extLst>
        </xdr:cNvPr>
        <xdr:cNvSpPr txBox="1"/>
      </xdr:nvSpPr>
      <xdr:spPr>
        <a:xfrm>
          <a:off x="5485961" y="6713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8C413899-E496-45CB-AD1D-A204AAD38573}"/>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6300A66E-8FA8-4829-8343-2898F93C06D6}"/>
            </a:ext>
          </a:extLst>
        </xdr:cNvPr>
        <xdr:cNvSpPr txBox="1"/>
      </xdr:nvSpPr>
      <xdr:spPr>
        <a:xfrm>
          <a:off x="5485961" y="6336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1D8A1582-D9B8-410D-B9FA-0A0C6F69DA9D}"/>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4F0A00ED-F79B-43B4-BAE0-3C62BE79CC35}"/>
            </a:ext>
          </a:extLst>
        </xdr:cNvPr>
        <xdr:cNvSpPr txBox="1"/>
      </xdr:nvSpPr>
      <xdr:spPr>
        <a:xfrm>
          <a:off x="5485961" y="5955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2066EB6E-51F6-43A7-BF50-D2EE551F3A07}"/>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C7D0B67F-0076-4A0F-9470-3775530967E2}"/>
            </a:ext>
          </a:extLst>
        </xdr:cNvPr>
        <xdr:cNvSpPr txBox="1"/>
      </xdr:nvSpPr>
      <xdr:spPr>
        <a:xfrm>
          <a:off x="5485961" y="5574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42AF4CA-F621-4A2D-8A9C-128EE3FFD56A}"/>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BBA640F1-137C-4211-AC06-35204C62888C}"/>
            </a:ext>
          </a:extLst>
        </xdr:cNvPr>
        <xdr:cNvSpPr txBox="1"/>
      </xdr:nvSpPr>
      <xdr:spPr>
        <a:xfrm>
          <a:off x="5416126"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DB7C5D0A-0900-4AF7-BABA-DD6890B550AD}"/>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20288</xdr:rowOff>
    </xdr:from>
    <xdr:to>
      <xdr:col>54</xdr:col>
      <xdr:colOff>189865</xdr:colOff>
      <xdr:row>41</xdr:row>
      <xdr:rowOff>19831</xdr:rowOff>
    </xdr:to>
    <xdr:cxnSp macro="">
      <xdr:nvCxnSpPr>
        <xdr:cNvPr id="114" name="直線コネクタ 113">
          <a:extLst>
            <a:ext uri="{FF2B5EF4-FFF2-40B4-BE49-F238E27FC236}">
              <a16:creationId xmlns:a16="http://schemas.microsoft.com/office/drawing/2014/main" id="{1B19AFA0-62DD-4546-ACDE-831741535532}"/>
            </a:ext>
          </a:extLst>
        </xdr:cNvPr>
        <xdr:cNvCxnSpPr/>
      </xdr:nvCxnSpPr>
      <xdr:spPr>
        <a:xfrm flipV="1">
          <a:off x="9429115" y="5674328"/>
          <a:ext cx="0" cy="137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23658</xdr:rowOff>
    </xdr:from>
    <xdr:ext cx="469744" cy="259045"/>
    <xdr:sp macro="" textlink="">
      <xdr:nvSpPr>
        <xdr:cNvPr id="115" name="【道路】&#10;一人当たり延長最小値テキスト">
          <a:extLst>
            <a:ext uri="{FF2B5EF4-FFF2-40B4-BE49-F238E27FC236}">
              <a16:creationId xmlns:a16="http://schemas.microsoft.com/office/drawing/2014/main" id="{7E47A5C5-7AB6-4AC1-A0E0-352881B8A3FD}"/>
            </a:ext>
          </a:extLst>
        </xdr:cNvPr>
        <xdr:cNvSpPr txBox="1"/>
      </xdr:nvSpPr>
      <xdr:spPr>
        <a:xfrm>
          <a:off x="9467850" y="704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19831</xdr:rowOff>
    </xdr:from>
    <xdr:to>
      <xdr:col>55</xdr:col>
      <xdr:colOff>88900</xdr:colOff>
      <xdr:row>41</xdr:row>
      <xdr:rowOff>19831</xdr:rowOff>
    </xdr:to>
    <xdr:cxnSp macro="">
      <xdr:nvCxnSpPr>
        <xdr:cNvPr id="116" name="直線コネクタ 115">
          <a:extLst>
            <a:ext uri="{FF2B5EF4-FFF2-40B4-BE49-F238E27FC236}">
              <a16:creationId xmlns:a16="http://schemas.microsoft.com/office/drawing/2014/main" id="{02BA77E7-5D23-4F83-8377-6D4265455300}"/>
            </a:ext>
          </a:extLst>
        </xdr:cNvPr>
        <xdr:cNvCxnSpPr/>
      </xdr:nvCxnSpPr>
      <xdr:spPr>
        <a:xfrm>
          <a:off x="9356090" y="704547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138415</xdr:rowOff>
    </xdr:from>
    <xdr:ext cx="534377" cy="259045"/>
    <xdr:sp macro="" textlink="">
      <xdr:nvSpPr>
        <xdr:cNvPr id="117" name="【道路】&#10;一人当たり延長最大値テキスト">
          <a:extLst>
            <a:ext uri="{FF2B5EF4-FFF2-40B4-BE49-F238E27FC236}">
              <a16:creationId xmlns:a16="http://schemas.microsoft.com/office/drawing/2014/main" id="{D7D82FF6-CF2A-4431-B7C7-A5DAD15B73B3}"/>
            </a:ext>
          </a:extLst>
        </xdr:cNvPr>
        <xdr:cNvSpPr txBox="1"/>
      </xdr:nvSpPr>
      <xdr:spPr>
        <a:xfrm>
          <a:off x="9467850" y="544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20288</xdr:rowOff>
    </xdr:from>
    <xdr:to>
      <xdr:col>55</xdr:col>
      <xdr:colOff>88900</xdr:colOff>
      <xdr:row>33</xdr:row>
      <xdr:rowOff>20288</xdr:rowOff>
    </xdr:to>
    <xdr:cxnSp macro="">
      <xdr:nvCxnSpPr>
        <xdr:cNvPr id="118" name="直線コネクタ 117">
          <a:extLst>
            <a:ext uri="{FF2B5EF4-FFF2-40B4-BE49-F238E27FC236}">
              <a16:creationId xmlns:a16="http://schemas.microsoft.com/office/drawing/2014/main" id="{222FA19E-6BE4-40C6-A50B-3E2C23210F04}"/>
            </a:ext>
          </a:extLst>
        </xdr:cNvPr>
        <xdr:cNvCxnSpPr/>
      </xdr:nvCxnSpPr>
      <xdr:spPr>
        <a:xfrm>
          <a:off x="9356090" y="567432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117562</xdr:rowOff>
    </xdr:from>
    <xdr:ext cx="534377" cy="259045"/>
    <xdr:sp macro="" textlink="">
      <xdr:nvSpPr>
        <xdr:cNvPr id="119" name="【道路】&#10;一人当たり延長平均値テキスト">
          <a:extLst>
            <a:ext uri="{FF2B5EF4-FFF2-40B4-BE49-F238E27FC236}">
              <a16:creationId xmlns:a16="http://schemas.microsoft.com/office/drawing/2014/main" id="{BC19CFCD-9ED3-4897-BBEC-B08E79F6C561}"/>
            </a:ext>
          </a:extLst>
        </xdr:cNvPr>
        <xdr:cNvSpPr txBox="1"/>
      </xdr:nvSpPr>
      <xdr:spPr>
        <a:xfrm>
          <a:off x="9467850" y="64612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94685</xdr:rowOff>
    </xdr:from>
    <xdr:to>
      <xdr:col>55</xdr:col>
      <xdr:colOff>50800</xdr:colOff>
      <xdr:row>39</xdr:row>
      <xdr:rowOff>24835</xdr:rowOff>
    </xdr:to>
    <xdr:sp macro="" textlink="">
      <xdr:nvSpPr>
        <xdr:cNvPr id="120" name="フローチャート: 判断 119">
          <a:extLst>
            <a:ext uri="{FF2B5EF4-FFF2-40B4-BE49-F238E27FC236}">
              <a16:creationId xmlns:a16="http://schemas.microsoft.com/office/drawing/2014/main" id="{073AF60A-25BA-4BC7-B1E0-898F4F213ADD}"/>
            </a:ext>
          </a:extLst>
        </xdr:cNvPr>
        <xdr:cNvSpPr/>
      </xdr:nvSpPr>
      <xdr:spPr>
        <a:xfrm>
          <a:off x="9394190" y="6613595"/>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86475</xdr:rowOff>
    </xdr:from>
    <xdr:to>
      <xdr:col>50</xdr:col>
      <xdr:colOff>165100</xdr:colOff>
      <xdr:row>39</xdr:row>
      <xdr:rowOff>16625</xdr:rowOff>
    </xdr:to>
    <xdr:sp macro="" textlink="">
      <xdr:nvSpPr>
        <xdr:cNvPr id="121" name="フローチャート: 判断 120">
          <a:extLst>
            <a:ext uri="{FF2B5EF4-FFF2-40B4-BE49-F238E27FC236}">
              <a16:creationId xmlns:a16="http://schemas.microsoft.com/office/drawing/2014/main" id="{C22E69EE-422F-473A-9626-0D0AC738FA2F}"/>
            </a:ext>
          </a:extLst>
        </xdr:cNvPr>
        <xdr:cNvSpPr/>
      </xdr:nvSpPr>
      <xdr:spPr>
        <a:xfrm>
          <a:off x="8632190" y="660348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108515</xdr:rowOff>
    </xdr:from>
    <xdr:to>
      <xdr:col>46</xdr:col>
      <xdr:colOff>38100</xdr:colOff>
      <xdr:row>39</xdr:row>
      <xdr:rowOff>38665</xdr:rowOff>
    </xdr:to>
    <xdr:sp macro="" textlink="">
      <xdr:nvSpPr>
        <xdr:cNvPr id="122" name="フローチャート: 判断 121">
          <a:extLst>
            <a:ext uri="{FF2B5EF4-FFF2-40B4-BE49-F238E27FC236}">
              <a16:creationId xmlns:a16="http://schemas.microsoft.com/office/drawing/2014/main" id="{395977D0-8C2A-4F7A-B27E-A48F7C9541B3}"/>
            </a:ext>
          </a:extLst>
        </xdr:cNvPr>
        <xdr:cNvSpPr/>
      </xdr:nvSpPr>
      <xdr:spPr>
        <a:xfrm>
          <a:off x="7846060" y="662171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118326</xdr:rowOff>
    </xdr:from>
    <xdr:to>
      <xdr:col>41</xdr:col>
      <xdr:colOff>101600</xdr:colOff>
      <xdr:row>39</xdr:row>
      <xdr:rowOff>48476</xdr:rowOff>
    </xdr:to>
    <xdr:sp macro="" textlink="">
      <xdr:nvSpPr>
        <xdr:cNvPr id="123" name="フローチャート: 判断 122">
          <a:extLst>
            <a:ext uri="{FF2B5EF4-FFF2-40B4-BE49-F238E27FC236}">
              <a16:creationId xmlns:a16="http://schemas.microsoft.com/office/drawing/2014/main" id="{C65B4C8B-D047-4006-BFED-D4F612BACEFD}"/>
            </a:ext>
          </a:extLst>
        </xdr:cNvPr>
        <xdr:cNvSpPr/>
      </xdr:nvSpPr>
      <xdr:spPr>
        <a:xfrm>
          <a:off x="7029450" y="6635331"/>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126879</xdr:rowOff>
    </xdr:from>
    <xdr:to>
      <xdr:col>36</xdr:col>
      <xdr:colOff>165100</xdr:colOff>
      <xdr:row>39</xdr:row>
      <xdr:rowOff>57029</xdr:rowOff>
    </xdr:to>
    <xdr:sp macro="" textlink="">
      <xdr:nvSpPr>
        <xdr:cNvPr id="124" name="フローチャート: 判断 123">
          <a:extLst>
            <a:ext uri="{FF2B5EF4-FFF2-40B4-BE49-F238E27FC236}">
              <a16:creationId xmlns:a16="http://schemas.microsoft.com/office/drawing/2014/main" id="{5C1024BF-B364-4D4B-B8B4-86AD255DDB73}"/>
            </a:ext>
          </a:extLst>
        </xdr:cNvPr>
        <xdr:cNvSpPr/>
      </xdr:nvSpPr>
      <xdr:spPr>
        <a:xfrm>
          <a:off x="6231890" y="6645789"/>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E6CF730-81C0-4049-9DF2-20008AA2C0B8}"/>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7BD8DC0-100E-49CB-B1AE-1C781AB49301}"/>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1FF61A8-D800-4CC4-AA54-7A9933AD9F42}"/>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6167047-0B7A-4FAB-A010-9AADC5271FB2}"/>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54BBC0B-2989-47ED-B593-24A3A3EA2183}"/>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61881</xdr:rowOff>
    </xdr:from>
    <xdr:to>
      <xdr:col>55</xdr:col>
      <xdr:colOff>50800</xdr:colOff>
      <xdr:row>39</xdr:row>
      <xdr:rowOff>163481</xdr:rowOff>
    </xdr:to>
    <xdr:sp macro="" textlink="">
      <xdr:nvSpPr>
        <xdr:cNvPr id="130" name="楕円 129">
          <a:extLst>
            <a:ext uri="{FF2B5EF4-FFF2-40B4-BE49-F238E27FC236}">
              <a16:creationId xmlns:a16="http://schemas.microsoft.com/office/drawing/2014/main" id="{6DAFEFEA-2694-4677-8BFB-ADB5E8DC9FFF}"/>
            </a:ext>
          </a:extLst>
        </xdr:cNvPr>
        <xdr:cNvSpPr/>
      </xdr:nvSpPr>
      <xdr:spPr>
        <a:xfrm>
          <a:off x="9394190" y="6744621"/>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40308</xdr:rowOff>
    </xdr:from>
    <xdr:ext cx="534377" cy="259045"/>
    <xdr:sp macro="" textlink="">
      <xdr:nvSpPr>
        <xdr:cNvPr id="131" name="【道路】&#10;一人当たり延長該当値テキスト">
          <a:extLst>
            <a:ext uri="{FF2B5EF4-FFF2-40B4-BE49-F238E27FC236}">
              <a16:creationId xmlns:a16="http://schemas.microsoft.com/office/drawing/2014/main" id="{B0638D1B-11E6-4CAA-B4A5-C14C905D0E76}"/>
            </a:ext>
          </a:extLst>
        </xdr:cNvPr>
        <xdr:cNvSpPr txBox="1"/>
      </xdr:nvSpPr>
      <xdr:spPr>
        <a:xfrm>
          <a:off x="9467850" y="672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70262</xdr:rowOff>
    </xdr:from>
    <xdr:to>
      <xdr:col>50</xdr:col>
      <xdr:colOff>165100</xdr:colOff>
      <xdr:row>40</xdr:row>
      <xdr:rowOff>412</xdr:rowOff>
    </xdr:to>
    <xdr:sp macro="" textlink="">
      <xdr:nvSpPr>
        <xdr:cNvPr id="132" name="楕円 131">
          <a:extLst>
            <a:ext uri="{FF2B5EF4-FFF2-40B4-BE49-F238E27FC236}">
              <a16:creationId xmlns:a16="http://schemas.microsoft.com/office/drawing/2014/main" id="{9C5F5BD2-E3CE-4A29-A435-E4BAD3A0AA38}"/>
            </a:ext>
          </a:extLst>
        </xdr:cNvPr>
        <xdr:cNvSpPr/>
      </xdr:nvSpPr>
      <xdr:spPr>
        <a:xfrm>
          <a:off x="8632190" y="675490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112681</xdr:rowOff>
    </xdr:from>
    <xdr:to>
      <xdr:col>55</xdr:col>
      <xdr:colOff>0</xdr:colOff>
      <xdr:row>39</xdr:row>
      <xdr:rowOff>121062</xdr:rowOff>
    </xdr:to>
    <xdr:cxnSp macro="">
      <xdr:nvCxnSpPr>
        <xdr:cNvPr id="133" name="直線コネクタ 132">
          <a:extLst>
            <a:ext uri="{FF2B5EF4-FFF2-40B4-BE49-F238E27FC236}">
              <a16:creationId xmlns:a16="http://schemas.microsoft.com/office/drawing/2014/main" id="{C27AFE7A-432A-48A2-9C0A-596D17E66A17}"/>
            </a:ext>
          </a:extLst>
        </xdr:cNvPr>
        <xdr:cNvCxnSpPr/>
      </xdr:nvCxnSpPr>
      <xdr:spPr>
        <a:xfrm flipV="1">
          <a:off x="8686800" y="6799231"/>
          <a:ext cx="74295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76644</xdr:rowOff>
    </xdr:from>
    <xdr:to>
      <xdr:col>46</xdr:col>
      <xdr:colOff>38100</xdr:colOff>
      <xdr:row>40</xdr:row>
      <xdr:rowOff>6794</xdr:rowOff>
    </xdr:to>
    <xdr:sp macro="" textlink="">
      <xdr:nvSpPr>
        <xdr:cNvPr id="134" name="楕円 133">
          <a:extLst>
            <a:ext uri="{FF2B5EF4-FFF2-40B4-BE49-F238E27FC236}">
              <a16:creationId xmlns:a16="http://schemas.microsoft.com/office/drawing/2014/main" id="{1EEEDAA4-ABBA-41C0-BAF1-6BFFD5892166}"/>
            </a:ext>
          </a:extLst>
        </xdr:cNvPr>
        <xdr:cNvSpPr/>
      </xdr:nvSpPr>
      <xdr:spPr>
        <a:xfrm>
          <a:off x="7846060" y="676319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121062</xdr:rowOff>
    </xdr:from>
    <xdr:to>
      <xdr:col>50</xdr:col>
      <xdr:colOff>114300</xdr:colOff>
      <xdr:row>39</xdr:row>
      <xdr:rowOff>127444</xdr:rowOff>
    </xdr:to>
    <xdr:cxnSp macro="">
      <xdr:nvCxnSpPr>
        <xdr:cNvPr id="135" name="直線コネクタ 134">
          <a:extLst>
            <a:ext uri="{FF2B5EF4-FFF2-40B4-BE49-F238E27FC236}">
              <a16:creationId xmlns:a16="http://schemas.microsoft.com/office/drawing/2014/main" id="{0AD46FD6-0E14-4993-8C6A-5795AA423E85}"/>
            </a:ext>
          </a:extLst>
        </xdr:cNvPr>
        <xdr:cNvCxnSpPr/>
      </xdr:nvCxnSpPr>
      <xdr:spPr>
        <a:xfrm flipV="1">
          <a:off x="7889240" y="6809517"/>
          <a:ext cx="797560" cy="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84189</xdr:rowOff>
    </xdr:from>
    <xdr:to>
      <xdr:col>41</xdr:col>
      <xdr:colOff>101600</xdr:colOff>
      <xdr:row>40</xdr:row>
      <xdr:rowOff>14339</xdr:rowOff>
    </xdr:to>
    <xdr:sp macro="" textlink="">
      <xdr:nvSpPr>
        <xdr:cNvPr id="136" name="楕円 135">
          <a:extLst>
            <a:ext uri="{FF2B5EF4-FFF2-40B4-BE49-F238E27FC236}">
              <a16:creationId xmlns:a16="http://schemas.microsoft.com/office/drawing/2014/main" id="{C0720C06-71A3-40F8-8178-92483BE599B9}"/>
            </a:ext>
          </a:extLst>
        </xdr:cNvPr>
        <xdr:cNvSpPr/>
      </xdr:nvSpPr>
      <xdr:spPr>
        <a:xfrm>
          <a:off x="7029450" y="677264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127444</xdr:rowOff>
    </xdr:from>
    <xdr:to>
      <xdr:col>45</xdr:col>
      <xdr:colOff>177800</xdr:colOff>
      <xdr:row>39</xdr:row>
      <xdr:rowOff>134989</xdr:rowOff>
    </xdr:to>
    <xdr:cxnSp macro="">
      <xdr:nvCxnSpPr>
        <xdr:cNvPr id="137" name="直線コネクタ 136">
          <a:extLst>
            <a:ext uri="{FF2B5EF4-FFF2-40B4-BE49-F238E27FC236}">
              <a16:creationId xmlns:a16="http://schemas.microsoft.com/office/drawing/2014/main" id="{29ADB42B-B67B-4622-82EE-BFEA4C6F80EB}"/>
            </a:ext>
          </a:extLst>
        </xdr:cNvPr>
        <xdr:cNvCxnSpPr/>
      </xdr:nvCxnSpPr>
      <xdr:spPr>
        <a:xfrm flipV="1">
          <a:off x="7084060" y="6817804"/>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90322</xdr:rowOff>
    </xdr:from>
    <xdr:to>
      <xdr:col>36</xdr:col>
      <xdr:colOff>165100</xdr:colOff>
      <xdr:row>40</xdr:row>
      <xdr:rowOff>20472</xdr:rowOff>
    </xdr:to>
    <xdr:sp macro="" textlink="">
      <xdr:nvSpPr>
        <xdr:cNvPr id="138" name="楕円 137">
          <a:extLst>
            <a:ext uri="{FF2B5EF4-FFF2-40B4-BE49-F238E27FC236}">
              <a16:creationId xmlns:a16="http://schemas.microsoft.com/office/drawing/2014/main" id="{0D63A598-B65E-4243-89DD-02A4D350DA4A}"/>
            </a:ext>
          </a:extLst>
        </xdr:cNvPr>
        <xdr:cNvSpPr/>
      </xdr:nvSpPr>
      <xdr:spPr>
        <a:xfrm>
          <a:off x="6231890" y="6780682"/>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134989</xdr:rowOff>
    </xdr:from>
    <xdr:to>
      <xdr:col>41</xdr:col>
      <xdr:colOff>50800</xdr:colOff>
      <xdr:row>39</xdr:row>
      <xdr:rowOff>141122</xdr:rowOff>
    </xdr:to>
    <xdr:cxnSp macro="">
      <xdr:nvCxnSpPr>
        <xdr:cNvPr id="139" name="直線コネクタ 138">
          <a:extLst>
            <a:ext uri="{FF2B5EF4-FFF2-40B4-BE49-F238E27FC236}">
              <a16:creationId xmlns:a16="http://schemas.microsoft.com/office/drawing/2014/main" id="{82A55037-9328-4489-809B-A2B7D43660AE}"/>
            </a:ext>
          </a:extLst>
        </xdr:cNvPr>
        <xdr:cNvCxnSpPr/>
      </xdr:nvCxnSpPr>
      <xdr:spPr>
        <a:xfrm flipV="1">
          <a:off x="6286500" y="6817729"/>
          <a:ext cx="797560" cy="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33151</xdr:rowOff>
    </xdr:from>
    <xdr:ext cx="534377" cy="259045"/>
    <xdr:sp macro="" textlink="">
      <xdr:nvSpPr>
        <xdr:cNvPr id="140" name="n_1aveValue【道路】&#10;一人当たり延長">
          <a:extLst>
            <a:ext uri="{FF2B5EF4-FFF2-40B4-BE49-F238E27FC236}">
              <a16:creationId xmlns:a16="http://schemas.microsoft.com/office/drawing/2014/main" id="{308DD973-0EAE-4B60-82CE-A0EA4B9D9606}"/>
            </a:ext>
          </a:extLst>
        </xdr:cNvPr>
        <xdr:cNvSpPr txBox="1"/>
      </xdr:nvSpPr>
      <xdr:spPr>
        <a:xfrm>
          <a:off x="8422151" y="637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55192</xdr:rowOff>
    </xdr:from>
    <xdr:ext cx="534377" cy="259045"/>
    <xdr:sp macro="" textlink="">
      <xdr:nvSpPr>
        <xdr:cNvPr id="141" name="n_2aveValue【道路】&#10;一人当たり延長">
          <a:extLst>
            <a:ext uri="{FF2B5EF4-FFF2-40B4-BE49-F238E27FC236}">
              <a16:creationId xmlns:a16="http://schemas.microsoft.com/office/drawing/2014/main" id="{76055523-63DE-42CE-8FFC-DBE438DD530B}"/>
            </a:ext>
          </a:extLst>
        </xdr:cNvPr>
        <xdr:cNvSpPr txBox="1"/>
      </xdr:nvSpPr>
      <xdr:spPr>
        <a:xfrm>
          <a:off x="7641101" y="640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65003</xdr:rowOff>
    </xdr:from>
    <xdr:ext cx="534377" cy="259045"/>
    <xdr:sp macro="" textlink="">
      <xdr:nvSpPr>
        <xdr:cNvPr id="142" name="n_3aveValue【道路】&#10;一人当たり延長">
          <a:extLst>
            <a:ext uri="{FF2B5EF4-FFF2-40B4-BE49-F238E27FC236}">
              <a16:creationId xmlns:a16="http://schemas.microsoft.com/office/drawing/2014/main" id="{DA33FCA2-7914-43EF-8162-EF29B5FE6F8B}"/>
            </a:ext>
          </a:extLst>
        </xdr:cNvPr>
        <xdr:cNvSpPr txBox="1"/>
      </xdr:nvSpPr>
      <xdr:spPr>
        <a:xfrm>
          <a:off x="6854971" y="640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73556</xdr:rowOff>
    </xdr:from>
    <xdr:ext cx="534377" cy="259045"/>
    <xdr:sp macro="" textlink="">
      <xdr:nvSpPr>
        <xdr:cNvPr id="143" name="n_4aveValue【道路】&#10;一人当たり延長">
          <a:extLst>
            <a:ext uri="{FF2B5EF4-FFF2-40B4-BE49-F238E27FC236}">
              <a16:creationId xmlns:a16="http://schemas.microsoft.com/office/drawing/2014/main" id="{A984787D-5618-415E-A7E0-E487D3FF636F}"/>
            </a:ext>
          </a:extLst>
        </xdr:cNvPr>
        <xdr:cNvSpPr txBox="1"/>
      </xdr:nvSpPr>
      <xdr:spPr>
        <a:xfrm>
          <a:off x="6038361" y="641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162989</xdr:rowOff>
    </xdr:from>
    <xdr:ext cx="534377" cy="259045"/>
    <xdr:sp macro="" textlink="">
      <xdr:nvSpPr>
        <xdr:cNvPr id="144" name="n_1mainValue【道路】&#10;一人当たり延長">
          <a:extLst>
            <a:ext uri="{FF2B5EF4-FFF2-40B4-BE49-F238E27FC236}">
              <a16:creationId xmlns:a16="http://schemas.microsoft.com/office/drawing/2014/main" id="{9ED4AC76-8EC6-4EC2-9508-FAF7B27284D4}"/>
            </a:ext>
          </a:extLst>
        </xdr:cNvPr>
        <xdr:cNvSpPr txBox="1"/>
      </xdr:nvSpPr>
      <xdr:spPr>
        <a:xfrm>
          <a:off x="8422151" y="685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169371</xdr:rowOff>
    </xdr:from>
    <xdr:ext cx="534377" cy="259045"/>
    <xdr:sp macro="" textlink="">
      <xdr:nvSpPr>
        <xdr:cNvPr id="145" name="n_2mainValue【道路】&#10;一人当たり延長">
          <a:extLst>
            <a:ext uri="{FF2B5EF4-FFF2-40B4-BE49-F238E27FC236}">
              <a16:creationId xmlns:a16="http://schemas.microsoft.com/office/drawing/2014/main" id="{D03FA75E-23A8-4C9D-BC87-1D738E63612D}"/>
            </a:ext>
          </a:extLst>
        </xdr:cNvPr>
        <xdr:cNvSpPr txBox="1"/>
      </xdr:nvSpPr>
      <xdr:spPr>
        <a:xfrm>
          <a:off x="7641101" y="685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5466</xdr:rowOff>
    </xdr:from>
    <xdr:ext cx="534377" cy="259045"/>
    <xdr:sp macro="" textlink="">
      <xdr:nvSpPr>
        <xdr:cNvPr id="146" name="n_3mainValue【道路】&#10;一人当たり延長">
          <a:extLst>
            <a:ext uri="{FF2B5EF4-FFF2-40B4-BE49-F238E27FC236}">
              <a16:creationId xmlns:a16="http://schemas.microsoft.com/office/drawing/2014/main" id="{2E180643-44B7-4097-83C6-B39F0B7D7211}"/>
            </a:ext>
          </a:extLst>
        </xdr:cNvPr>
        <xdr:cNvSpPr txBox="1"/>
      </xdr:nvSpPr>
      <xdr:spPr>
        <a:xfrm>
          <a:off x="6854971" y="686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11599</xdr:rowOff>
    </xdr:from>
    <xdr:ext cx="534377" cy="259045"/>
    <xdr:sp macro="" textlink="">
      <xdr:nvSpPr>
        <xdr:cNvPr id="147" name="n_4mainValue【道路】&#10;一人当たり延長">
          <a:extLst>
            <a:ext uri="{FF2B5EF4-FFF2-40B4-BE49-F238E27FC236}">
              <a16:creationId xmlns:a16="http://schemas.microsoft.com/office/drawing/2014/main" id="{7334EF30-9C87-4C5D-8750-66C5F7916A2A}"/>
            </a:ext>
          </a:extLst>
        </xdr:cNvPr>
        <xdr:cNvSpPr txBox="1"/>
      </xdr:nvSpPr>
      <xdr:spPr>
        <a:xfrm>
          <a:off x="6038361" y="687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3585DCFB-818F-4373-8657-1187604948B6}"/>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78A914D5-5D5E-4969-98E9-457B5CAB2DC1}"/>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DC09E79E-E995-4431-87B7-2853C35DE19D}"/>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AAF0C87F-0012-4C10-ACEE-47BB958D7C05}"/>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BBD1A01E-E80E-434B-9AA5-F8D15CFEBAB8}"/>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51A655AF-0223-497A-B36A-7094AFCFAEE9}"/>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2449BE4F-A95E-41B1-9DB8-A03A76110218}"/>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A2BFAF54-07AD-44C9-8E86-2CE43706A170}"/>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D46B7F5F-04DB-40B5-810E-4B6CAA50A648}"/>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A50D70DD-F8F8-4ABC-B5CC-F58492CA8309}"/>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84C8274A-FB5A-46B4-9730-885CDA8D12ED}"/>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92184163-DCAE-4D08-B871-54E5E3856595}"/>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590C8E74-EBF0-434C-BD31-CD47F13B4CA9}"/>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77C34AFC-BA17-49E1-ACE5-754298F443B6}"/>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E93582C5-5CD6-4392-9BA7-35612CF19068}"/>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7651102D-AA57-4A8C-BD2A-41E4DF861FA1}"/>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A7F04354-14D1-4807-AC18-FAB94D559A4D}"/>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3289AC76-3898-467F-A55F-48B6CF6030D9}"/>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1A79F631-71F1-4829-BC62-FD3168CEC320}"/>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2CEADBDF-1D0C-4F4C-8340-02BB2FB5D04F}"/>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D6C9D833-51CD-4B2A-97BD-16836E42E652}"/>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DCCB895B-E6D6-4961-ACC0-B488BA0CD800}"/>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5C323B8D-E5EA-49DD-91DE-496445204CA5}"/>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9E94B7D7-5EBC-41AB-A87E-A794F8A647B6}"/>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DF0480A5-250E-4CBB-BCE2-208DDD133FA5}"/>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104503</xdr:rowOff>
    </xdr:from>
    <xdr:to>
      <xdr:col>24</xdr:col>
      <xdr:colOff>62865</xdr:colOff>
      <xdr:row>64</xdr:row>
      <xdr:rowOff>130628</xdr:rowOff>
    </xdr:to>
    <xdr:cxnSp macro="">
      <xdr:nvCxnSpPr>
        <xdr:cNvPr id="173" name="直線コネクタ 172">
          <a:extLst>
            <a:ext uri="{FF2B5EF4-FFF2-40B4-BE49-F238E27FC236}">
              <a16:creationId xmlns:a16="http://schemas.microsoft.com/office/drawing/2014/main" id="{9A05B5D7-59D5-4DF8-9CED-ED0169C84671}"/>
            </a:ext>
          </a:extLst>
        </xdr:cNvPr>
        <xdr:cNvCxnSpPr/>
      </xdr:nvCxnSpPr>
      <xdr:spPr>
        <a:xfrm flipV="1">
          <a:off x="4173855" y="9532348"/>
          <a:ext cx="0" cy="157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a:extLst>
            <a:ext uri="{FF2B5EF4-FFF2-40B4-BE49-F238E27FC236}">
              <a16:creationId xmlns:a16="http://schemas.microsoft.com/office/drawing/2014/main" id="{829294A0-5285-4FFB-A0FD-925D48C84B35}"/>
            </a:ext>
          </a:extLst>
        </xdr:cNvPr>
        <xdr:cNvSpPr txBox="1"/>
      </xdr:nvSpPr>
      <xdr:spPr>
        <a:xfrm>
          <a:off x="4212590" y="1110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a:extLst>
            <a:ext uri="{FF2B5EF4-FFF2-40B4-BE49-F238E27FC236}">
              <a16:creationId xmlns:a16="http://schemas.microsoft.com/office/drawing/2014/main" id="{84990218-2CE6-4E86-85CE-79C67830BBA7}"/>
            </a:ext>
          </a:extLst>
        </xdr:cNvPr>
        <xdr:cNvCxnSpPr/>
      </xdr:nvCxnSpPr>
      <xdr:spPr>
        <a:xfrm>
          <a:off x="4112260" y="1110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51180</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8493D3DD-E8ED-4EA5-98EA-480362C0E747}"/>
            </a:ext>
          </a:extLst>
        </xdr:cNvPr>
        <xdr:cNvSpPr txBox="1"/>
      </xdr:nvSpPr>
      <xdr:spPr>
        <a:xfrm>
          <a:off x="4212590" y="93132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104503</xdr:rowOff>
    </xdr:from>
    <xdr:to>
      <xdr:col>24</xdr:col>
      <xdr:colOff>152400</xdr:colOff>
      <xdr:row>55</xdr:row>
      <xdr:rowOff>104503</xdr:rowOff>
    </xdr:to>
    <xdr:cxnSp macro="">
      <xdr:nvCxnSpPr>
        <xdr:cNvPr id="177" name="直線コネクタ 176">
          <a:extLst>
            <a:ext uri="{FF2B5EF4-FFF2-40B4-BE49-F238E27FC236}">
              <a16:creationId xmlns:a16="http://schemas.microsoft.com/office/drawing/2014/main" id="{B39304AF-8EAE-4572-BEE5-D99D0CE9B1C2}"/>
            </a:ext>
          </a:extLst>
        </xdr:cNvPr>
        <xdr:cNvCxnSpPr/>
      </xdr:nvCxnSpPr>
      <xdr:spPr>
        <a:xfrm>
          <a:off x="4112260" y="95323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163121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5065C256-29A0-4362-A83D-B0A59064B613}"/>
            </a:ext>
          </a:extLst>
        </xdr:cNvPr>
        <xdr:cNvSpPr txBox="1"/>
      </xdr:nvSpPr>
      <xdr:spPr>
        <a:xfrm>
          <a:off x="4212590" y="102805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CA87991E-E61A-47FB-BAB6-3268F3DD315D}"/>
            </a:ext>
          </a:extLst>
        </xdr:cNvPr>
        <xdr:cNvSpPr/>
      </xdr:nvSpPr>
      <xdr:spPr>
        <a:xfrm>
          <a:off x="4131310" y="1042343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130447</xdr:rowOff>
    </xdr:from>
    <xdr:to>
      <xdr:col>20</xdr:col>
      <xdr:colOff>38100</xdr:colOff>
      <xdr:row>61</xdr:row>
      <xdr:rowOff>60597</xdr:rowOff>
    </xdr:to>
    <xdr:sp macro="" textlink="">
      <xdr:nvSpPr>
        <xdr:cNvPr id="180" name="フローチャート: 判断 179">
          <a:extLst>
            <a:ext uri="{FF2B5EF4-FFF2-40B4-BE49-F238E27FC236}">
              <a16:creationId xmlns:a16="http://schemas.microsoft.com/office/drawing/2014/main" id="{2F5EE9C2-3F34-42F7-8824-95D55EB66F74}"/>
            </a:ext>
          </a:extLst>
        </xdr:cNvPr>
        <xdr:cNvSpPr/>
      </xdr:nvSpPr>
      <xdr:spPr>
        <a:xfrm>
          <a:off x="3388360" y="10421257"/>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128815</xdr:rowOff>
    </xdr:from>
    <xdr:to>
      <xdr:col>15</xdr:col>
      <xdr:colOff>101600</xdr:colOff>
      <xdr:row>61</xdr:row>
      <xdr:rowOff>58965</xdr:rowOff>
    </xdr:to>
    <xdr:sp macro="" textlink="">
      <xdr:nvSpPr>
        <xdr:cNvPr id="181" name="フローチャート: 判断 180">
          <a:extLst>
            <a:ext uri="{FF2B5EF4-FFF2-40B4-BE49-F238E27FC236}">
              <a16:creationId xmlns:a16="http://schemas.microsoft.com/office/drawing/2014/main" id="{CD27D134-636E-4821-ACC3-8BECE0BB0AD6}"/>
            </a:ext>
          </a:extLst>
        </xdr:cNvPr>
        <xdr:cNvSpPr/>
      </xdr:nvSpPr>
      <xdr:spPr>
        <a:xfrm>
          <a:off x="2571750" y="1041962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82" name="フローチャート: 判断 181">
          <a:extLst>
            <a:ext uri="{FF2B5EF4-FFF2-40B4-BE49-F238E27FC236}">
              <a16:creationId xmlns:a16="http://schemas.microsoft.com/office/drawing/2014/main" id="{00FD2A00-6225-403F-A584-13FD13F1769A}"/>
            </a:ext>
          </a:extLst>
        </xdr:cNvPr>
        <xdr:cNvSpPr/>
      </xdr:nvSpPr>
      <xdr:spPr>
        <a:xfrm>
          <a:off x="1774190" y="10383701"/>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3" name="フローチャート: 判断 182">
          <a:extLst>
            <a:ext uri="{FF2B5EF4-FFF2-40B4-BE49-F238E27FC236}">
              <a16:creationId xmlns:a16="http://schemas.microsoft.com/office/drawing/2014/main" id="{C7DB1D1B-1731-4D98-AEB3-F5FD250D5E88}"/>
            </a:ext>
          </a:extLst>
        </xdr:cNvPr>
        <xdr:cNvSpPr/>
      </xdr:nvSpPr>
      <xdr:spPr>
        <a:xfrm>
          <a:off x="988060" y="10350228"/>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51D26B9-277C-41C4-B0E1-A00F68E3FB54}"/>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B89789E-9682-4143-8930-2FE4E8014229}"/>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741E110-B983-4FDE-8B21-02B8DE37C1A1}"/>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200A615-A8DB-495E-979E-742AD7735A83}"/>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C75DE24-0ADD-4ED0-9F63-034E83BF93D0}"/>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123916</xdr:rowOff>
    </xdr:from>
    <xdr:to>
      <xdr:col>24</xdr:col>
      <xdr:colOff>114300</xdr:colOff>
      <xdr:row>62</xdr:row>
      <xdr:rowOff>54066</xdr:rowOff>
    </xdr:to>
    <xdr:sp macro="" textlink="">
      <xdr:nvSpPr>
        <xdr:cNvPr id="189" name="楕円 188">
          <a:extLst>
            <a:ext uri="{FF2B5EF4-FFF2-40B4-BE49-F238E27FC236}">
              <a16:creationId xmlns:a16="http://schemas.microsoft.com/office/drawing/2014/main" id="{868732B2-9226-45B1-86CD-D6C8BCF32CA2}"/>
            </a:ext>
          </a:extLst>
        </xdr:cNvPr>
        <xdr:cNvSpPr/>
      </xdr:nvSpPr>
      <xdr:spPr>
        <a:xfrm>
          <a:off x="4131310" y="1058427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102343</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B215DE59-E092-4835-8F22-147914029A9D}"/>
            </a:ext>
          </a:extLst>
        </xdr:cNvPr>
        <xdr:cNvSpPr txBox="1"/>
      </xdr:nvSpPr>
      <xdr:spPr>
        <a:xfrm>
          <a:off x="4212590" y="1055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109220</xdr:rowOff>
    </xdr:from>
    <xdr:to>
      <xdr:col>20</xdr:col>
      <xdr:colOff>38100</xdr:colOff>
      <xdr:row>62</xdr:row>
      <xdr:rowOff>39370</xdr:rowOff>
    </xdr:to>
    <xdr:sp macro="" textlink="">
      <xdr:nvSpPr>
        <xdr:cNvPr id="191" name="楕円 190">
          <a:extLst>
            <a:ext uri="{FF2B5EF4-FFF2-40B4-BE49-F238E27FC236}">
              <a16:creationId xmlns:a16="http://schemas.microsoft.com/office/drawing/2014/main" id="{DF6929FA-6379-4B50-BE64-0BE3CF459175}"/>
            </a:ext>
          </a:extLst>
        </xdr:cNvPr>
        <xdr:cNvSpPr/>
      </xdr:nvSpPr>
      <xdr:spPr>
        <a:xfrm>
          <a:off x="3388360" y="1056576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160020</xdr:rowOff>
    </xdr:from>
    <xdr:to>
      <xdr:col>24</xdr:col>
      <xdr:colOff>63500</xdr:colOff>
      <xdr:row>62</xdr:row>
      <xdr:rowOff>3266</xdr:rowOff>
    </xdr:to>
    <xdr:cxnSp macro="">
      <xdr:nvCxnSpPr>
        <xdr:cNvPr id="192" name="直線コネクタ 191">
          <a:extLst>
            <a:ext uri="{FF2B5EF4-FFF2-40B4-BE49-F238E27FC236}">
              <a16:creationId xmlns:a16="http://schemas.microsoft.com/office/drawing/2014/main" id="{24649FA9-E304-4C0E-B86B-37053D44ED2F}"/>
            </a:ext>
          </a:extLst>
        </xdr:cNvPr>
        <xdr:cNvCxnSpPr/>
      </xdr:nvCxnSpPr>
      <xdr:spPr>
        <a:xfrm>
          <a:off x="3431540" y="10620375"/>
          <a:ext cx="742950" cy="1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17780</xdr:rowOff>
    </xdr:from>
    <xdr:to>
      <xdr:col>15</xdr:col>
      <xdr:colOff>101600</xdr:colOff>
      <xdr:row>62</xdr:row>
      <xdr:rowOff>119380</xdr:rowOff>
    </xdr:to>
    <xdr:sp macro="" textlink="">
      <xdr:nvSpPr>
        <xdr:cNvPr id="193" name="楕円 192">
          <a:extLst>
            <a:ext uri="{FF2B5EF4-FFF2-40B4-BE49-F238E27FC236}">
              <a16:creationId xmlns:a16="http://schemas.microsoft.com/office/drawing/2014/main" id="{787724F3-ED49-45C7-AE76-2B76E4A61642}"/>
            </a:ext>
          </a:extLst>
        </xdr:cNvPr>
        <xdr:cNvSpPr/>
      </xdr:nvSpPr>
      <xdr:spPr>
        <a:xfrm>
          <a:off x="2571750" y="1065149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160020</xdr:rowOff>
    </xdr:from>
    <xdr:to>
      <xdr:col>19</xdr:col>
      <xdr:colOff>177800</xdr:colOff>
      <xdr:row>62</xdr:row>
      <xdr:rowOff>68580</xdr:rowOff>
    </xdr:to>
    <xdr:cxnSp macro="">
      <xdr:nvCxnSpPr>
        <xdr:cNvPr id="194" name="直線コネクタ 193">
          <a:extLst>
            <a:ext uri="{FF2B5EF4-FFF2-40B4-BE49-F238E27FC236}">
              <a16:creationId xmlns:a16="http://schemas.microsoft.com/office/drawing/2014/main" id="{18526BD0-7D0E-46C2-B8DB-3135FD97C513}"/>
            </a:ext>
          </a:extLst>
        </xdr:cNvPr>
        <xdr:cNvCxnSpPr/>
      </xdr:nvCxnSpPr>
      <xdr:spPr>
        <a:xfrm flipV="1">
          <a:off x="2626360" y="10620375"/>
          <a:ext cx="80518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107587</xdr:rowOff>
    </xdr:from>
    <xdr:to>
      <xdr:col>10</xdr:col>
      <xdr:colOff>165100</xdr:colOff>
      <xdr:row>62</xdr:row>
      <xdr:rowOff>37737</xdr:rowOff>
    </xdr:to>
    <xdr:sp macro="" textlink="">
      <xdr:nvSpPr>
        <xdr:cNvPr id="195" name="楕円 194">
          <a:extLst>
            <a:ext uri="{FF2B5EF4-FFF2-40B4-BE49-F238E27FC236}">
              <a16:creationId xmlns:a16="http://schemas.microsoft.com/office/drawing/2014/main" id="{1BA75C9E-E831-41C2-B547-6A2E0BD9B837}"/>
            </a:ext>
          </a:extLst>
        </xdr:cNvPr>
        <xdr:cNvSpPr/>
      </xdr:nvSpPr>
      <xdr:spPr>
        <a:xfrm>
          <a:off x="1774190" y="10564132"/>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158387</xdr:rowOff>
    </xdr:from>
    <xdr:to>
      <xdr:col>15</xdr:col>
      <xdr:colOff>50800</xdr:colOff>
      <xdr:row>62</xdr:row>
      <xdr:rowOff>68580</xdr:rowOff>
    </xdr:to>
    <xdr:cxnSp macro="">
      <xdr:nvCxnSpPr>
        <xdr:cNvPr id="196" name="直線コネクタ 195">
          <a:extLst>
            <a:ext uri="{FF2B5EF4-FFF2-40B4-BE49-F238E27FC236}">
              <a16:creationId xmlns:a16="http://schemas.microsoft.com/office/drawing/2014/main" id="{DB0E157C-667D-48BC-AFD7-125D1CE6DD41}"/>
            </a:ext>
          </a:extLst>
        </xdr:cNvPr>
        <xdr:cNvCxnSpPr/>
      </xdr:nvCxnSpPr>
      <xdr:spPr>
        <a:xfrm>
          <a:off x="1828800" y="10618742"/>
          <a:ext cx="797560" cy="7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117384</xdr:rowOff>
    </xdr:from>
    <xdr:to>
      <xdr:col>6</xdr:col>
      <xdr:colOff>38100</xdr:colOff>
      <xdr:row>62</xdr:row>
      <xdr:rowOff>47534</xdr:rowOff>
    </xdr:to>
    <xdr:sp macro="" textlink="">
      <xdr:nvSpPr>
        <xdr:cNvPr id="197" name="楕円 196">
          <a:extLst>
            <a:ext uri="{FF2B5EF4-FFF2-40B4-BE49-F238E27FC236}">
              <a16:creationId xmlns:a16="http://schemas.microsoft.com/office/drawing/2014/main" id="{ECACAA9A-1A52-49FB-941B-540948FC06D2}"/>
            </a:ext>
          </a:extLst>
        </xdr:cNvPr>
        <xdr:cNvSpPr/>
      </xdr:nvSpPr>
      <xdr:spPr>
        <a:xfrm>
          <a:off x="988060" y="1057583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158387</xdr:rowOff>
    </xdr:from>
    <xdr:to>
      <xdr:col>10</xdr:col>
      <xdr:colOff>114300</xdr:colOff>
      <xdr:row>61</xdr:row>
      <xdr:rowOff>168184</xdr:rowOff>
    </xdr:to>
    <xdr:cxnSp macro="">
      <xdr:nvCxnSpPr>
        <xdr:cNvPr id="198" name="直線コネクタ 197">
          <a:extLst>
            <a:ext uri="{FF2B5EF4-FFF2-40B4-BE49-F238E27FC236}">
              <a16:creationId xmlns:a16="http://schemas.microsoft.com/office/drawing/2014/main" id="{4BC99BCF-8D90-45B1-8810-50A694293881}"/>
            </a:ext>
          </a:extLst>
        </xdr:cNvPr>
        <xdr:cNvCxnSpPr/>
      </xdr:nvCxnSpPr>
      <xdr:spPr>
        <a:xfrm flipV="1">
          <a:off x="1031240" y="10618742"/>
          <a:ext cx="797560" cy="1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77124</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6FD4951A-0BF5-4927-9590-F1F527322553}"/>
            </a:ext>
          </a:extLst>
        </xdr:cNvPr>
        <xdr:cNvSpPr txBox="1"/>
      </xdr:nvSpPr>
      <xdr:spPr>
        <a:xfrm>
          <a:off x="32391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75492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27E740E4-C98E-40F6-90EC-B611320C818E}"/>
            </a:ext>
          </a:extLst>
        </xdr:cNvPr>
        <xdr:cNvSpPr txBox="1"/>
      </xdr:nvSpPr>
      <xdr:spPr>
        <a:xfrm>
          <a:off x="24390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39568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3BDF57E7-0DDC-47C4-B52A-6251DCDD59B7}"/>
            </a:ext>
          </a:extLst>
        </xdr:cNvPr>
        <xdr:cNvSpPr txBox="1"/>
      </xdr:nvSpPr>
      <xdr:spPr>
        <a:xfrm>
          <a:off x="164148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11810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417FB786-E0F5-462E-900E-060E95B945EB}"/>
            </a:ext>
          </a:extLst>
        </xdr:cNvPr>
        <xdr:cNvSpPr txBox="1"/>
      </xdr:nvSpPr>
      <xdr:spPr>
        <a:xfrm>
          <a:off x="855354" y="10131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30497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9912B3DC-357A-4B03-9880-DBC426FD7A0B}"/>
            </a:ext>
          </a:extLst>
        </xdr:cNvPr>
        <xdr:cNvSpPr txBox="1"/>
      </xdr:nvSpPr>
      <xdr:spPr>
        <a:xfrm>
          <a:off x="32391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110507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485A3670-8B13-4D56-8DD9-53BD32999D38}"/>
            </a:ext>
          </a:extLst>
        </xdr:cNvPr>
        <xdr:cNvSpPr txBox="1"/>
      </xdr:nvSpPr>
      <xdr:spPr>
        <a:xfrm>
          <a:off x="24390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28864</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9F28E44E-8CC8-4FAE-AD85-8F43FF4B46AD}"/>
            </a:ext>
          </a:extLst>
        </xdr:cNvPr>
        <xdr:cNvSpPr txBox="1"/>
      </xdr:nvSpPr>
      <xdr:spPr>
        <a:xfrm>
          <a:off x="1641484" y="10656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38661</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A1494CCD-C080-4DF3-847F-F9BE9EEC4697}"/>
            </a:ext>
          </a:extLst>
        </xdr:cNvPr>
        <xdr:cNvSpPr txBox="1"/>
      </xdr:nvSpPr>
      <xdr:spPr>
        <a:xfrm>
          <a:off x="855354" y="1066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ECF3824C-8D4F-4266-8221-A2BAA3B5D786}"/>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910B43C8-F867-4DFD-A0D0-7BB000BF374A}"/>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A8E008E7-079D-46DF-BAEE-ED3D4FA81230}"/>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74A8FBFB-AA8D-4708-A1C2-D481683FC8C0}"/>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8E2FB041-2EAF-4AE8-9DF3-EEFA53DDD019}"/>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4B3FF338-5854-4450-ADCB-8757ADB71DED}"/>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7EF10ABA-A66A-410A-A4DE-D6C6F58BFE39}"/>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2948C52E-ED41-49D3-AF46-B4E5AEA10873}"/>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EA79D572-33E5-4967-93FF-1E23AF064CD1}"/>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DD482C18-EBB0-42D5-8B7E-F30B318FF11A}"/>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B1077DD7-2867-4A6B-82A7-EA9A50A1B4C1}"/>
            </a:ext>
          </a:extLst>
        </xdr:cNvPr>
        <xdr:cNvCxnSpPr/>
      </xdr:nvCxnSpPr>
      <xdr:spPr>
        <a:xfrm>
          <a:off x="5960110" y="1110723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2A8F88ED-B924-4239-9B13-0135A5BD2E4D}"/>
            </a:ext>
          </a:extLst>
        </xdr:cNvPr>
        <xdr:cNvSpPr txBox="1"/>
      </xdr:nvSpPr>
      <xdr:spPr>
        <a:xfrm>
          <a:off x="5724659" y="1096311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C3273E51-1363-4450-8FD9-51D14E1614B3}"/>
            </a:ext>
          </a:extLst>
        </xdr:cNvPr>
        <xdr:cNvCxnSpPr/>
      </xdr:nvCxnSpPr>
      <xdr:spPr>
        <a:xfrm>
          <a:off x="5960110" y="1077495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886944E6-94A4-46E9-BD49-9EF1363DB3E2}"/>
            </a:ext>
          </a:extLst>
        </xdr:cNvPr>
        <xdr:cNvSpPr txBox="1"/>
      </xdr:nvSpPr>
      <xdr:spPr>
        <a:xfrm>
          <a:off x="5416126" y="1063653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24DAD150-5F95-416C-9235-A790208E4ABC}"/>
            </a:ext>
          </a:extLst>
        </xdr:cNvPr>
        <xdr:cNvCxnSpPr/>
      </xdr:nvCxnSpPr>
      <xdr:spPr>
        <a:xfrm>
          <a:off x="5960110" y="1045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E6149246-E4FE-4B09-9584-0277BE52199F}"/>
            </a:ext>
          </a:extLst>
        </xdr:cNvPr>
        <xdr:cNvSpPr txBox="1"/>
      </xdr:nvSpPr>
      <xdr:spPr>
        <a:xfrm>
          <a:off x="5416126" y="10304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173765BD-FC95-4DE9-8A68-C7F47748E3D2}"/>
            </a:ext>
          </a:extLst>
        </xdr:cNvPr>
        <xdr:cNvCxnSpPr/>
      </xdr:nvCxnSpPr>
      <xdr:spPr>
        <a:xfrm>
          <a:off x="5960110" y="1012562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F8A2859A-F28E-4431-A316-BE520140D950}"/>
            </a:ext>
          </a:extLst>
        </xdr:cNvPr>
        <xdr:cNvSpPr txBox="1"/>
      </xdr:nvSpPr>
      <xdr:spPr>
        <a:xfrm>
          <a:off x="5416126"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31FE36F9-7DC3-4B3C-9FB2-43DC96EEC7EB}"/>
            </a:ext>
          </a:extLst>
        </xdr:cNvPr>
        <xdr:cNvCxnSpPr/>
      </xdr:nvCxnSpPr>
      <xdr:spPr>
        <a:xfrm>
          <a:off x="5960110" y="979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91B53FF6-2DCB-40C3-8BA8-D9B3B4956C41}"/>
            </a:ext>
          </a:extLst>
        </xdr:cNvPr>
        <xdr:cNvSpPr txBox="1"/>
      </xdr:nvSpPr>
      <xdr:spPr>
        <a:xfrm>
          <a:off x="5331688" y="965873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A28F9B41-FEB1-4D3F-80E8-018DCDFBD4C4}"/>
            </a:ext>
          </a:extLst>
        </xdr:cNvPr>
        <xdr:cNvCxnSpPr/>
      </xdr:nvCxnSpPr>
      <xdr:spPr>
        <a:xfrm>
          <a:off x="5960110" y="94705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6ECF402C-B5E1-4AAE-8A22-A8E079A353B4}"/>
            </a:ext>
          </a:extLst>
        </xdr:cNvPr>
        <xdr:cNvSpPr txBox="1"/>
      </xdr:nvSpPr>
      <xdr:spPr>
        <a:xfrm>
          <a:off x="5331688" y="932644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1055F172-1619-4930-8484-2375FCE2F67C}"/>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4270CCE5-5DCE-4C49-9B8E-32D27E3EF7FC}"/>
            </a:ext>
          </a:extLst>
        </xdr:cNvPr>
        <xdr:cNvSpPr txBox="1"/>
      </xdr:nvSpPr>
      <xdr:spPr>
        <a:xfrm>
          <a:off x="5331688" y="900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517B0FE7-21D5-47F6-83BF-181620C677E9}"/>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25219</xdr:rowOff>
    </xdr:from>
    <xdr:to>
      <xdr:col>54</xdr:col>
      <xdr:colOff>189865</xdr:colOff>
      <xdr:row>64</xdr:row>
      <xdr:rowOff>124709</xdr:rowOff>
    </xdr:to>
    <xdr:cxnSp macro="">
      <xdr:nvCxnSpPr>
        <xdr:cNvPr id="232" name="直線コネクタ 231">
          <a:extLst>
            <a:ext uri="{FF2B5EF4-FFF2-40B4-BE49-F238E27FC236}">
              <a16:creationId xmlns:a16="http://schemas.microsoft.com/office/drawing/2014/main" id="{0BBB7B81-1B3B-41CB-BE72-A00E8C5BB354}"/>
            </a:ext>
          </a:extLst>
        </xdr:cNvPr>
        <xdr:cNvCxnSpPr/>
      </xdr:nvCxnSpPr>
      <xdr:spPr>
        <a:xfrm flipV="1">
          <a:off x="9429115" y="9622609"/>
          <a:ext cx="0" cy="147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128536</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3AABB484-6D7D-4F43-B77A-140EACCC2F0D}"/>
            </a:ext>
          </a:extLst>
        </xdr:cNvPr>
        <xdr:cNvSpPr txBox="1"/>
      </xdr:nvSpPr>
      <xdr:spPr>
        <a:xfrm>
          <a:off x="9467850" y="11105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124709</xdr:rowOff>
    </xdr:from>
    <xdr:to>
      <xdr:col>55</xdr:col>
      <xdr:colOff>88900</xdr:colOff>
      <xdr:row>64</xdr:row>
      <xdr:rowOff>124709</xdr:rowOff>
    </xdr:to>
    <xdr:cxnSp macro="">
      <xdr:nvCxnSpPr>
        <xdr:cNvPr id="234" name="直線コネクタ 233">
          <a:extLst>
            <a:ext uri="{FF2B5EF4-FFF2-40B4-BE49-F238E27FC236}">
              <a16:creationId xmlns:a16="http://schemas.microsoft.com/office/drawing/2014/main" id="{49124C72-C6A9-4DC9-BE71-C5C16F6CE53A}"/>
            </a:ext>
          </a:extLst>
        </xdr:cNvPr>
        <xdr:cNvCxnSpPr/>
      </xdr:nvCxnSpPr>
      <xdr:spPr>
        <a:xfrm>
          <a:off x="9356090" y="11099414"/>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143346</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58B6D3B7-C0CA-49B1-BE1C-601752D301CB}"/>
            </a:ext>
          </a:extLst>
        </xdr:cNvPr>
        <xdr:cNvSpPr txBox="1"/>
      </xdr:nvSpPr>
      <xdr:spPr>
        <a:xfrm>
          <a:off x="9467850" y="93997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25219</xdr:rowOff>
    </xdr:from>
    <xdr:to>
      <xdr:col>55</xdr:col>
      <xdr:colOff>88900</xdr:colOff>
      <xdr:row>56</xdr:row>
      <xdr:rowOff>25219</xdr:rowOff>
    </xdr:to>
    <xdr:cxnSp macro="">
      <xdr:nvCxnSpPr>
        <xdr:cNvPr id="236" name="直線コネクタ 235">
          <a:extLst>
            <a:ext uri="{FF2B5EF4-FFF2-40B4-BE49-F238E27FC236}">
              <a16:creationId xmlns:a16="http://schemas.microsoft.com/office/drawing/2014/main" id="{8A66B74B-09C9-4DCA-A12E-E7A26683D18A}"/>
            </a:ext>
          </a:extLst>
        </xdr:cNvPr>
        <xdr:cNvCxnSpPr/>
      </xdr:nvCxnSpPr>
      <xdr:spPr>
        <a:xfrm>
          <a:off x="9356090" y="962260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59040</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CAB36005-AC00-46C4-B668-40D338013EFC}"/>
            </a:ext>
          </a:extLst>
        </xdr:cNvPr>
        <xdr:cNvSpPr txBox="1"/>
      </xdr:nvSpPr>
      <xdr:spPr>
        <a:xfrm>
          <a:off x="9467850" y="10513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36163</xdr:rowOff>
    </xdr:from>
    <xdr:to>
      <xdr:col>55</xdr:col>
      <xdr:colOff>50800</xdr:colOff>
      <xdr:row>62</xdr:row>
      <xdr:rowOff>137763</xdr:rowOff>
    </xdr:to>
    <xdr:sp macro="" textlink="">
      <xdr:nvSpPr>
        <xdr:cNvPr id="238" name="フローチャート: 判断 237">
          <a:extLst>
            <a:ext uri="{FF2B5EF4-FFF2-40B4-BE49-F238E27FC236}">
              <a16:creationId xmlns:a16="http://schemas.microsoft.com/office/drawing/2014/main" id="{D2482F7B-10B9-4D4C-9AFF-4F02B3160718}"/>
            </a:ext>
          </a:extLst>
        </xdr:cNvPr>
        <xdr:cNvSpPr/>
      </xdr:nvSpPr>
      <xdr:spPr>
        <a:xfrm>
          <a:off x="9394190" y="10666063"/>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12202</xdr:rowOff>
    </xdr:from>
    <xdr:to>
      <xdr:col>50</xdr:col>
      <xdr:colOff>165100</xdr:colOff>
      <xdr:row>62</xdr:row>
      <xdr:rowOff>113802</xdr:rowOff>
    </xdr:to>
    <xdr:sp macro="" textlink="">
      <xdr:nvSpPr>
        <xdr:cNvPr id="239" name="フローチャート: 判断 238">
          <a:extLst>
            <a:ext uri="{FF2B5EF4-FFF2-40B4-BE49-F238E27FC236}">
              <a16:creationId xmlns:a16="http://schemas.microsoft.com/office/drawing/2014/main" id="{32C0E28D-41F8-4350-88D5-E05AE00F744F}"/>
            </a:ext>
          </a:extLst>
        </xdr:cNvPr>
        <xdr:cNvSpPr/>
      </xdr:nvSpPr>
      <xdr:spPr>
        <a:xfrm>
          <a:off x="8632190" y="10645912"/>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5663</xdr:rowOff>
    </xdr:from>
    <xdr:to>
      <xdr:col>46</xdr:col>
      <xdr:colOff>38100</xdr:colOff>
      <xdr:row>62</xdr:row>
      <xdr:rowOff>107263</xdr:rowOff>
    </xdr:to>
    <xdr:sp macro="" textlink="">
      <xdr:nvSpPr>
        <xdr:cNvPr id="240" name="フローチャート: 判断 239">
          <a:extLst>
            <a:ext uri="{FF2B5EF4-FFF2-40B4-BE49-F238E27FC236}">
              <a16:creationId xmlns:a16="http://schemas.microsoft.com/office/drawing/2014/main" id="{B4D54335-9C0E-46DE-9923-8FAC6F699AA5}"/>
            </a:ext>
          </a:extLst>
        </xdr:cNvPr>
        <xdr:cNvSpPr/>
      </xdr:nvSpPr>
      <xdr:spPr>
        <a:xfrm>
          <a:off x="7846060" y="106374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26514</xdr:rowOff>
    </xdr:from>
    <xdr:to>
      <xdr:col>41</xdr:col>
      <xdr:colOff>101600</xdr:colOff>
      <xdr:row>62</xdr:row>
      <xdr:rowOff>128114</xdr:rowOff>
    </xdr:to>
    <xdr:sp macro="" textlink="">
      <xdr:nvSpPr>
        <xdr:cNvPr id="241" name="フローチャート: 判断 240">
          <a:extLst>
            <a:ext uri="{FF2B5EF4-FFF2-40B4-BE49-F238E27FC236}">
              <a16:creationId xmlns:a16="http://schemas.microsoft.com/office/drawing/2014/main" id="{DB8F47D3-95E0-4F54-81FD-239BE186544D}"/>
            </a:ext>
          </a:extLst>
        </xdr:cNvPr>
        <xdr:cNvSpPr/>
      </xdr:nvSpPr>
      <xdr:spPr>
        <a:xfrm>
          <a:off x="7029450" y="10652604"/>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25834</xdr:rowOff>
    </xdr:from>
    <xdr:to>
      <xdr:col>36</xdr:col>
      <xdr:colOff>165100</xdr:colOff>
      <xdr:row>62</xdr:row>
      <xdr:rowOff>127434</xdr:rowOff>
    </xdr:to>
    <xdr:sp macro="" textlink="">
      <xdr:nvSpPr>
        <xdr:cNvPr id="242" name="フローチャート: 判断 241">
          <a:extLst>
            <a:ext uri="{FF2B5EF4-FFF2-40B4-BE49-F238E27FC236}">
              <a16:creationId xmlns:a16="http://schemas.microsoft.com/office/drawing/2014/main" id="{EA649D72-DC38-4191-9496-B2B6F2239478}"/>
            </a:ext>
          </a:extLst>
        </xdr:cNvPr>
        <xdr:cNvSpPr/>
      </xdr:nvSpPr>
      <xdr:spPr>
        <a:xfrm>
          <a:off x="6231890" y="10651924"/>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FCB8B7C-CEF4-435A-A78F-295B4007B32D}"/>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76FF7299-5092-4973-9E10-C1E8473DEB57}"/>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E7A47706-C8C4-468B-BB34-226D1C73B5F0}"/>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29D2C4AD-70EF-46D5-9176-47C5FED474B1}"/>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520766C3-2F6A-480F-ADB6-8CB5D9E778C1}"/>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141339</xdr:rowOff>
    </xdr:from>
    <xdr:to>
      <xdr:col>55</xdr:col>
      <xdr:colOff>50800</xdr:colOff>
      <xdr:row>64</xdr:row>
      <xdr:rowOff>71489</xdr:rowOff>
    </xdr:to>
    <xdr:sp macro="" textlink="">
      <xdr:nvSpPr>
        <xdr:cNvPr id="248" name="楕円 247">
          <a:extLst>
            <a:ext uri="{FF2B5EF4-FFF2-40B4-BE49-F238E27FC236}">
              <a16:creationId xmlns:a16="http://schemas.microsoft.com/office/drawing/2014/main" id="{C2EE97A2-23D3-45CD-9650-293935CAB2DC}"/>
            </a:ext>
          </a:extLst>
        </xdr:cNvPr>
        <xdr:cNvSpPr/>
      </xdr:nvSpPr>
      <xdr:spPr>
        <a:xfrm>
          <a:off x="9394190" y="10940784"/>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56266</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53DD48ED-99F8-4F5A-A6A9-C3B8CB8926C8}"/>
            </a:ext>
          </a:extLst>
        </xdr:cNvPr>
        <xdr:cNvSpPr txBox="1"/>
      </xdr:nvSpPr>
      <xdr:spPr>
        <a:xfrm>
          <a:off x="9467850" y="10861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143523</xdr:rowOff>
    </xdr:from>
    <xdr:to>
      <xdr:col>50</xdr:col>
      <xdr:colOff>165100</xdr:colOff>
      <xdr:row>64</xdr:row>
      <xdr:rowOff>73673</xdr:rowOff>
    </xdr:to>
    <xdr:sp macro="" textlink="">
      <xdr:nvSpPr>
        <xdr:cNvPr id="250" name="楕円 249">
          <a:extLst>
            <a:ext uri="{FF2B5EF4-FFF2-40B4-BE49-F238E27FC236}">
              <a16:creationId xmlns:a16="http://schemas.microsoft.com/office/drawing/2014/main" id="{7DFF640A-9B1A-49C0-8B6D-A420813628B9}"/>
            </a:ext>
          </a:extLst>
        </xdr:cNvPr>
        <xdr:cNvSpPr/>
      </xdr:nvSpPr>
      <xdr:spPr>
        <a:xfrm>
          <a:off x="8632190" y="1094296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20689</xdr:rowOff>
    </xdr:from>
    <xdr:to>
      <xdr:col>55</xdr:col>
      <xdr:colOff>0</xdr:colOff>
      <xdr:row>64</xdr:row>
      <xdr:rowOff>22873</xdr:rowOff>
    </xdr:to>
    <xdr:cxnSp macro="">
      <xdr:nvCxnSpPr>
        <xdr:cNvPr id="251" name="直線コネクタ 250">
          <a:extLst>
            <a:ext uri="{FF2B5EF4-FFF2-40B4-BE49-F238E27FC236}">
              <a16:creationId xmlns:a16="http://schemas.microsoft.com/office/drawing/2014/main" id="{12928898-7BB4-46A0-988E-37E899A2AF8B}"/>
            </a:ext>
          </a:extLst>
        </xdr:cNvPr>
        <xdr:cNvCxnSpPr/>
      </xdr:nvCxnSpPr>
      <xdr:spPr>
        <a:xfrm flipV="1">
          <a:off x="8686800" y="10989679"/>
          <a:ext cx="742950" cy="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154695</xdr:rowOff>
    </xdr:from>
    <xdr:to>
      <xdr:col>46</xdr:col>
      <xdr:colOff>38100</xdr:colOff>
      <xdr:row>64</xdr:row>
      <xdr:rowOff>84845</xdr:rowOff>
    </xdr:to>
    <xdr:sp macro="" textlink="">
      <xdr:nvSpPr>
        <xdr:cNvPr id="252" name="楕円 251">
          <a:extLst>
            <a:ext uri="{FF2B5EF4-FFF2-40B4-BE49-F238E27FC236}">
              <a16:creationId xmlns:a16="http://schemas.microsoft.com/office/drawing/2014/main" id="{99F6C3B8-1621-4C29-8ECC-016B56F5A526}"/>
            </a:ext>
          </a:extLst>
        </xdr:cNvPr>
        <xdr:cNvSpPr/>
      </xdr:nvSpPr>
      <xdr:spPr>
        <a:xfrm>
          <a:off x="7846060" y="1095604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22873</xdr:rowOff>
    </xdr:from>
    <xdr:to>
      <xdr:col>50</xdr:col>
      <xdr:colOff>114300</xdr:colOff>
      <xdr:row>64</xdr:row>
      <xdr:rowOff>34045</xdr:rowOff>
    </xdr:to>
    <xdr:cxnSp macro="">
      <xdr:nvCxnSpPr>
        <xdr:cNvPr id="253" name="直線コネクタ 252">
          <a:extLst>
            <a:ext uri="{FF2B5EF4-FFF2-40B4-BE49-F238E27FC236}">
              <a16:creationId xmlns:a16="http://schemas.microsoft.com/office/drawing/2014/main" id="{95A9F6ED-9580-4C68-AEA3-245866316B91}"/>
            </a:ext>
          </a:extLst>
        </xdr:cNvPr>
        <xdr:cNvCxnSpPr/>
      </xdr:nvCxnSpPr>
      <xdr:spPr>
        <a:xfrm flipV="1">
          <a:off x="7889240" y="10991863"/>
          <a:ext cx="797560" cy="1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149529</xdr:rowOff>
    </xdr:from>
    <xdr:to>
      <xdr:col>41</xdr:col>
      <xdr:colOff>101600</xdr:colOff>
      <xdr:row>64</xdr:row>
      <xdr:rowOff>79679</xdr:rowOff>
    </xdr:to>
    <xdr:sp macro="" textlink="">
      <xdr:nvSpPr>
        <xdr:cNvPr id="254" name="楕円 253">
          <a:extLst>
            <a:ext uri="{FF2B5EF4-FFF2-40B4-BE49-F238E27FC236}">
              <a16:creationId xmlns:a16="http://schemas.microsoft.com/office/drawing/2014/main" id="{D684E354-95E3-4FA1-81C1-10DCA937E36E}"/>
            </a:ext>
          </a:extLst>
        </xdr:cNvPr>
        <xdr:cNvSpPr/>
      </xdr:nvSpPr>
      <xdr:spPr>
        <a:xfrm>
          <a:off x="7029450" y="10950879"/>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28879</xdr:rowOff>
    </xdr:from>
    <xdr:to>
      <xdr:col>45</xdr:col>
      <xdr:colOff>177800</xdr:colOff>
      <xdr:row>64</xdr:row>
      <xdr:rowOff>34045</xdr:rowOff>
    </xdr:to>
    <xdr:cxnSp macro="">
      <xdr:nvCxnSpPr>
        <xdr:cNvPr id="255" name="直線コネクタ 254">
          <a:extLst>
            <a:ext uri="{FF2B5EF4-FFF2-40B4-BE49-F238E27FC236}">
              <a16:creationId xmlns:a16="http://schemas.microsoft.com/office/drawing/2014/main" id="{B8AFDCF1-DE36-4140-89D5-43D83CCC84E4}"/>
            </a:ext>
          </a:extLst>
        </xdr:cNvPr>
        <xdr:cNvCxnSpPr/>
      </xdr:nvCxnSpPr>
      <xdr:spPr>
        <a:xfrm>
          <a:off x="7084060" y="10999774"/>
          <a:ext cx="805180" cy="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153112</xdr:rowOff>
    </xdr:from>
    <xdr:to>
      <xdr:col>36</xdr:col>
      <xdr:colOff>165100</xdr:colOff>
      <xdr:row>64</xdr:row>
      <xdr:rowOff>83262</xdr:rowOff>
    </xdr:to>
    <xdr:sp macro="" textlink="">
      <xdr:nvSpPr>
        <xdr:cNvPr id="256" name="楕円 255">
          <a:extLst>
            <a:ext uri="{FF2B5EF4-FFF2-40B4-BE49-F238E27FC236}">
              <a16:creationId xmlns:a16="http://schemas.microsoft.com/office/drawing/2014/main" id="{23A46754-7089-4408-9C30-0695E2677A51}"/>
            </a:ext>
          </a:extLst>
        </xdr:cNvPr>
        <xdr:cNvSpPr/>
      </xdr:nvSpPr>
      <xdr:spPr>
        <a:xfrm>
          <a:off x="6231890" y="10954462"/>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28879</xdr:rowOff>
    </xdr:from>
    <xdr:to>
      <xdr:col>41</xdr:col>
      <xdr:colOff>50800</xdr:colOff>
      <xdr:row>64</xdr:row>
      <xdr:rowOff>32462</xdr:rowOff>
    </xdr:to>
    <xdr:cxnSp macro="">
      <xdr:nvCxnSpPr>
        <xdr:cNvPr id="257" name="直線コネクタ 256">
          <a:extLst>
            <a:ext uri="{FF2B5EF4-FFF2-40B4-BE49-F238E27FC236}">
              <a16:creationId xmlns:a16="http://schemas.microsoft.com/office/drawing/2014/main" id="{65BB0A7B-6214-4853-AF5D-6E45E94F34EE}"/>
            </a:ext>
          </a:extLst>
        </xdr:cNvPr>
        <xdr:cNvCxnSpPr/>
      </xdr:nvCxnSpPr>
      <xdr:spPr>
        <a:xfrm flipV="1">
          <a:off x="6286500" y="10999774"/>
          <a:ext cx="797560" cy="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130329</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8C67C973-63B4-480D-8792-81C3592AF812}"/>
            </a:ext>
          </a:extLst>
        </xdr:cNvPr>
        <xdr:cNvSpPr txBox="1"/>
      </xdr:nvSpPr>
      <xdr:spPr>
        <a:xfrm>
          <a:off x="8401265" y="10421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123790</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527E5B8D-DEB9-461E-B46C-3F9587F08BD1}"/>
            </a:ext>
          </a:extLst>
        </xdr:cNvPr>
        <xdr:cNvSpPr txBox="1"/>
      </xdr:nvSpPr>
      <xdr:spPr>
        <a:xfrm>
          <a:off x="7610690" y="10412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144641</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0ED00C50-DA75-4CC9-8E7F-3FA73B52B4D9}"/>
            </a:ext>
          </a:extLst>
        </xdr:cNvPr>
        <xdr:cNvSpPr txBox="1"/>
      </xdr:nvSpPr>
      <xdr:spPr>
        <a:xfrm>
          <a:off x="6822655" y="1042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143961</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10780ED8-7BDE-41C7-BF08-AEE47D862A63}"/>
            </a:ext>
          </a:extLst>
        </xdr:cNvPr>
        <xdr:cNvSpPr txBox="1"/>
      </xdr:nvSpPr>
      <xdr:spPr>
        <a:xfrm>
          <a:off x="6007950" y="10429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64800</xdr:rowOff>
    </xdr:from>
    <xdr:ext cx="534377" cy="259045"/>
    <xdr:sp macro="" textlink="">
      <xdr:nvSpPr>
        <xdr:cNvPr id="262" name="n_1mainValue【橋りょう・トンネル】&#10;一人当たり有形固定資産（償却資産）額">
          <a:extLst>
            <a:ext uri="{FF2B5EF4-FFF2-40B4-BE49-F238E27FC236}">
              <a16:creationId xmlns:a16="http://schemas.microsoft.com/office/drawing/2014/main" id="{87208B52-11FE-4194-B3FA-BA279B02339A}"/>
            </a:ext>
          </a:extLst>
        </xdr:cNvPr>
        <xdr:cNvSpPr txBox="1"/>
      </xdr:nvSpPr>
      <xdr:spPr>
        <a:xfrm>
          <a:off x="8422151" y="1103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75972</xdr:rowOff>
    </xdr:from>
    <xdr:ext cx="534377" cy="259045"/>
    <xdr:sp macro="" textlink="">
      <xdr:nvSpPr>
        <xdr:cNvPr id="263" name="n_2mainValue【橋りょう・トンネル】&#10;一人当たり有形固定資産（償却資産）額">
          <a:extLst>
            <a:ext uri="{FF2B5EF4-FFF2-40B4-BE49-F238E27FC236}">
              <a16:creationId xmlns:a16="http://schemas.microsoft.com/office/drawing/2014/main" id="{73621A1F-A1A4-4B92-9232-AE477500AA7D}"/>
            </a:ext>
          </a:extLst>
        </xdr:cNvPr>
        <xdr:cNvSpPr txBox="1"/>
      </xdr:nvSpPr>
      <xdr:spPr>
        <a:xfrm>
          <a:off x="7641101" y="1104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70806</xdr:rowOff>
    </xdr:from>
    <xdr:ext cx="534377" cy="259045"/>
    <xdr:sp macro="" textlink="">
      <xdr:nvSpPr>
        <xdr:cNvPr id="264" name="n_3mainValue【橋りょう・トンネル】&#10;一人当たり有形固定資産（償却資産）額">
          <a:extLst>
            <a:ext uri="{FF2B5EF4-FFF2-40B4-BE49-F238E27FC236}">
              <a16:creationId xmlns:a16="http://schemas.microsoft.com/office/drawing/2014/main" id="{2B672E86-C896-4083-8765-AFA1E237A5B4}"/>
            </a:ext>
          </a:extLst>
        </xdr:cNvPr>
        <xdr:cNvSpPr txBox="1"/>
      </xdr:nvSpPr>
      <xdr:spPr>
        <a:xfrm>
          <a:off x="6854971" y="1104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74389</xdr:rowOff>
    </xdr:from>
    <xdr:ext cx="534377" cy="259045"/>
    <xdr:sp macro="" textlink="">
      <xdr:nvSpPr>
        <xdr:cNvPr id="265" name="n_4mainValue【橋りょう・トンネル】&#10;一人当たり有形固定資産（償却資産）額">
          <a:extLst>
            <a:ext uri="{FF2B5EF4-FFF2-40B4-BE49-F238E27FC236}">
              <a16:creationId xmlns:a16="http://schemas.microsoft.com/office/drawing/2014/main" id="{21D6D9BE-C9FB-4641-B54C-304739D69D8A}"/>
            </a:ext>
          </a:extLst>
        </xdr:cNvPr>
        <xdr:cNvSpPr txBox="1"/>
      </xdr:nvSpPr>
      <xdr:spPr>
        <a:xfrm>
          <a:off x="6038361" y="1104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E8AF619-68E2-4F77-8B8C-07D77A054A8F}"/>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E9D32517-145C-4A44-9EF7-5E031920EF31}"/>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93E4F396-9A01-4535-AB95-81088A4E5D71}"/>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8DD1F6-706A-4092-B1AD-0FEC075335EB}"/>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F81BC168-47B0-4AB8-AF9B-8DBCBBAA8B02}"/>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DA7415A5-3C40-4D56-83E3-95E06CFF26A0}"/>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155BE415-A5E4-4F77-9A56-455D482F29DC}"/>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5F305FF8-AD8A-462E-8ABE-8B7371AD49D5}"/>
            </a:ext>
          </a:extLst>
        </xdr:cNvPr>
        <xdr:cNvSpPr/>
      </xdr:nvSpPr>
      <xdr:spPr>
        <a:xfrm>
          <a:off x="6858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a:extLst>
            <a:ext uri="{FF2B5EF4-FFF2-40B4-BE49-F238E27FC236}">
              <a16:creationId xmlns:a16="http://schemas.microsoft.com/office/drawing/2014/main" id="{0403A3A1-09D4-4EC1-8ED3-12CF246A50C3}"/>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a:extLst>
            <a:ext uri="{FF2B5EF4-FFF2-40B4-BE49-F238E27FC236}">
              <a16:creationId xmlns:a16="http://schemas.microsoft.com/office/drawing/2014/main" id="{BA621983-01D4-43BC-8B6F-353EAA59972A}"/>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a:extLst>
            <a:ext uri="{FF2B5EF4-FFF2-40B4-BE49-F238E27FC236}">
              <a16:creationId xmlns:a16="http://schemas.microsoft.com/office/drawing/2014/main" id="{CA5C1C28-7874-4C82-AEEB-731840A22C06}"/>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a:extLst>
            <a:ext uri="{FF2B5EF4-FFF2-40B4-BE49-F238E27FC236}">
              <a16:creationId xmlns:a16="http://schemas.microsoft.com/office/drawing/2014/main" id="{E01445E3-9EF5-4A1E-8338-88D2DBE1B901}"/>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a:extLst>
            <a:ext uri="{FF2B5EF4-FFF2-40B4-BE49-F238E27FC236}">
              <a16:creationId xmlns:a16="http://schemas.microsoft.com/office/drawing/2014/main" id="{9C3E00BF-E03F-4004-AD68-69C6C1DF5ED8}"/>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a:extLst>
            <a:ext uri="{FF2B5EF4-FFF2-40B4-BE49-F238E27FC236}">
              <a16:creationId xmlns:a16="http://schemas.microsoft.com/office/drawing/2014/main" id="{D111DFC5-767D-4F10-BFD0-511D9E5B3B72}"/>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a:extLst>
            <a:ext uri="{FF2B5EF4-FFF2-40B4-BE49-F238E27FC236}">
              <a16:creationId xmlns:a16="http://schemas.microsoft.com/office/drawing/2014/main" id="{30181696-35A0-4C8F-97DD-F5B45896200A}"/>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a:extLst>
            <a:ext uri="{FF2B5EF4-FFF2-40B4-BE49-F238E27FC236}">
              <a16:creationId xmlns:a16="http://schemas.microsoft.com/office/drawing/2014/main" id="{F1D9C337-D1F0-452A-A7A1-9143E295A35F}"/>
            </a:ext>
          </a:extLst>
        </xdr:cNvPr>
        <xdr:cNvSpPr/>
      </xdr:nvSpPr>
      <xdr:spPr>
        <a:xfrm>
          <a:off x="596011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BBAED573-BE34-48DF-9D70-0C21D5EE79DE}"/>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4624CE38-29FD-4468-AA2C-09D5703440A4}"/>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0BF8C6FB-FE12-4BAB-B7DF-F16841D8F552}"/>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8155D1BE-D1A0-4C95-901C-1253797F707F}"/>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F5B3B543-A91C-48D8-8D36-8F926AC4D62B}"/>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4A80B6F3-C11F-4DDF-9B89-090D9EBDE02C}"/>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06BCC01C-79F1-4E90-90DA-60E7E7135A26}"/>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8EBA1F9B-2E86-439B-8971-A756CD30E5A4}"/>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a:extLst>
            <a:ext uri="{FF2B5EF4-FFF2-40B4-BE49-F238E27FC236}">
              <a16:creationId xmlns:a16="http://schemas.microsoft.com/office/drawing/2014/main" id="{4A21E54C-79DF-4655-A894-CC67E058EF07}"/>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a:extLst>
            <a:ext uri="{FF2B5EF4-FFF2-40B4-BE49-F238E27FC236}">
              <a16:creationId xmlns:a16="http://schemas.microsoft.com/office/drawing/2014/main" id="{F515659B-FBCC-43CE-BB4E-FAD1B2FC2771}"/>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a:extLst>
            <a:ext uri="{FF2B5EF4-FFF2-40B4-BE49-F238E27FC236}">
              <a16:creationId xmlns:a16="http://schemas.microsoft.com/office/drawing/2014/main" id="{8FC12EB9-C96F-4C09-89C6-6B75E2B64189}"/>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a:extLst>
            <a:ext uri="{FF2B5EF4-FFF2-40B4-BE49-F238E27FC236}">
              <a16:creationId xmlns:a16="http://schemas.microsoft.com/office/drawing/2014/main" id="{D628EA6D-A770-4049-8D79-A3C7F54822AE}"/>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a:extLst>
            <a:ext uri="{FF2B5EF4-FFF2-40B4-BE49-F238E27FC236}">
              <a16:creationId xmlns:a16="http://schemas.microsoft.com/office/drawing/2014/main" id="{F4BC301D-3F27-4F7A-A0F7-16D6888FF976}"/>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a:extLst>
            <a:ext uri="{FF2B5EF4-FFF2-40B4-BE49-F238E27FC236}">
              <a16:creationId xmlns:a16="http://schemas.microsoft.com/office/drawing/2014/main" id="{DE9CF0B6-B279-468A-BE04-92CA01F85A71}"/>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a:extLst>
            <a:ext uri="{FF2B5EF4-FFF2-40B4-BE49-F238E27FC236}">
              <a16:creationId xmlns:a16="http://schemas.microsoft.com/office/drawing/2014/main" id="{2A8C6EEA-8526-47FC-843B-10209141031C}"/>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a:extLst>
            <a:ext uri="{FF2B5EF4-FFF2-40B4-BE49-F238E27FC236}">
              <a16:creationId xmlns:a16="http://schemas.microsoft.com/office/drawing/2014/main" id="{8D8A9DA9-43AE-45EE-A006-15FB212FBA50}"/>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a:extLst>
            <a:ext uri="{FF2B5EF4-FFF2-40B4-BE49-F238E27FC236}">
              <a16:creationId xmlns:a16="http://schemas.microsoft.com/office/drawing/2014/main" id="{6DF88078-473A-431F-8C74-8228A34CB9DB}"/>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a:extLst>
            <a:ext uri="{FF2B5EF4-FFF2-40B4-BE49-F238E27FC236}">
              <a16:creationId xmlns:a16="http://schemas.microsoft.com/office/drawing/2014/main" id="{F71BF7DB-D754-4B1E-A1F6-F68C410E476E}"/>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a:extLst>
            <a:ext uri="{FF2B5EF4-FFF2-40B4-BE49-F238E27FC236}">
              <a16:creationId xmlns:a16="http://schemas.microsoft.com/office/drawing/2014/main" id="{74B8EF2F-F3B5-4ACC-B757-E0CA79AF1E80}"/>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a:extLst>
            <a:ext uri="{FF2B5EF4-FFF2-40B4-BE49-F238E27FC236}">
              <a16:creationId xmlns:a16="http://schemas.microsoft.com/office/drawing/2014/main" id="{802BC6A5-E9D3-4AE9-A234-92A858007A04}"/>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a:extLst>
            <a:ext uri="{FF2B5EF4-FFF2-40B4-BE49-F238E27FC236}">
              <a16:creationId xmlns:a16="http://schemas.microsoft.com/office/drawing/2014/main" id="{52478719-2558-4614-BB32-FC5217546FAE}"/>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a:extLst>
            <a:ext uri="{FF2B5EF4-FFF2-40B4-BE49-F238E27FC236}">
              <a16:creationId xmlns:a16="http://schemas.microsoft.com/office/drawing/2014/main" id="{A1D7E2C2-1F08-4509-BB79-151E137AD8F6}"/>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a:extLst>
            <a:ext uri="{FF2B5EF4-FFF2-40B4-BE49-F238E27FC236}">
              <a16:creationId xmlns:a16="http://schemas.microsoft.com/office/drawing/2014/main" id="{81C641E7-1CBE-456E-9074-1A4E09008FDE}"/>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a:extLst>
            <a:ext uri="{FF2B5EF4-FFF2-40B4-BE49-F238E27FC236}">
              <a16:creationId xmlns:a16="http://schemas.microsoft.com/office/drawing/2014/main" id="{FC5AD0B2-9A88-4F22-A328-53BAC5A1F88B}"/>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a:extLst>
            <a:ext uri="{FF2B5EF4-FFF2-40B4-BE49-F238E27FC236}">
              <a16:creationId xmlns:a16="http://schemas.microsoft.com/office/drawing/2014/main" id="{20F1F827-0336-41E3-B9CE-456FAE7884E4}"/>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a:extLst>
            <a:ext uri="{FF2B5EF4-FFF2-40B4-BE49-F238E27FC236}">
              <a16:creationId xmlns:a16="http://schemas.microsoft.com/office/drawing/2014/main" id="{DBD81F0A-6431-46A2-B6DA-8F420C8A3A67}"/>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8" name="テキスト ボックス 307">
          <a:extLst>
            <a:ext uri="{FF2B5EF4-FFF2-40B4-BE49-F238E27FC236}">
              <a16:creationId xmlns:a16="http://schemas.microsoft.com/office/drawing/2014/main" id="{F5B856E5-78C8-4819-8391-927B541D00B0}"/>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9" name="直線コネクタ 308">
          <a:extLst>
            <a:ext uri="{FF2B5EF4-FFF2-40B4-BE49-F238E27FC236}">
              <a16:creationId xmlns:a16="http://schemas.microsoft.com/office/drawing/2014/main" id="{919E6666-4F90-411B-92BC-40CA84450CA1}"/>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10" name="テキスト ボックス 309">
          <a:extLst>
            <a:ext uri="{FF2B5EF4-FFF2-40B4-BE49-F238E27FC236}">
              <a16:creationId xmlns:a16="http://schemas.microsoft.com/office/drawing/2014/main" id="{BEC94B2A-3EC9-40B5-8847-986FF3643E9E}"/>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1" name="直線コネクタ 310">
          <a:extLst>
            <a:ext uri="{FF2B5EF4-FFF2-40B4-BE49-F238E27FC236}">
              <a16:creationId xmlns:a16="http://schemas.microsoft.com/office/drawing/2014/main" id="{6E17AA2C-B7AD-4F47-A874-84C2B5ED1C0C}"/>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2" name="テキスト ボックス 311">
          <a:extLst>
            <a:ext uri="{FF2B5EF4-FFF2-40B4-BE49-F238E27FC236}">
              <a16:creationId xmlns:a16="http://schemas.microsoft.com/office/drawing/2014/main" id="{DB24870D-D4E7-4118-902B-91E146720FB0}"/>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3" name="直線コネクタ 312">
          <a:extLst>
            <a:ext uri="{FF2B5EF4-FFF2-40B4-BE49-F238E27FC236}">
              <a16:creationId xmlns:a16="http://schemas.microsoft.com/office/drawing/2014/main" id="{79F05449-F8F8-4440-B10E-C802C10BC175}"/>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4" name="テキスト ボックス 313">
          <a:extLst>
            <a:ext uri="{FF2B5EF4-FFF2-40B4-BE49-F238E27FC236}">
              <a16:creationId xmlns:a16="http://schemas.microsoft.com/office/drawing/2014/main" id="{004F7CAE-044A-423A-A8ED-C22BA470DCE7}"/>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5" name="直線コネクタ 314">
          <a:extLst>
            <a:ext uri="{FF2B5EF4-FFF2-40B4-BE49-F238E27FC236}">
              <a16:creationId xmlns:a16="http://schemas.microsoft.com/office/drawing/2014/main" id="{A3A90091-0A94-48BF-8991-DF9709D4BA6E}"/>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6" name="テキスト ボックス 315">
          <a:extLst>
            <a:ext uri="{FF2B5EF4-FFF2-40B4-BE49-F238E27FC236}">
              <a16:creationId xmlns:a16="http://schemas.microsoft.com/office/drawing/2014/main" id="{7E3DA324-60B3-4E6C-AD1C-4258026D642A}"/>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7" name="直線コネクタ 316">
          <a:extLst>
            <a:ext uri="{FF2B5EF4-FFF2-40B4-BE49-F238E27FC236}">
              <a16:creationId xmlns:a16="http://schemas.microsoft.com/office/drawing/2014/main" id="{C61C3B0F-D4CE-4B66-B65F-51ECCB86D924}"/>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8" name="テキスト ボックス 317">
          <a:extLst>
            <a:ext uri="{FF2B5EF4-FFF2-40B4-BE49-F238E27FC236}">
              <a16:creationId xmlns:a16="http://schemas.microsoft.com/office/drawing/2014/main" id="{0B55130F-847E-4D3D-B608-8F2A0DB7D44C}"/>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9" name="直線コネクタ 318">
          <a:extLst>
            <a:ext uri="{FF2B5EF4-FFF2-40B4-BE49-F238E27FC236}">
              <a16:creationId xmlns:a16="http://schemas.microsoft.com/office/drawing/2014/main" id="{1525C32C-3892-444C-B784-2F96C907C466}"/>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20" name="テキスト ボックス 319">
          <a:extLst>
            <a:ext uri="{FF2B5EF4-FFF2-40B4-BE49-F238E27FC236}">
              <a16:creationId xmlns:a16="http://schemas.microsoft.com/office/drawing/2014/main" id="{F065F89E-09E8-48BA-AA77-7A04A604EA39}"/>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a:extLst>
            <a:ext uri="{FF2B5EF4-FFF2-40B4-BE49-F238E27FC236}">
              <a16:creationId xmlns:a16="http://schemas.microsoft.com/office/drawing/2014/main" id="{7CD8455E-8F3A-491A-A491-4027EA4CC2FF}"/>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認定こども園・幼稚園・保育所】&#10;有形固定資産減価償却率グラフ枠">
          <a:extLst>
            <a:ext uri="{FF2B5EF4-FFF2-40B4-BE49-F238E27FC236}">
              <a16:creationId xmlns:a16="http://schemas.microsoft.com/office/drawing/2014/main" id="{791DCB83-E616-46A1-9E1A-2E5AD2E8D84D}"/>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92528</xdr:rowOff>
    </xdr:to>
    <xdr:cxnSp macro="">
      <xdr:nvCxnSpPr>
        <xdr:cNvPr id="323" name="直線コネクタ 322">
          <a:extLst>
            <a:ext uri="{FF2B5EF4-FFF2-40B4-BE49-F238E27FC236}">
              <a16:creationId xmlns:a16="http://schemas.microsoft.com/office/drawing/2014/main" id="{A70AB37E-824A-4215-9472-8B90555A5935}"/>
            </a:ext>
          </a:extLst>
        </xdr:cNvPr>
        <xdr:cNvCxnSpPr/>
      </xdr:nvCxnSpPr>
      <xdr:spPr>
        <a:xfrm flipV="1">
          <a:off x="14703424" y="5723981"/>
          <a:ext cx="0" cy="1573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4" name="【認定こども園・幼稚園・保育所】&#10;有形固定資産減価償却率最小値テキスト">
          <a:extLst>
            <a:ext uri="{FF2B5EF4-FFF2-40B4-BE49-F238E27FC236}">
              <a16:creationId xmlns:a16="http://schemas.microsoft.com/office/drawing/2014/main" id="{EC33D1BA-D5C5-436C-92DB-214E7CEA9CAD}"/>
            </a:ext>
          </a:extLst>
        </xdr:cNvPr>
        <xdr:cNvSpPr txBox="1"/>
      </xdr:nvSpPr>
      <xdr:spPr>
        <a:xfrm>
          <a:off x="14742160" y="72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5" name="直線コネクタ 324">
          <a:extLst>
            <a:ext uri="{FF2B5EF4-FFF2-40B4-BE49-F238E27FC236}">
              <a16:creationId xmlns:a16="http://schemas.microsoft.com/office/drawing/2014/main" id="{E3D79D29-4DC6-4B3E-8D29-67CFDC97F1E3}"/>
            </a:ext>
          </a:extLst>
        </xdr:cNvPr>
        <xdr:cNvCxnSpPr/>
      </xdr:nvCxnSpPr>
      <xdr:spPr>
        <a:xfrm>
          <a:off x="14611350" y="729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340478" cy="259045"/>
    <xdr:sp macro="" textlink="">
      <xdr:nvSpPr>
        <xdr:cNvPr id="326" name="【認定こども園・幼稚園・保育所】&#10;有形固定資産減価償却率最大値テキスト">
          <a:extLst>
            <a:ext uri="{FF2B5EF4-FFF2-40B4-BE49-F238E27FC236}">
              <a16:creationId xmlns:a16="http://schemas.microsoft.com/office/drawing/2014/main" id="{64215FE2-8556-4F0B-B744-2D11EA4D7F27}"/>
            </a:ext>
          </a:extLst>
        </xdr:cNvPr>
        <xdr:cNvSpPr txBox="1"/>
      </xdr:nvSpPr>
      <xdr:spPr>
        <a:xfrm>
          <a:off x="14742160" y="55049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327" name="直線コネクタ 326">
          <a:extLst>
            <a:ext uri="{FF2B5EF4-FFF2-40B4-BE49-F238E27FC236}">
              <a16:creationId xmlns:a16="http://schemas.microsoft.com/office/drawing/2014/main" id="{8787BA49-4C50-4708-B11C-8D48BA39C5F9}"/>
            </a:ext>
          </a:extLst>
        </xdr:cNvPr>
        <xdr:cNvCxnSpPr/>
      </xdr:nvCxnSpPr>
      <xdr:spPr>
        <a:xfrm>
          <a:off x="14611350" y="57239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120123</xdr:rowOff>
    </xdr:from>
    <xdr:ext cx="405111" cy="259045"/>
    <xdr:sp macro="" textlink="">
      <xdr:nvSpPr>
        <xdr:cNvPr id="328" name="【認定こども園・幼稚園・保育所】&#10;有形固定資産減価償却率平均値テキスト">
          <a:extLst>
            <a:ext uri="{FF2B5EF4-FFF2-40B4-BE49-F238E27FC236}">
              <a16:creationId xmlns:a16="http://schemas.microsoft.com/office/drawing/2014/main" id="{749CACA1-EC05-456E-BD29-91AA19BACB0A}"/>
            </a:ext>
          </a:extLst>
        </xdr:cNvPr>
        <xdr:cNvSpPr txBox="1"/>
      </xdr:nvSpPr>
      <xdr:spPr>
        <a:xfrm>
          <a:off x="14742160" y="64656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97246</xdr:rowOff>
    </xdr:from>
    <xdr:to>
      <xdr:col>85</xdr:col>
      <xdr:colOff>177800</xdr:colOff>
      <xdr:row>39</xdr:row>
      <xdr:rowOff>27396</xdr:rowOff>
    </xdr:to>
    <xdr:sp macro="" textlink="">
      <xdr:nvSpPr>
        <xdr:cNvPr id="329" name="フローチャート: 判断 328">
          <a:extLst>
            <a:ext uri="{FF2B5EF4-FFF2-40B4-BE49-F238E27FC236}">
              <a16:creationId xmlns:a16="http://schemas.microsoft.com/office/drawing/2014/main" id="{24682BF9-1259-4112-A720-00DABDD28670}"/>
            </a:ext>
          </a:extLst>
        </xdr:cNvPr>
        <xdr:cNvSpPr/>
      </xdr:nvSpPr>
      <xdr:spPr>
        <a:xfrm>
          <a:off x="14649450" y="660853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102144</xdr:rowOff>
    </xdr:from>
    <xdr:to>
      <xdr:col>81</xdr:col>
      <xdr:colOff>101600</xdr:colOff>
      <xdr:row>39</xdr:row>
      <xdr:rowOff>32294</xdr:rowOff>
    </xdr:to>
    <xdr:sp macro="" textlink="">
      <xdr:nvSpPr>
        <xdr:cNvPr id="330" name="フローチャート: 判断 329">
          <a:extLst>
            <a:ext uri="{FF2B5EF4-FFF2-40B4-BE49-F238E27FC236}">
              <a16:creationId xmlns:a16="http://schemas.microsoft.com/office/drawing/2014/main" id="{F9E9A902-FE9A-4DC9-9EF3-5C7B5409AF3D}"/>
            </a:ext>
          </a:extLst>
        </xdr:cNvPr>
        <xdr:cNvSpPr/>
      </xdr:nvSpPr>
      <xdr:spPr>
        <a:xfrm>
          <a:off x="13887450" y="661343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40096</xdr:rowOff>
    </xdr:from>
    <xdr:to>
      <xdr:col>76</xdr:col>
      <xdr:colOff>165100</xdr:colOff>
      <xdr:row>38</xdr:row>
      <xdr:rowOff>141696</xdr:rowOff>
    </xdr:to>
    <xdr:sp macro="" textlink="">
      <xdr:nvSpPr>
        <xdr:cNvPr id="331" name="フローチャート: 判断 330">
          <a:extLst>
            <a:ext uri="{FF2B5EF4-FFF2-40B4-BE49-F238E27FC236}">
              <a16:creationId xmlns:a16="http://schemas.microsoft.com/office/drawing/2014/main" id="{2EA1C7CD-6355-43D1-AD96-F35B393846DD}"/>
            </a:ext>
          </a:extLst>
        </xdr:cNvPr>
        <xdr:cNvSpPr/>
      </xdr:nvSpPr>
      <xdr:spPr>
        <a:xfrm>
          <a:off x="13089890" y="6555196"/>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12337</xdr:rowOff>
    </xdr:from>
    <xdr:to>
      <xdr:col>72</xdr:col>
      <xdr:colOff>38100</xdr:colOff>
      <xdr:row>38</xdr:row>
      <xdr:rowOff>113937</xdr:rowOff>
    </xdr:to>
    <xdr:sp macro="" textlink="">
      <xdr:nvSpPr>
        <xdr:cNvPr id="332" name="フローチャート: 判断 331">
          <a:extLst>
            <a:ext uri="{FF2B5EF4-FFF2-40B4-BE49-F238E27FC236}">
              <a16:creationId xmlns:a16="http://schemas.microsoft.com/office/drawing/2014/main" id="{60ADAF9E-D560-422F-9887-6F7A1056DCC7}"/>
            </a:ext>
          </a:extLst>
        </xdr:cNvPr>
        <xdr:cNvSpPr/>
      </xdr:nvSpPr>
      <xdr:spPr>
        <a:xfrm>
          <a:off x="12303760" y="65312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333" name="フローチャート: 判断 332">
          <a:extLst>
            <a:ext uri="{FF2B5EF4-FFF2-40B4-BE49-F238E27FC236}">
              <a16:creationId xmlns:a16="http://schemas.microsoft.com/office/drawing/2014/main" id="{916EC9D1-1C91-410A-9CC0-F235CCFD5287}"/>
            </a:ext>
          </a:extLst>
        </xdr:cNvPr>
        <xdr:cNvSpPr/>
      </xdr:nvSpPr>
      <xdr:spPr>
        <a:xfrm>
          <a:off x="11487150" y="6541861"/>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ABC0F8B6-7008-4675-9266-589BB2DA04E3}"/>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AF121742-5673-4B55-8984-74F1B17ADCEC}"/>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CD471AEC-FEE0-4D09-96C1-1FB93EE9EF2A}"/>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521318ED-F5E7-4997-BCA0-6E7B42EC98D1}"/>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8" name="テキスト ボックス 337">
          <a:extLst>
            <a:ext uri="{FF2B5EF4-FFF2-40B4-BE49-F238E27FC236}">
              <a16:creationId xmlns:a16="http://schemas.microsoft.com/office/drawing/2014/main" id="{8D3F642D-F6FA-4FFB-9CC1-AFBB8ED23EC4}"/>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162560</xdr:rowOff>
    </xdr:from>
    <xdr:to>
      <xdr:col>85</xdr:col>
      <xdr:colOff>177800</xdr:colOff>
      <xdr:row>42</xdr:row>
      <xdr:rowOff>92710</xdr:rowOff>
    </xdr:to>
    <xdr:sp macro="" textlink="">
      <xdr:nvSpPr>
        <xdr:cNvPr id="339" name="楕円 338">
          <a:extLst>
            <a:ext uri="{FF2B5EF4-FFF2-40B4-BE49-F238E27FC236}">
              <a16:creationId xmlns:a16="http://schemas.microsoft.com/office/drawing/2014/main" id="{3B28EE11-3F72-4374-A938-0203011658D3}"/>
            </a:ext>
          </a:extLst>
        </xdr:cNvPr>
        <xdr:cNvSpPr/>
      </xdr:nvSpPr>
      <xdr:spPr>
        <a:xfrm>
          <a:off x="14649450" y="71939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77487</xdr:rowOff>
    </xdr:from>
    <xdr:ext cx="405111" cy="259045"/>
    <xdr:sp macro="" textlink="">
      <xdr:nvSpPr>
        <xdr:cNvPr id="340" name="【認定こども園・幼稚園・保育所】&#10;有形固定資産減価償却率該当値テキスト">
          <a:extLst>
            <a:ext uri="{FF2B5EF4-FFF2-40B4-BE49-F238E27FC236}">
              <a16:creationId xmlns:a16="http://schemas.microsoft.com/office/drawing/2014/main" id="{3D8F8BAC-501A-447D-8D86-AB4EA13BF757}"/>
            </a:ext>
          </a:extLst>
        </xdr:cNvPr>
        <xdr:cNvSpPr txBox="1"/>
      </xdr:nvSpPr>
      <xdr:spPr>
        <a:xfrm>
          <a:off x="14742160" y="7106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120106</xdr:rowOff>
    </xdr:from>
    <xdr:to>
      <xdr:col>81</xdr:col>
      <xdr:colOff>101600</xdr:colOff>
      <xdr:row>40</xdr:row>
      <xdr:rowOff>50256</xdr:rowOff>
    </xdr:to>
    <xdr:sp macro="" textlink="">
      <xdr:nvSpPr>
        <xdr:cNvPr id="341" name="楕円 340">
          <a:extLst>
            <a:ext uri="{FF2B5EF4-FFF2-40B4-BE49-F238E27FC236}">
              <a16:creationId xmlns:a16="http://schemas.microsoft.com/office/drawing/2014/main" id="{AF98B22F-43C2-4807-B710-1C36415DDC61}"/>
            </a:ext>
          </a:extLst>
        </xdr:cNvPr>
        <xdr:cNvSpPr/>
      </xdr:nvSpPr>
      <xdr:spPr>
        <a:xfrm>
          <a:off x="13887450" y="680856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170906</xdr:rowOff>
    </xdr:from>
    <xdr:to>
      <xdr:col>85</xdr:col>
      <xdr:colOff>127000</xdr:colOff>
      <xdr:row>42</xdr:row>
      <xdr:rowOff>41910</xdr:rowOff>
    </xdr:to>
    <xdr:cxnSp macro="">
      <xdr:nvCxnSpPr>
        <xdr:cNvPr id="342" name="直線コネクタ 341">
          <a:extLst>
            <a:ext uri="{FF2B5EF4-FFF2-40B4-BE49-F238E27FC236}">
              <a16:creationId xmlns:a16="http://schemas.microsoft.com/office/drawing/2014/main" id="{6FA89924-6368-4B38-9547-080A7B8E9497}"/>
            </a:ext>
          </a:extLst>
        </xdr:cNvPr>
        <xdr:cNvCxnSpPr/>
      </xdr:nvCxnSpPr>
      <xdr:spPr>
        <a:xfrm>
          <a:off x="13942060" y="6861266"/>
          <a:ext cx="762000" cy="38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160927</xdr:rowOff>
    </xdr:from>
    <xdr:to>
      <xdr:col>76</xdr:col>
      <xdr:colOff>165100</xdr:colOff>
      <xdr:row>42</xdr:row>
      <xdr:rowOff>91077</xdr:rowOff>
    </xdr:to>
    <xdr:sp macro="" textlink="">
      <xdr:nvSpPr>
        <xdr:cNvPr id="343" name="楕円 342">
          <a:extLst>
            <a:ext uri="{FF2B5EF4-FFF2-40B4-BE49-F238E27FC236}">
              <a16:creationId xmlns:a16="http://schemas.microsoft.com/office/drawing/2014/main" id="{5EBA147B-3342-4382-B31A-CE5C0BA54EBC}"/>
            </a:ext>
          </a:extLst>
        </xdr:cNvPr>
        <xdr:cNvSpPr/>
      </xdr:nvSpPr>
      <xdr:spPr>
        <a:xfrm>
          <a:off x="13089890" y="7192282"/>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170906</xdr:rowOff>
    </xdr:from>
    <xdr:to>
      <xdr:col>81</xdr:col>
      <xdr:colOff>50800</xdr:colOff>
      <xdr:row>42</xdr:row>
      <xdr:rowOff>40277</xdr:rowOff>
    </xdr:to>
    <xdr:cxnSp macro="">
      <xdr:nvCxnSpPr>
        <xdr:cNvPr id="344" name="直線コネクタ 343">
          <a:extLst>
            <a:ext uri="{FF2B5EF4-FFF2-40B4-BE49-F238E27FC236}">
              <a16:creationId xmlns:a16="http://schemas.microsoft.com/office/drawing/2014/main" id="{2ECB91DD-30F3-4046-A343-CE69A46F36FE}"/>
            </a:ext>
          </a:extLst>
        </xdr:cNvPr>
        <xdr:cNvCxnSpPr/>
      </xdr:nvCxnSpPr>
      <xdr:spPr>
        <a:xfrm flipV="1">
          <a:off x="13144500" y="6861266"/>
          <a:ext cx="797560" cy="37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40096</xdr:rowOff>
    </xdr:from>
    <xdr:to>
      <xdr:col>72</xdr:col>
      <xdr:colOff>38100</xdr:colOff>
      <xdr:row>42</xdr:row>
      <xdr:rowOff>141696</xdr:rowOff>
    </xdr:to>
    <xdr:sp macro="" textlink="">
      <xdr:nvSpPr>
        <xdr:cNvPr id="345" name="楕円 344">
          <a:extLst>
            <a:ext uri="{FF2B5EF4-FFF2-40B4-BE49-F238E27FC236}">
              <a16:creationId xmlns:a16="http://schemas.microsoft.com/office/drawing/2014/main" id="{CB68D519-D653-431D-B8FA-C4D304291A8C}"/>
            </a:ext>
          </a:extLst>
        </xdr:cNvPr>
        <xdr:cNvSpPr/>
      </xdr:nvSpPr>
      <xdr:spPr>
        <a:xfrm>
          <a:off x="12303760" y="7240996"/>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40277</xdr:rowOff>
    </xdr:from>
    <xdr:to>
      <xdr:col>76</xdr:col>
      <xdr:colOff>114300</xdr:colOff>
      <xdr:row>42</xdr:row>
      <xdr:rowOff>90896</xdr:rowOff>
    </xdr:to>
    <xdr:cxnSp macro="">
      <xdr:nvCxnSpPr>
        <xdr:cNvPr id="346" name="直線コネクタ 345">
          <a:extLst>
            <a:ext uri="{FF2B5EF4-FFF2-40B4-BE49-F238E27FC236}">
              <a16:creationId xmlns:a16="http://schemas.microsoft.com/office/drawing/2014/main" id="{6DAEA92C-6E83-4D00-ABEC-2C3CEA2949FA}"/>
            </a:ext>
          </a:extLst>
        </xdr:cNvPr>
        <xdr:cNvCxnSpPr/>
      </xdr:nvCxnSpPr>
      <xdr:spPr>
        <a:xfrm flipV="1">
          <a:off x="12346940" y="7241177"/>
          <a:ext cx="79756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12337</xdr:rowOff>
    </xdr:from>
    <xdr:to>
      <xdr:col>67</xdr:col>
      <xdr:colOff>101600</xdr:colOff>
      <xdr:row>42</xdr:row>
      <xdr:rowOff>113937</xdr:rowOff>
    </xdr:to>
    <xdr:sp macro="" textlink="">
      <xdr:nvSpPr>
        <xdr:cNvPr id="347" name="楕円 346">
          <a:extLst>
            <a:ext uri="{FF2B5EF4-FFF2-40B4-BE49-F238E27FC236}">
              <a16:creationId xmlns:a16="http://schemas.microsoft.com/office/drawing/2014/main" id="{30501C63-EEBA-46CD-AD96-86188A27BD8C}"/>
            </a:ext>
          </a:extLst>
        </xdr:cNvPr>
        <xdr:cNvSpPr/>
      </xdr:nvSpPr>
      <xdr:spPr>
        <a:xfrm>
          <a:off x="11487150" y="721704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63137</xdr:rowOff>
    </xdr:from>
    <xdr:to>
      <xdr:col>71</xdr:col>
      <xdr:colOff>177800</xdr:colOff>
      <xdr:row>42</xdr:row>
      <xdr:rowOff>90896</xdr:rowOff>
    </xdr:to>
    <xdr:cxnSp macro="">
      <xdr:nvCxnSpPr>
        <xdr:cNvPr id="348" name="直線コネクタ 347">
          <a:extLst>
            <a:ext uri="{FF2B5EF4-FFF2-40B4-BE49-F238E27FC236}">
              <a16:creationId xmlns:a16="http://schemas.microsoft.com/office/drawing/2014/main" id="{0CD46AFE-5B04-498E-958D-939EC4ECBD6C}"/>
            </a:ext>
          </a:extLst>
        </xdr:cNvPr>
        <xdr:cNvCxnSpPr/>
      </xdr:nvCxnSpPr>
      <xdr:spPr>
        <a:xfrm>
          <a:off x="11541760" y="7260227"/>
          <a:ext cx="805180" cy="3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48821</xdr:rowOff>
    </xdr:from>
    <xdr:ext cx="405111" cy="259045"/>
    <xdr:sp macro="" textlink="">
      <xdr:nvSpPr>
        <xdr:cNvPr id="349" name="n_1aveValue【認定こども園・幼稚園・保育所】&#10;有形固定資産減価償却率">
          <a:extLst>
            <a:ext uri="{FF2B5EF4-FFF2-40B4-BE49-F238E27FC236}">
              <a16:creationId xmlns:a16="http://schemas.microsoft.com/office/drawing/2014/main" id="{6AEF7AC0-DEE7-46F7-A1BE-AC0A120ABC18}"/>
            </a:ext>
          </a:extLst>
        </xdr:cNvPr>
        <xdr:cNvSpPr txBox="1"/>
      </xdr:nvSpPr>
      <xdr:spPr>
        <a:xfrm>
          <a:off x="13738234" y="639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158223</xdr:rowOff>
    </xdr:from>
    <xdr:ext cx="405111" cy="259045"/>
    <xdr:sp macro="" textlink="">
      <xdr:nvSpPr>
        <xdr:cNvPr id="350" name="n_2aveValue【認定こども園・幼稚園・保育所】&#10;有形固定資産減価償却率">
          <a:extLst>
            <a:ext uri="{FF2B5EF4-FFF2-40B4-BE49-F238E27FC236}">
              <a16:creationId xmlns:a16="http://schemas.microsoft.com/office/drawing/2014/main" id="{319D8340-D198-4365-AF22-2A39E5F5B53B}"/>
            </a:ext>
          </a:extLst>
        </xdr:cNvPr>
        <xdr:cNvSpPr txBox="1"/>
      </xdr:nvSpPr>
      <xdr:spPr>
        <a:xfrm>
          <a:off x="12957184" y="6332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130464</xdr:rowOff>
    </xdr:from>
    <xdr:ext cx="405111" cy="259045"/>
    <xdr:sp macro="" textlink="">
      <xdr:nvSpPr>
        <xdr:cNvPr id="351" name="n_3aveValue【認定こども園・幼稚園・保育所】&#10;有形固定資産減価償却率">
          <a:extLst>
            <a:ext uri="{FF2B5EF4-FFF2-40B4-BE49-F238E27FC236}">
              <a16:creationId xmlns:a16="http://schemas.microsoft.com/office/drawing/2014/main" id="{409BCF5F-7E51-4404-8ACD-1165EC8E65E7}"/>
            </a:ext>
          </a:extLst>
        </xdr:cNvPr>
        <xdr:cNvSpPr txBox="1"/>
      </xdr:nvSpPr>
      <xdr:spPr>
        <a:xfrm>
          <a:off x="12171054" y="6306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146793</xdr:rowOff>
    </xdr:from>
    <xdr:ext cx="405111" cy="259045"/>
    <xdr:sp macro="" textlink="">
      <xdr:nvSpPr>
        <xdr:cNvPr id="352" name="n_4aveValue【認定こども園・幼稚園・保育所】&#10;有形固定資産減価償却率">
          <a:extLst>
            <a:ext uri="{FF2B5EF4-FFF2-40B4-BE49-F238E27FC236}">
              <a16:creationId xmlns:a16="http://schemas.microsoft.com/office/drawing/2014/main" id="{D06EC407-B369-4E68-9E19-41252CEB276E}"/>
            </a:ext>
          </a:extLst>
        </xdr:cNvPr>
        <xdr:cNvSpPr txBox="1"/>
      </xdr:nvSpPr>
      <xdr:spPr>
        <a:xfrm>
          <a:off x="11354444" y="631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41383</xdr:rowOff>
    </xdr:from>
    <xdr:ext cx="405111" cy="259045"/>
    <xdr:sp macro="" textlink="">
      <xdr:nvSpPr>
        <xdr:cNvPr id="353" name="n_1mainValue【認定こども園・幼稚園・保育所】&#10;有形固定資産減価償却率">
          <a:extLst>
            <a:ext uri="{FF2B5EF4-FFF2-40B4-BE49-F238E27FC236}">
              <a16:creationId xmlns:a16="http://schemas.microsoft.com/office/drawing/2014/main" id="{69BEA036-BE54-4AF0-95E7-31649434DEB4}"/>
            </a:ext>
          </a:extLst>
        </xdr:cNvPr>
        <xdr:cNvSpPr txBox="1"/>
      </xdr:nvSpPr>
      <xdr:spPr>
        <a:xfrm>
          <a:off x="13738234" y="689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82204</xdr:rowOff>
    </xdr:from>
    <xdr:ext cx="405111" cy="259045"/>
    <xdr:sp macro="" textlink="">
      <xdr:nvSpPr>
        <xdr:cNvPr id="354" name="n_2mainValue【認定こども園・幼稚園・保育所】&#10;有形固定資産減価償却率">
          <a:extLst>
            <a:ext uri="{FF2B5EF4-FFF2-40B4-BE49-F238E27FC236}">
              <a16:creationId xmlns:a16="http://schemas.microsoft.com/office/drawing/2014/main" id="{7491AAE6-F09B-46A1-A2EE-26C6D172F59C}"/>
            </a:ext>
          </a:extLst>
        </xdr:cNvPr>
        <xdr:cNvSpPr txBox="1"/>
      </xdr:nvSpPr>
      <xdr:spPr>
        <a:xfrm>
          <a:off x="12957184" y="7285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132823</xdr:rowOff>
    </xdr:from>
    <xdr:ext cx="405111" cy="259045"/>
    <xdr:sp macro="" textlink="">
      <xdr:nvSpPr>
        <xdr:cNvPr id="355" name="n_3mainValue【認定こども園・幼稚園・保育所】&#10;有形固定資産減価償却率">
          <a:extLst>
            <a:ext uri="{FF2B5EF4-FFF2-40B4-BE49-F238E27FC236}">
              <a16:creationId xmlns:a16="http://schemas.microsoft.com/office/drawing/2014/main" id="{AE2C3C83-07F5-4CAB-A5EF-7884786BB3C3}"/>
            </a:ext>
          </a:extLst>
        </xdr:cNvPr>
        <xdr:cNvSpPr txBox="1"/>
      </xdr:nvSpPr>
      <xdr:spPr>
        <a:xfrm>
          <a:off x="12171054" y="733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105064</xdr:rowOff>
    </xdr:from>
    <xdr:ext cx="405111" cy="259045"/>
    <xdr:sp macro="" textlink="">
      <xdr:nvSpPr>
        <xdr:cNvPr id="356" name="n_4mainValue【認定こども園・幼稚園・保育所】&#10;有形固定資産減価償却率">
          <a:extLst>
            <a:ext uri="{FF2B5EF4-FFF2-40B4-BE49-F238E27FC236}">
              <a16:creationId xmlns:a16="http://schemas.microsoft.com/office/drawing/2014/main" id="{6FF02911-EE16-4735-A571-BFFF1281BCB7}"/>
            </a:ext>
          </a:extLst>
        </xdr:cNvPr>
        <xdr:cNvSpPr txBox="1"/>
      </xdr:nvSpPr>
      <xdr:spPr>
        <a:xfrm>
          <a:off x="11354444" y="7304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7" name="正方形/長方形 356">
          <a:extLst>
            <a:ext uri="{FF2B5EF4-FFF2-40B4-BE49-F238E27FC236}">
              <a16:creationId xmlns:a16="http://schemas.microsoft.com/office/drawing/2014/main" id="{A59FD55F-A8F7-4F83-B68E-557F05235BB3}"/>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8" name="正方形/長方形 357">
          <a:extLst>
            <a:ext uri="{FF2B5EF4-FFF2-40B4-BE49-F238E27FC236}">
              <a16:creationId xmlns:a16="http://schemas.microsoft.com/office/drawing/2014/main" id="{F9A88B16-8A87-40F8-B430-8BA0AB3215E0}"/>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9" name="正方形/長方形 358">
          <a:extLst>
            <a:ext uri="{FF2B5EF4-FFF2-40B4-BE49-F238E27FC236}">
              <a16:creationId xmlns:a16="http://schemas.microsoft.com/office/drawing/2014/main" id="{93886DBE-F20D-48C7-B3E9-B73D00C601A3}"/>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0" name="正方形/長方形 359">
          <a:extLst>
            <a:ext uri="{FF2B5EF4-FFF2-40B4-BE49-F238E27FC236}">
              <a16:creationId xmlns:a16="http://schemas.microsoft.com/office/drawing/2014/main" id="{AE1ADAF3-39E2-40DB-B199-CEA1A642C924}"/>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1" name="正方形/長方形 360">
          <a:extLst>
            <a:ext uri="{FF2B5EF4-FFF2-40B4-BE49-F238E27FC236}">
              <a16:creationId xmlns:a16="http://schemas.microsoft.com/office/drawing/2014/main" id="{FB73CDC4-5992-4215-BD66-4885C71A543F}"/>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2" name="正方形/長方形 361">
          <a:extLst>
            <a:ext uri="{FF2B5EF4-FFF2-40B4-BE49-F238E27FC236}">
              <a16:creationId xmlns:a16="http://schemas.microsoft.com/office/drawing/2014/main" id="{BF19BC36-46E2-4074-A30E-700749CA65FF}"/>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3" name="正方形/長方形 362">
          <a:extLst>
            <a:ext uri="{FF2B5EF4-FFF2-40B4-BE49-F238E27FC236}">
              <a16:creationId xmlns:a16="http://schemas.microsoft.com/office/drawing/2014/main" id="{4C872E5E-C4BF-41DC-9170-F42081CC82DF}"/>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4" name="正方形/長方形 363">
          <a:extLst>
            <a:ext uri="{FF2B5EF4-FFF2-40B4-BE49-F238E27FC236}">
              <a16:creationId xmlns:a16="http://schemas.microsoft.com/office/drawing/2014/main" id="{BEA1A303-5E9C-4BE1-9B52-9433E558D3CC}"/>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5" name="テキスト ボックス 364">
          <a:extLst>
            <a:ext uri="{FF2B5EF4-FFF2-40B4-BE49-F238E27FC236}">
              <a16:creationId xmlns:a16="http://schemas.microsoft.com/office/drawing/2014/main" id="{C4331EBA-AA78-40D7-99D8-A6EDA4A96709}"/>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6" name="直線コネクタ 365">
          <a:extLst>
            <a:ext uri="{FF2B5EF4-FFF2-40B4-BE49-F238E27FC236}">
              <a16:creationId xmlns:a16="http://schemas.microsoft.com/office/drawing/2014/main" id="{485BCA66-4C1F-4F84-8785-AF56B5B01CF8}"/>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7" name="直線コネクタ 366">
          <a:extLst>
            <a:ext uri="{FF2B5EF4-FFF2-40B4-BE49-F238E27FC236}">
              <a16:creationId xmlns:a16="http://schemas.microsoft.com/office/drawing/2014/main" id="{A21ABE95-7469-4549-AD31-C60B503CA4F5}"/>
            </a:ext>
          </a:extLst>
        </xdr:cNvPr>
        <xdr:cNvCxnSpPr/>
      </xdr:nvCxnSpPr>
      <xdr:spPr>
        <a:xfrm>
          <a:off x="164592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8" name="テキスト ボックス 367">
          <a:extLst>
            <a:ext uri="{FF2B5EF4-FFF2-40B4-BE49-F238E27FC236}">
              <a16:creationId xmlns:a16="http://schemas.microsoft.com/office/drawing/2014/main" id="{2A08ED59-AF55-440E-BC87-FFE3CF5AD0D5}"/>
            </a:ext>
          </a:extLst>
        </xdr:cNvPr>
        <xdr:cNvSpPr txBox="1"/>
      </xdr:nvSpPr>
      <xdr:spPr>
        <a:xfrm>
          <a:off x="160472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9" name="直線コネクタ 368">
          <a:extLst>
            <a:ext uri="{FF2B5EF4-FFF2-40B4-BE49-F238E27FC236}">
              <a16:creationId xmlns:a16="http://schemas.microsoft.com/office/drawing/2014/main" id="{A800EB7B-9C6A-47F9-9B98-A212C3BFB501}"/>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0" name="テキスト ボックス 369">
          <a:extLst>
            <a:ext uri="{FF2B5EF4-FFF2-40B4-BE49-F238E27FC236}">
              <a16:creationId xmlns:a16="http://schemas.microsoft.com/office/drawing/2014/main" id="{600A8CF8-0033-4204-9933-1B5F37830340}"/>
            </a:ext>
          </a:extLst>
        </xdr:cNvPr>
        <xdr:cNvSpPr txBox="1"/>
      </xdr:nvSpPr>
      <xdr:spPr>
        <a:xfrm>
          <a:off x="16047266"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1" name="直線コネクタ 370">
          <a:extLst>
            <a:ext uri="{FF2B5EF4-FFF2-40B4-BE49-F238E27FC236}">
              <a16:creationId xmlns:a16="http://schemas.microsoft.com/office/drawing/2014/main" id="{4540995D-5222-419C-9992-B160BC268ED6}"/>
            </a:ext>
          </a:extLst>
        </xdr:cNvPr>
        <xdr:cNvCxnSpPr/>
      </xdr:nvCxnSpPr>
      <xdr:spPr>
        <a:xfrm>
          <a:off x="164592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2" name="テキスト ボックス 371">
          <a:extLst>
            <a:ext uri="{FF2B5EF4-FFF2-40B4-BE49-F238E27FC236}">
              <a16:creationId xmlns:a16="http://schemas.microsoft.com/office/drawing/2014/main" id="{8347D3E5-12D1-4425-A2D7-E7859EF8A2C4}"/>
            </a:ext>
          </a:extLst>
        </xdr:cNvPr>
        <xdr:cNvSpPr txBox="1"/>
      </xdr:nvSpPr>
      <xdr:spPr>
        <a:xfrm>
          <a:off x="16047266" y="633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3" name="直線コネクタ 372">
          <a:extLst>
            <a:ext uri="{FF2B5EF4-FFF2-40B4-BE49-F238E27FC236}">
              <a16:creationId xmlns:a16="http://schemas.microsoft.com/office/drawing/2014/main" id="{FAA9DF6D-F1DD-42B9-A0A5-B00C364CBC15}"/>
            </a:ext>
          </a:extLst>
        </xdr:cNvPr>
        <xdr:cNvCxnSpPr/>
      </xdr:nvCxnSpPr>
      <xdr:spPr>
        <a:xfrm>
          <a:off x="164592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4" name="テキスト ボックス 373">
          <a:extLst>
            <a:ext uri="{FF2B5EF4-FFF2-40B4-BE49-F238E27FC236}">
              <a16:creationId xmlns:a16="http://schemas.microsoft.com/office/drawing/2014/main" id="{94BCD784-C364-4E1E-A543-30AA34BEBBB3}"/>
            </a:ext>
          </a:extLst>
        </xdr:cNvPr>
        <xdr:cNvSpPr txBox="1"/>
      </xdr:nvSpPr>
      <xdr:spPr>
        <a:xfrm>
          <a:off x="16047266" y="595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5" name="直線コネクタ 374">
          <a:extLst>
            <a:ext uri="{FF2B5EF4-FFF2-40B4-BE49-F238E27FC236}">
              <a16:creationId xmlns:a16="http://schemas.microsoft.com/office/drawing/2014/main" id="{5CA04E30-60D6-4C0C-9A33-C729031DBE4A}"/>
            </a:ext>
          </a:extLst>
        </xdr:cNvPr>
        <xdr:cNvCxnSpPr/>
      </xdr:nvCxnSpPr>
      <xdr:spPr>
        <a:xfrm>
          <a:off x="164592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6" name="テキスト ボックス 375">
          <a:extLst>
            <a:ext uri="{FF2B5EF4-FFF2-40B4-BE49-F238E27FC236}">
              <a16:creationId xmlns:a16="http://schemas.microsoft.com/office/drawing/2014/main" id="{ADB56008-69CB-48C3-9727-5096C195D0A5}"/>
            </a:ext>
          </a:extLst>
        </xdr:cNvPr>
        <xdr:cNvSpPr txBox="1"/>
      </xdr:nvSpPr>
      <xdr:spPr>
        <a:xfrm>
          <a:off x="16047266" y="557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7" name="直線コネクタ 376">
          <a:extLst>
            <a:ext uri="{FF2B5EF4-FFF2-40B4-BE49-F238E27FC236}">
              <a16:creationId xmlns:a16="http://schemas.microsoft.com/office/drawing/2014/main" id="{AD751C53-37E8-4A0A-B64F-8ED13A63AA61}"/>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8" name="テキスト ボックス 377">
          <a:extLst>
            <a:ext uri="{FF2B5EF4-FFF2-40B4-BE49-F238E27FC236}">
              <a16:creationId xmlns:a16="http://schemas.microsoft.com/office/drawing/2014/main" id="{DD057244-956B-4CC2-9A0A-9F799E8D8A54}"/>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9" name="【認定こども園・幼稚園・保育所】&#10;一人当たり面積グラフ枠">
          <a:extLst>
            <a:ext uri="{FF2B5EF4-FFF2-40B4-BE49-F238E27FC236}">
              <a16:creationId xmlns:a16="http://schemas.microsoft.com/office/drawing/2014/main" id="{8A06C9B1-C599-4793-AC73-992957838844}"/>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120015</xdr:rowOff>
    </xdr:from>
    <xdr:to>
      <xdr:col>116</xdr:col>
      <xdr:colOff>62864</xdr:colOff>
      <xdr:row>41</xdr:row>
      <xdr:rowOff>148590</xdr:rowOff>
    </xdr:to>
    <xdr:cxnSp macro="">
      <xdr:nvCxnSpPr>
        <xdr:cNvPr id="380" name="直線コネクタ 379">
          <a:extLst>
            <a:ext uri="{FF2B5EF4-FFF2-40B4-BE49-F238E27FC236}">
              <a16:creationId xmlns:a16="http://schemas.microsoft.com/office/drawing/2014/main" id="{BB1343A7-64D7-441B-87F0-3C944CC21FC6}"/>
            </a:ext>
          </a:extLst>
        </xdr:cNvPr>
        <xdr:cNvCxnSpPr/>
      </xdr:nvCxnSpPr>
      <xdr:spPr>
        <a:xfrm flipV="1">
          <a:off x="19947254" y="59512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152417</xdr:rowOff>
    </xdr:from>
    <xdr:ext cx="469744" cy="259045"/>
    <xdr:sp macro="" textlink="">
      <xdr:nvSpPr>
        <xdr:cNvPr id="381" name="【認定こども園・幼稚園・保育所】&#10;一人当たり面積最小値テキスト">
          <a:extLst>
            <a:ext uri="{FF2B5EF4-FFF2-40B4-BE49-F238E27FC236}">
              <a16:creationId xmlns:a16="http://schemas.microsoft.com/office/drawing/2014/main" id="{5C1227F8-3BFD-4B91-8DAA-0410E2355B33}"/>
            </a:ext>
          </a:extLst>
        </xdr:cNvPr>
        <xdr:cNvSpPr txBox="1"/>
      </xdr:nvSpPr>
      <xdr:spPr>
        <a:xfrm>
          <a:off x="19985990"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148590</xdr:rowOff>
    </xdr:from>
    <xdr:to>
      <xdr:col>116</xdr:col>
      <xdr:colOff>152400</xdr:colOff>
      <xdr:row>41</xdr:row>
      <xdr:rowOff>148590</xdr:rowOff>
    </xdr:to>
    <xdr:cxnSp macro="">
      <xdr:nvCxnSpPr>
        <xdr:cNvPr id="382" name="直線コネクタ 381">
          <a:extLst>
            <a:ext uri="{FF2B5EF4-FFF2-40B4-BE49-F238E27FC236}">
              <a16:creationId xmlns:a16="http://schemas.microsoft.com/office/drawing/2014/main" id="{5B847C58-7ADA-422D-80AE-144A6465D2BB}"/>
            </a:ext>
          </a:extLst>
        </xdr:cNvPr>
        <xdr:cNvCxnSpPr/>
      </xdr:nvCxnSpPr>
      <xdr:spPr>
        <a:xfrm>
          <a:off x="19885660" y="7178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66692</xdr:rowOff>
    </xdr:from>
    <xdr:ext cx="469744" cy="259045"/>
    <xdr:sp macro="" textlink="">
      <xdr:nvSpPr>
        <xdr:cNvPr id="383" name="【認定こども園・幼稚園・保育所】&#10;一人当たり面積最大値テキスト">
          <a:extLst>
            <a:ext uri="{FF2B5EF4-FFF2-40B4-BE49-F238E27FC236}">
              <a16:creationId xmlns:a16="http://schemas.microsoft.com/office/drawing/2014/main" id="{72C7FB58-22DD-443D-B85D-32F724DCBA97}"/>
            </a:ext>
          </a:extLst>
        </xdr:cNvPr>
        <xdr:cNvSpPr txBox="1"/>
      </xdr:nvSpPr>
      <xdr:spPr>
        <a:xfrm>
          <a:off x="19985990" y="572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120015</xdr:rowOff>
    </xdr:from>
    <xdr:to>
      <xdr:col>116</xdr:col>
      <xdr:colOff>152400</xdr:colOff>
      <xdr:row>34</xdr:row>
      <xdr:rowOff>120015</xdr:rowOff>
    </xdr:to>
    <xdr:cxnSp macro="">
      <xdr:nvCxnSpPr>
        <xdr:cNvPr id="384" name="直線コネクタ 383">
          <a:extLst>
            <a:ext uri="{FF2B5EF4-FFF2-40B4-BE49-F238E27FC236}">
              <a16:creationId xmlns:a16="http://schemas.microsoft.com/office/drawing/2014/main" id="{8F89C211-B13A-48D1-AAB8-3FB1F2E61EFC}"/>
            </a:ext>
          </a:extLst>
        </xdr:cNvPr>
        <xdr:cNvCxnSpPr/>
      </xdr:nvCxnSpPr>
      <xdr:spPr>
        <a:xfrm>
          <a:off x="19885660" y="5951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12082</xdr:rowOff>
    </xdr:from>
    <xdr:ext cx="469744" cy="259045"/>
    <xdr:sp macro="" textlink="">
      <xdr:nvSpPr>
        <xdr:cNvPr id="385" name="【認定こども園・幼稚園・保育所】&#10;一人当たり面積平均値テキスト">
          <a:extLst>
            <a:ext uri="{FF2B5EF4-FFF2-40B4-BE49-F238E27FC236}">
              <a16:creationId xmlns:a16="http://schemas.microsoft.com/office/drawing/2014/main" id="{1FFD07AB-AF0F-48E1-BF92-228CA8EAF4ED}"/>
            </a:ext>
          </a:extLst>
        </xdr:cNvPr>
        <xdr:cNvSpPr txBox="1"/>
      </xdr:nvSpPr>
      <xdr:spPr>
        <a:xfrm>
          <a:off x="19985990" y="6530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160655</xdr:rowOff>
    </xdr:from>
    <xdr:to>
      <xdr:col>116</xdr:col>
      <xdr:colOff>114300</xdr:colOff>
      <xdr:row>39</xdr:row>
      <xdr:rowOff>90805</xdr:rowOff>
    </xdr:to>
    <xdr:sp macro="" textlink="">
      <xdr:nvSpPr>
        <xdr:cNvPr id="386" name="フローチャート: 判断 385">
          <a:extLst>
            <a:ext uri="{FF2B5EF4-FFF2-40B4-BE49-F238E27FC236}">
              <a16:creationId xmlns:a16="http://schemas.microsoft.com/office/drawing/2014/main" id="{1D56256E-F050-44C7-9ED0-8CC6BEE5EB5D}"/>
            </a:ext>
          </a:extLst>
        </xdr:cNvPr>
        <xdr:cNvSpPr/>
      </xdr:nvSpPr>
      <xdr:spPr>
        <a:xfrm>
          <a:off x="19904710" y="667766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116840</xdr:rowOff>
    </xdr:from>
    <xdr:to>
      <xdr:col>112</xdr:col>
      <xdr:colOff>38100</xdr:colOff>
      <xdr:row>39</xdr:row>
      <xdr:rowOff>46990</xdr:rowOff>
    </xdr:to>
    <xdr:sp macro="" textlink="">
      <xdr:nvSpPr>
        <xdr:cNvPr id="387" name="フローチャート: 判断 386">
          <a:extLst>
            <a:ext uri="{FF2B5EF4-FFF2-40B4-BE49-F238E27FC236}">
              <a16:creationId xmlns:a16="http://schemas.microsoft.com/office/drawing/2014/main" id="{281C9835-A8E9-4E9E-92C5-2001BF995D42}"/>
            </a:ext>
          </a:extLst>
        </xdr:cNvPr>
        <xdr:cNvSpPr/>
      </xdr:nvSpPr>
      <xdr:spPr>
        <a:xfrm>
          <a:off x="19161760" y="663194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92075</xdr:rowOff>
    </xdr:from>
    <xdr:to>
      <xdr:col>107</xdr:col>
      <xdr:colOff>101600</xdr:colOff>
      <xdr:row>39</xdr:row>
      <xdr:rowOff>22225</xdr:rowOff>
    </xdr:to>
    <xdr:sp macro="" textlink="">
      <xdr:nvSpPr>
        <xdr:cNvPr id="388" name="フローチャート: 判断 387">
          <a:extLst>
            <a:ext uri="{FF2B5EF4-FFF2-40B4-BE49-F238E27FC236}">
              <a16:creationId xmlns:a16="http://schemas.microsoft.com/office/drawing/2014/main" id="{5C8C1260-82A7-49A1-8124-180422E786B3}"/>
            </a:ext>
          </a:extLst>
        </xdr:cNvPr>
        <xdr:cNvSpPr/>
      </xdr:nvSpPr>
      <xdr:spPr>
        <a:xfrm>
          <a:off x="18345150" y="661098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389" name="フローチャート: 判断 388">
          <a:extLst>
            <a:ext uri="{FF2B5EF4-FFF2-40B4-BE49-F238E27FC236}">
              <a16:creationId xmlns:a16="http://schemas.microsoft.com/office/drawing/2014/main" id="{625CBA9C-E6C9-4A9E-A87B-7C37E6A91CDB}"/>
            </a:ext>
          </a:extLst>
        </xdr:cNvPr>
        <xdr:cNvSpPr/>
      </xdr:nvSpPr>
      <xdr:spPr>
        <a:xfrm>
          <a:off x="17547590" y="664146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126365</xdr:rowOff>
    </xdr:from>
    <xdr:to>
      <xdr:col>98</xdr:col>
      <xdr:colOff>38100</xdr:colOff>
      <xdr:row>39</xdr:row>
      <xdr:rowOff>56515</xdr:rowOff>
    </xdr:to>
    <xdr:sp macro="" textlink="">
      <xdr:nvSpPr>
        <xdr:cNvPr id="390" name="フローチャート: 判断 389">
          <a:extLst>
            <a:ext uri="{FF2B5EF4-FFF2-40B4-BE49-F238E27FC236}">
              <a16:creationId xmlns:a16="http://schemas.microsoft.com/office/drawing/2014/main" id="{8CC2403D-87B0-40E1-84C7-4C5EAF05961B}"/>
            </a:ext>
          </a:extLst>
        </xdr:cNvPr>
        <xdr:cNvSpPr/>
      </xdr:nvSpPr>
      <xdr:spPr>
        <a:xfrm>
          <a:off x="16761460" y="66452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3CCC75E0-3E91-4FED-A4AC-49CB6A4915F8}"/>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1B1862D1-05E6-46DA-9805-72371D30410A}"/>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BC8E8E20-DF73-4198-BB40-D31B7A4F15ED}"/>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FD738A0E-8636-4C6C-A1CA-5D5A2E36E894}"/>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9D7C276A-53DE-46DC-8338-B80D91B8ED96}"/>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166370</xdr:rowOff>
    </xdr:from>
    <xdr:to>
      <xdr:col>116</xdr:col>
      <xdr:colOff>114300</xdr:colOff>
      <xdr:row>41</xdr:row>
      <xdr:rowOff>96520</xdr:rowOff>
    </xdr:to>
    <xdr:sp macro="" textlink="">
      <xdr:nvSpPr>
        <xdr:cNvPr id="396" name="楕円 395">
          <a:extLst>
            <a:ext uri="{FF2B5EF4-FFF2-40B4-BE49-F238E27FC236}">
              <a16:creationId xmlns:a16="http://schemas.microsoft.com/office/drawing/2014/main" id="{F8B2C22F-C5AE-4262-B9F0-F51133B26203}"/>
            </a:ext>
          </a:extLst>
        </xdr:cNvPr>
        <xdr:cNvSpPr/>
      </xdr:nvSpPr>
      <xdr:spPr>
        <a:xfrm>
          <a:off x="19904710" y="702818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81297</xdr:rowOff>
    </xdr:from>
    <xdr:ext cx="469744" cy="259045"/>
    <xdr:sp macro="" textlink="">
      <xdr:nvSpPr>
        <xdr:cNvPr id="397" name="【認定こども園・幼稚園・保育所】&#10;一人当たり面積該当値テキスト">
          <a:extLst>
            <a:ext uri="{FF2B5EF4-FFF2-40B4-BE49-F238E27FC236}">
              <a16:creationId xmlns:a16="http://schemas.microsoft.com/office/drawing/2014/main" id="{3BC4D425-F172-4158-8967-29ECE42BC281}"/>
            </a:ext>
          </a:extLst>
        </xdr:cNvPr>
        <xdr:cNvSpPr txBox="1"/>
      </xdr:nvSpPr>
      <xdr:spPr>
        <a:xfrm>
          <a:off x="19985990" y="694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19685</xdr:rowOff>
    </xdr:from>
    <xdr:to>
      <xdr:col>112</xdr:col>
      <xdr:colOff>38100</xdr:colOff>
      <xdr:row>41</xdr:row>
      <xdr:rowOff>121285</xdr:rowOff>
    </xdr:to>
    <xdr:sp macro="" textlink="">
      <xdr:nvSpPr>
        <xdr:cNvPr id="398" name="楕円 397">
          <a:extLst>
            <a:ext uri="{FF2B5EF4-FFF2-40B4-BE49-F238E27FC236}">
              <a16:creationId xmlns:a16="http://schemas.microsoft.com/office/drawing/2014/main" id="{6EE88A03-85B2-4D87-95DF-36C3DCB622CF}"/>
            </a:ext>
          </a:extLst>
        </xdr:cNvPr>
        <xdr:cNvSpPr/>
      </xdr:nvSpPr>
      <xdr:spPr>
        <a:xfrm>
          <a:off x="19161760" y="704532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45720</xdr:rowOff>
    </xdr:from>
    <xdr:to>
      <xdr:col>116</xdr:col>
      <xdr:colOff>63500</xdr:colOff>
      <xdr:row>41</xdr:row>
      <xdr:rowOff>70485</xdr:rowOff>
    </xdr:to>
    <xdr:cxnSp macro="">
      <xdr:nvCxnSpPr>
        <xdr:cNvPr id="399" name="直線コネクタ 398">
          <a:extLst>
            <a:ext uri="{FF2B5EF4-FFF2-40B4-BE49-F238E27FC236}">
              <a16:creationId xmlns:a16="http://schemas.microsoft.com/office/drawing/2014/main" id="{10AFD7B3-55C8-4340-94B7-E11C23259624}"/>
            </a:ext>
          </a:extLst>
        </xdr:cNvPr>
        <xdr:cNvCxnSpPr/>
      </xdr:nvCxnSpPr>
      <xdr:spPr>
        <a:xfrm flipV="1">
          <a:off x="19204940" y="7077075"/>
          <a:ext cx="74295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21590</xdr:rowOff>
    </xdr:from>
    <xdr:to>
      <xdr:col>107</xdr:col>
      <xdr:colOff>101600</xdr:colOff>
      <xdr:row>41</xdr:row>
      <xdr:rowOff>123190</xdr:rowOff>
    </xdr:to>
    <xdr:sp macro="" textlink="">
      <xdr:nvSpPr>
        <xdr:cNvPr id="400" name="楕円 399">
          <a:extLst>
            <a:ext uri="{FF2B5EF4-FFF2-40B4-BE49-F238E27FC236}">
              <a16:creationId xmlns:a16="http://schemas.microsoft.com/office/drawing/2014/main" id="{A3BDF34E-9CC8-4801-A9F9-31CA10F7CA8D}"/>
            </a:ext>
          </a:extLst>
        </xdr:cNvPr>
        <xdr:cNvSpPr/>
      </xdr:nvSpPr>
      <xdr:spPr>
        <a:xfrm>
          <a:off x="18345150" y="704723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70485</xdr:rowOff>
    </xdr:from>
    <xdr:to>
      <xdr:col>111</xdr:col>
      <xdr:colOff>177800</xdr:colOff>
      <xdr:row>41</xdr:row>
      <xdr:rowOff>72390</xdr:rowOff>
    </xdr:to>
    <xdr:cxnSp macro="">
      <xdr:nvCxnSpPr>
        <xdr:cNvPr id="401" name="直線コネクタ 400">
          <a:extLst>
            <a:ext uri="{FF2B5EF4-FFF2-40B4-BE49-F238E27FC236}">
              <a16:creationId xmlns:a16="http://schemas.microsoft.com/office/drawing/2014/main" id="{70116DCB-0C35-4E0C-AA33-1228B4A83CEE}"/>
            </a:ext>
          </a:extLst>
        </xdr:cNvPr>
        <xdr:cNvCxnSpPr/>
      </xdr:nvCxnSpPr>
      <xdr:spPr>
        <a:xfrm flipV="1">
          <a:off x="18399760" y="7098030"/>
          <a:ext cx="80518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23495</xdr:rowOff>
    </xdr:from>
    <xdr:to>
      <xdr:col>102</xdr:col>
      <xdr:colOff>165100</xdr:colOff>
      <xdr:row>41</xdr:row>
      <xdr:rowOff>125095</xdr:rowOff>
    </xdr:to>
    <xdr:sp macro="" textlink="">
      <xdr:nvSpPr>
        <xdr:cNvPr id="402" name="楕円 401">
          <a:extLst>
            <a:ext uri="{FF2B5EF4-FFF2-40B4-BE49-F238E27FC236}">
              <a16:creationId xmlns:a16="http://schemas.microsoft.com/office/drawing/2014/main" id="{6B141D41-D928-4965-9C52-CC7A128C0E87}"/>
            </a:ext>
          </a:extLst>
        </xdr:cNvPr>
        <xdr:cNvSpPr/>
      </xdr:nvSpPr>
      <xdr:spPr>
        <a:xfrm>
          <a:off x="17547590" y="7049135"/>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72390</xdr:rowOff>
    </xdr:from>
    <xdr:to>
      <xdr:col>107</xdr:col>
      <xdr:colOff>50800</xdr:colOff>
      <xdr:row>41</xdr:row>
      <xdr:rowOff>74295</xdr:rowOff>
    </xdr:to>
    <xdr:cxnSp macro="">
      <xdr:nvCxnSpPr>
        <xdr:cNvPr id="403" name="直線コネクタ 402">
          <a:extLst>
            <a:ext uri="{FF2B5EF4-FFF2-40B4-BE49-F238E27FC236}">
              <a16:creationId xmlns:a16="http://schemas.microsoft.com/office/drawing/2014/main" id="{6D5CF06F-539A-4EB9-B246-777464C7B687}"/>
            </a:ext>
          </a:extLst>
        </xdr:cNvPr>
        <xdr:cNvCxnSpPr/>
      </xdr:nvCxnSpPr>
      <xdr:spPr>
        <a:xfrm flipV="1">
          <a:off x="17602200" y="7101840"/>
          <a:ext cx="79756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6350</xdr:rowOff>
    </xdr:from>
    <xdr:to>
      <xdr:col>98</xdr:col>
      <xdr:colOff>38100</xdr:colOff>
      <xdr:row>41</xdr:row>
      <xdr:rowOff>107950</xdr:rowOff>
    </xdr:to>
    <xdr:sp macro="" textlink="">
      <xdr:nvSpPr>
        <xdr:cNvPr id="404" name="楕円 403">
          <a:extLst>
            <a:ext uri="{FF2B5EF4-FFF2-40B4-BE49-F238E27FC236}">
              <a16:creationId xmlns:a16="http://schemas.microsoft.com/office/drawing/2014/main" id="{4461AC2F-70E6-47D7-8E82-A1D58B1850D5}"/>
            </a:ext>
          </a:extLst>
        </xdr:cNvPr>
        <xdr:cNvSpPr/>
      </xdr:nvSpPr>
      <xdr:spPr>
        <a:xfrm>
          <a:off x="16761460" y="70377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57150</xdr:rowOff>
    </xdr:from>
    <xdr:to>
      <xdr:col>102</xdr:col>
      <xdr:colOff>114300</xdr:colOff>
      <xdr:row>41</xdr:row>
      <xdr:rowOff>74295</xdr:rowOff>
    </xdr:to>
    <xdr:cxnSp macro="">
      <xdr:nvCxnSpPr>
        <xdr:cNvPr id="405" name="直線コネクタ 404">
          <a:extLst>
            <a:ext uri="{FF2B5EF4-FFF2-40B4-BE49-F238E27FC236}">
              <a16:creationId xmlns:a16="http://schemas.microsoft.com/office/drawing/2014/main" id="{32F15F58-B991-4134-990E-0330E2DD6C83}"/>
            </a:ext>
          </a:extLst>
        </xdr:cNvPr>
        <xdr:cNvCxnSpPr/>
      </xdr:nvCxnSpPr>
      <xdr:spPr>
        <a:xfrm>
          <a:off x="16804640" y="7082790"/>
          <a:ext cx="79756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63517</xdr:rowOff>
    </xdr:from>
    <xdr:ext cx="469744" cy="259045"/>
    <xdr:sp macro="" textlink="">
      <xdr:nvSpPr>
        <xdr:cNvPr id="406" name="n_1aveValue【認定こども園・幼稚園・保育所】&#10;一人当たり面積">
          <a:extLst>
            <a:ext uri="{FF2B5EF4-FFF2-40B4-BE49-F238E27FC236}">
              <a16:creationId xmlns:a16="http://schemas.microsoft.com/office/drawing/2014/main" id="{2BC7C78C-9CA5-4C9A-B1F2-D51F0FD9BD33}"/>
            </a:ext>
          </a:extLst>
        </xdr:cNvPr>
        <xdr:cNvSpPr txBox="1"/>
      </xdr:nvSpPr>
      <xdr:spPr>
        <a:xfrm>
          <a:off x="18982132"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38752</xdr:rowOff>
    </xdr:from>
    <xdr:ext cx="469744" cy="259045"/>
    <xdr:sp macro="" textlink="">
      <xdr:nvSpPr>
        <xdr:cNvPr id="407" name="n_2aveValue【認定こども園・幼稚園・保育所】&#10;一人当たり面積">
          <a:extLst>
            <a:ext uri="{FF2B5EF4-FFF2-40B4-BE49-F238E27FC236}">
              <a16:creationId xmlns:a16="http://schemas.microsoft.com/office/drawing/2014/main" id="{BE238929-F72E-4487-BDCF-4E0500397612}"/>
            </a:ext>
          </a:extLst>
        </xdr:cNvPr>
        <xdr:cNvSpPr txBox="1"/>
      </xdr:nvSpPr>
      <xdr:spPr>
        <a:xfrm>
          <a:off x="18182032" y="638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71137</xdr:rowOff>
    </xdr:from>
    <xdr:ext cx="469744" cy="259045"/>
    <xdr:sp macro="" textlink="">
      <xdr:nvSpPr>
        <xdr:cNvPr id="408" name="n_3aveValue【認定こども園・幼稚園・保育所】&#10;一人当たり面積">
          <a:extLst>
            <a:ext uri="{FF2B5EF4-FFF2-40B4-BE49-F238E27FC236}">
              <a16:creationId xmlns:a16="http://schemas.microsoft.com/office/drawing/2014/main" id="{415503A0-A9CF-4D1F-B0A0-6AB496D9CEA2}"/>
            </a:ext>
          </a:extLst>
        </xdr:cNvPr>
        <xdr:cNvSpPr txBox="1"/>
      </xdr:nvSpPr>
      <xdr:spPr>
        <a:xfrm>
          <a:off x="17384472" y="641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73042</xdr:rowOff>
    </xdr:from>
    <xdr:ext cx="469744" cy="259045"/>
    <xdr:sp macro="" textlink="">
      <xdr:nvSpPr>
        <xdr:cNvPr id="409" name="n_4aveValue【認定こども園・幼稚園・保育所】&#10;一人当たり面積">
          <a:extLst>
            <a:ext uri="{FF2B5EF4-FFF2-40B4-BE49-F238E27FC236}">
              <a16:creationId xmlns:a16="http://schemas.microsoft.com/office/drawing/2014/main" id="{CBC697E1-4F87-4811-8C20-195F2B3209D1}"/>
            </a:ext>
          </a:extLst>
        </xdr:cNvPr>
        <xdr:cNvSpPr txBox="1"/>
      </xdr:nvSpPr>
      <xdr:spPr>
        <a:xfrm>
          <a:off x="16588817" y="641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112412</xdr:rowOff>
    </xdr:from>
    <xdr:ext cx="469744" cy="259045"/>
    <xdr:sp macro="" textlink="">
      <xdr:nvSpPr>
        <xdr:cNvPr id="410" name="n_1mainValue【認定こども園・幼稚園・保育所】&#10;一人当たり面積">
          <a:extLst>
            <a:ext uri="{FF2B5EF4-FFF2-40B4-BE49-F238E27FC236}">
              <a16:creationId xmlns:a16="http://schemas.microsoft.com/office/drawing/2014/main" id="{9FE28685-496D-4293-8B93-D883B0883879}"/>
            </a:ext>
          </a:extLst>
        </xdr:cNvPr>
        <xdr:cNvSpPr txBox="1"/>
      </xdr:nvSpPr>
      <xdr:spPr>
        <a:xfrm>
          <a:off x="18982132" y="7141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114317</xdr:rowOff>
    </xdr:from>
    <xdr:ext cx="469744" cy="259045"/>
    <xdr:sp macro="" textlink="">
      <xdr:nvSpPr>
        <xdr:cNvPr id="411" name="n_2mainValue【認定こども園・幼稚園・保育所】&#10;一人当たり面積">
          <a:extLst>
            <a:ext uri="{FF2B5EF4-FFF2-40B4-BE49-F238E27FC236}">
              <a16:creationId xmlns:a16="http://schemas.microsoft.com/office/drawing/2014/main" id="{6FFE263C-6831-486E-947C-219C5F3C72D4}"/>
            </a:ext>
          </a:extLst>
        </xdr:cNvPr>
        <xdr:cNvSpPr txBox="1"/>
      </xdr:nvSpPr>
      <xdr:spPr>
        <a:xfrm>
          <a:off x="18182032" y="714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116222</xdr:rowOff>
    </xdr:from>
    <xdr:ext cx="469744" cy="259045"/>
    <xdr:sp macro="" textlink="">
      <xdr:nvSpPr>
        <xdr:cNvPr id="412" name="n_3mainValue【認定こども園・幼稚園・保育所】&#10;一人当たり面積">
          <a:extLst>
            <a:ext uri="{FF2B5EF4-FFF2-40B4-BE49-F238E27FC236}">
              <a16:creationId xmlns:a16="http://schemas.microsoft.com/office/drawing/2014/main" id="{55264460-9ED0-47AA-BC8E-4ADCFF1AF894}"/>
            </a:ext>
          </a:extLst>
        </xdr:cNvPr>
        <xdr:cNvSpPr txBox="1"/>
      </xdr:nvSpPr>
      <xdr:spPr>
        <a:xfrm>
          <a:off x="17384472" y="714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99077</xdr:rowOff>
    </xdr:from>
    <xdr:ext cx="469744" cy="259045"/>
    <xdr:sp macro="" textlink="">
      <xdr:nvSpPr>
        <xdr:cNvPr id="413" name="n_4mainValue【認定こども園・幼稚園・保育所】&#10;一人当たり面積">
          <a:extLst>
            <a:ext uri="{FF2B5EF4-FFF2-40B4-BE49-F238E27FC236}">
              <a16:creationId xmlns:a16="http://schemas.microsoft.com/office/drawing/2014/main" id="{0360BE55-8FA1-4E3B-87AF-90E9CDAAF795}"/>
            </a:ext>
          </a:extLst>
        </xdr:cNvPr>
        <xdr:cNvSpPr txBox="1"/>
      </xdr:nvSpPr>
      <xdr:spPr>
        <a:xfrm>
          <a:off x="16588817" y="712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4" name="正方形/長方形 413">
          <a:extLst>
            <a:ext uri="{FF2B5EF4-FFF2-40B4-BE49-F238E27FC236}">
              <a16:creationId xmlns:a16="http://schemas.microsoft.com/office/drawing/2014/main" id="{052E612A-82A4-4549-9A1B-012BE21FA101}"/>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5" name="正方形/長方形 414">
          <a:extLst>
            <a:ext uri="{FF2B5EF4-FFF2-40B4-BE49-F238E27FC236}">
              <a16:creationId xmlns:a16="http://schemas.microsoft.com/office/drawing/2014/main" id="{89350E52-D616-4076-A124-540C45E019FA}"/>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6" name="正方形/長方形 415">
          <a:extLst>
            <a:ext uri="{FF2B5EF4-FFF2-40B4-BE49-F238E27FC236}">
              <a16:creationId xmlns:a16="http://schemas.microsoft.com/office/drawing/2014/main" id="{E4B9198A-52B4-4E2C-BFBD-26CED2225BE0}"/>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7" name="正方形/長方形 416">
          <a:extLst>
            <a:ext uri="{FF2B5EF4-FFF2-40B4-BE49-F238E27FC236}">
              <a16:creationId xmlns:a16="http://schemas.microsoft.com/office/drawing/2014/main" id="{34EDFE3E-5B66-4908-AAC9-9FA381D4C609}"/>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8" name="正方形/長方形 417">
          <a:extLst>
            <a:ext uri="{FF2B5EF4-FFF2-40B4-BE49-F238E27FC236}">
              <a16:creationId xmlns:a16="http://schemas.microsoft.com/office/drawing/2014/main" id="{FFB2CCF9-4320-4363-8082-937DBCF345AC}"/>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9" name="正方形/長方形 418">
          <a:extLst>
            <a:ext uri="{FF2B5EF4-FFF2-40B4-BE49-F238E27FC236}">
              <a16:creationId xmlns:a16="http://schemas.microsoft.com/office/drawing/2014/main" id="{C2CC29D9-A329-4B5F-BD8E-424EBC9BDD66}"/>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0" name="正方形/長方形 419">
          <a:extLst>
            <a:ext uri="{FF2B5EF4-FFF2-40B4-BE49-F238E27FC236}">
              <a16:creationId xmlns:a16="http://schemas.microsoft.com/office/drawing/2014/main" id="{5A487C54-B0EF-414D-9D99-C9031953D709}"/>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1" name="正方形/長方形 420">
          <a:extLst>
            <a:ext uri="{FF2B5EF4-FFF2-40B4-BE49-F238E27FC236}">
              <a16:creationId xmlns:a16="http://schemas.microsoft.com/office/drawing/2014/main" id="{DB270041-4973-46C8-A9D4-9D5894F4CED6}"/>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2" name="テキスト ボックス 421">
          <a:extLst>
            <a:ext uri="{FF2B5EF4-FFF2-40B4-BE49-F238E27FC236}">
              <a16:creationId xmlns:a16="http://schemas.microsoft.com/office/drawing/2014/main" id="{4887936E-D8FA-49EF-B6E6-171E985D2727}"/>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3" name="直線コネクタ 422">
          <a:extLst>
            <a:ext uri="{FF2B5EF4-FFF2-40B4-BE49-F238E27FC236}">
              <a16:creationId xmlns:a16="http://schemas.microsoft.com/office/drawing/2014/main" id="{9C2EFB46-1796-4AE0-A5DC-0CDFEF8BA4CE}"/>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4" name="テキスト ボックス 423">
          <a:extLst>
            <a:ext uri="{FF2B5EF4-FFF2-40B4-BE49-F238E27FC236}">
              <a16:creationId xmlns:a16="http://schemas.microsoft.com/office/drawing/2014/main" id="{00410F8B-50F5-4168-A49F-CFED670E8ED6}"/>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5" name="直線コネクタ 424">
          <a:extLst>
            <a:ext uri="{FF2B5EF4-FFF2-40B4-BE49-F238E27FC236}">
              <a16:creationId xmlns:a16="http://schemas.microsoft.com/office/drawing/2014/main" id="{E9473590-437E-4BE8-830C-BBFF04D3BED8}"/>
            </a:ext>
          </a:extLst>
        </xdr:cNvPr>
        <xdr:cNvCxnSpPr/>
      </xdr:nvCxnSpPr>
      <xdr:spPr>
        <a:xfrm>
          <a:off x="1120394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6" name="テキスト ボックス 425">
          <a:extLst>
            <a:ext uri="{FF2B5EF4-FFF2-40B4-BE49-F238E27FC236}">
              <a16:creationId xmlns:a16="http://schemas.microsoft.com/office/drawing/2014/main" id="{CA0602DF-58EE-4DE3-9E91-23BBF83097C3}"/>
            </a:ext>
          </a:extLst>
        </xdr:cNvPr>
        <xdr:cNvSpPr txBox="1"/>
      </xdr:nvSpPr>
      <xdr:spPr>
        <a:xfrm>
          <a:off x="1080153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7" name="直線コネクタ 426">
          <a:extLst>
            <a:ext uri="{FF2B5EF4-FFF2-40B4-BE49-F238E27FC236}">
              <a16:creationId xmlns:a16="http://schemas.microsoft.com/office/drawing/2014/main" id="{6336EEBA-7A60-41F9-A92A-0B104F8F08C2}"/>
            </a:ext>
          </a:extLst>
        </xdr:cNvPr>
        <xdr:cNvCxnSpPr/>
      </xdr:nvCxnSpPr>
      <xdr:spPr>
        <a:xfrm>
          <a:off x="1120394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8" name="テキスト ボックス 427">
          <a:extLst>
            <a:ext uri="{FF2B5EF4-FFF2-40B4-BE49-F238E27FC236}">
              <a16:creationId xmlns:a16="http://schemas.microsoft.com/office/drawing/2014/main" id="{EE266CC9-FB8D-4AC9-A756-CBE358032598}"/>
            </a:ext>
          </a:extLst>
        </xdr:cNvPr>
        <xdr:cNvSpPr txBox="1"/>
      </xdr:nvSpPr>
      <xdr:spPr>
        <a:xfrm>
          <a:off x="1084279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9" name="直線コネクタ 428">
          <a:extLst>
            <a:ext uri="{FF2B5EF4-FFF2-40B4-BE49-F238E27FC236}">
              <a16:creationId xmlns:a16="http://schemas.microsoft.com/office/drawing/2014/main" id="{03984E36-F32C-4DFE-86F0-18BDDB27F0C9}"/>
            </a:ext>
          </a:extLst>
        </xdr:cNvPr>
        <xdr:cNvCxnSpPr/>
      </xdr:nvCxnSpPr>
      <xdr:spPr>
        <a:xfrm>
          <a:off x="1120394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0" name="テキスト ボックス 429">
          <a:extLst>
            <a:ext uri="{FF2B5EF4-FFF2-40B4-BE49-F238E27FC236}">
              <a16:creationId xmlns:a16="http://schemas.microsoft.com/office/drawing/2014/main" id="{5849C849-CE49-40A9-B038-A5B2A30803E2}"/>
            </a:ext>
          </a:extLst>
        </xdr:cNvPr>
        <xdr:cNvSpPr txBox="1"/>
      </xdr:nvSpPr>
      <xdr:spPr>
        <a:xfrm>
          <a:off x="1084279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1" name="直線コネクタ 430">
          <a:extLst>
            <a:ext uri="{FF2B5EF4-FFF2-40B4-BE49-F238E27FC236}">
              <a16:creationId xmlns:a16="http://schemas.microsoft.com/office/drawing/2014/main" id="{AA02B0CC-3FA5-454A-B3DD-BBDD2936A66F}"/>
            </a:ext>
          </a:extLst>
        </xdr:cNvPr>
        <xdr:cNvCxnSpPr/>
      </xdr:nvCxnSpPr>
      <xdr:spPr>
        <a:xfrm>
          <a:off x="1120394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2" name="テキスト ボックス 431">
          <a:extLst>
            <a:ext uri="{FF2B5EF4-FFF2-40B4-BE49-F238E27FC236}">
              <a16:creationId xmlns:a16="http://schemas.microsoft.com/office/drawing/2014/main" id="{04E799F6-6599-4611-9BB1-8DB2DC04FEBA}"/>
            </a:ext>
          </a:extLst>
        </xdr:cNvPr>
        <xdr:cNvSpPr txBox="1"/>
      </xdr:nvSpPr>
      <xdr:spPr>
        <a:xfrm>
          <a:off x="1084279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3" name="直線コネクタ 432">
          <a:extLst>
            <a:ext uri="{FF2B5EF4-FFF2-40B4-BE49-F238E27FC236}">
              <a16:creationId xmlns:a16="http://schemas.microsoft.com/office/drawing/2014/main" id="{3C6F9BB5-82D2-4F40-BB67-0DDF4081AA6B}"/>
            </a:ext>
          </a:extLst>
        </xdr:cNvPr>
        <xdr:cNvCxnSpPr/>
      </xdr:nvCxnSpPr>
      <xdr:spPr>
        <a:xfrm>
          <a:off x="1120394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4" name="テキスト ボックス 433">
          <a:extLst>
            <a:ext uri="{FF2B5EF4-FFF2-40B4-BE49-F238E27FC236}">
              <a16:creationId xmlns:a16="http://schemas.microsoft.com/office/drawing/2014/main" id="{E70B5D91-64E8-440E-B2FE-EDB10219D8EA}"/>
            </a:ext>
          </a:extLst>
        </xdr:cNvPr>
        <xdr:cNvSpPr txBox="1"/>
      </xdr:nvSpPr>
      <xdr:spPr>
        <a:xfrm>
          <a:off x="1084279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5" name="直線コネクタ 434">
          <a:extLst>
            <a:ext uri="{FF2B5EF4-FFF2-40B4-BE49-F238E27FC236}">
              <a16:creationId xmlns:a16="http://schemas.microsoft.com/office/drawing/2014/main" id="{E24CA5F3-0E5F-4B41-880A-C1A3495EC485}"/>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6" name="テキスト ボックス 435">
          <a:extLst>
            <a:ext uri="{FF2B5EF4-FFF2-40B4-BE49-F238E27FC236}">
              <a16:creationId xmlns:a16="http://schemas.microsoft.com/office/drawing/2014/main" id="{EBD9B251-EDCF-45AE-8719-67907C2C0016}"/>
            </a:ext>
          </a:extLst>
        </xdr:cNvPr>
        <xdr:cNvSpPr txBox="1"/>
      </xdr:nvSpPr>
      <xdr:spPr>
        <a:xfrm>
          <a:off x="1090500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7" name="【学校施設】&#10;有形固定資産減価償却率グラフ枠">
          <a:extLst>
            <a:ext uri="{FF2B5EF4-FFF2-40B4-BE49-F238E27FC236}">
              <a16:creationId xmlns:a16="http://schemas.microsoft.com/office/drawing/2014/main" id="{F4838B88-B033-4938-AB60-3F2C740420D3}"/>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22860</xdr:rowOff>
    </xdr:from>
    <xdr:to>
      <xdr:col>85</xdr:col>
      <xdr:colOff>126364</xdr:colOff>
      <xdr:row>63</xdr:row>
      <xdr:rowOff>95250</xdr:rowOff>
    </xdr:to>
    <xdr:cxnSp macro="">
      <xdr:nvCxnSpPr>
        <xdr:cNvPr id="438" name="直線コネクタ 437">
          <a:extLst>
            <a:ext uri="{FF2B5EF4-FFF2-40B4-BE49-F238E27FC236}">
              <a16:creationId xmlns:a16="http://schemas.microsoft.com/office/drawing/2014/main" id="{678B1A52-80A7-41E5-B2C7-0FF19FD5F7EA}"/>
            </a:ext>
          </a:extLst>
        </xdr:cNvPr>
        <xdr:cNvCxnSpPr/>
      </xdr:nvCxnSpPr>
      <xdr:spPr>
        <a:xfrm flipV="1">
          <a:off x="14703424" y="944880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439" name="【学校施設】&#10;有形固定資産減価償却率最小値テキスト">
          <a:extLst>
            <a:ext uri="{FF2B5EF4-FFF2-40B4-BE49-F238E27FC236}">
              <a16:creationId xmlns:a16="http://schemas.microsoft.com/office/drawing/2014/main" id="{33ED342D-45F4-4424-BA9F-FFA6163EA21D}"/>
            </a:ext>
          </a:extLst>
        </xdr:cNvPr>
        <xdr:cNvSpPr txBox="1"/>
      </xdr:nvSpPr>
      <xdr:spPr>
        <a:xfrm>
          <a:off x="1474216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440" name="直線コネクタ 439">
          <a:extLst>
            <a:ext uri="{FF2B5EF4-FFF2-40B4-BE49-F238E27FC236}">
              <a16:creationId xmlns:a16="http://schemas.microsoft.com/office/drawing/2014/main" id="{C864A279-6EF8-442E-AC63-1D814203D077}"/>
            </a:ext>
          </a:extLst>
        </xdr:cNvPr>
        <xdr:cNvCxnSpPr/>
      </xdr:nvCxnSpPr>
      <xdr:spPr>
        <a:xfrm>
          <a:off x="14611350" y="10892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140987</xdr:rowOff>
    </xdr:from>
    <xdr:ext cx="405111" cy="259045"/>
    <xdr:sp macro="" textlink="">
      <xdr:nvSpPr>
        <xdr:cNvPr id="441" name="【学校施設】&#10;有形固定資産減価償却率最大値テキスト">
          <a:extLst>
            <a:ext uri="{FF2B5EF4-FFF2-40B4-BE49-F238E27FC236}">
              <a16:creationId xmlns:a16="http://schemas.microsoft.com/office/drawing/2014/main" id="{BF43FB7F-8513-4A25-A451-97BC29343C92}"/>
            </a:ext>
          </a:extLst>
        </xdr:cNvPr>
        <xdr:cNvSpPr txBox="1"/>
      </xdr:nvSpPr>
      <xdr:spPr>
        <a:xfrm>
          <a:off x="14742160" y="922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22860</xdr:rowOff>
    </xdr:from>
    <xdr:to>
      <xdr:col>86</xdr:col>
      <xdr:colOff>25400</xdr:colOff>
      <xdr:row>55</xdr:row>
      <xdr:rowOff>22860</xdr:rowOff>
    </xdr:to>
    <xdr:cxnSp macro="">
      <xdr:nvCxnSpPr>
        <xdr:cNvPr id="442" name="直線コネクタ 441">
          <a:extLst>
            <a:ext uri="{FF2B5EF4-FFF2-40B4-BE49-F238E27FC236}">
              <a16:creationId xmlns:a16="http://schemas.microsoft.com/office/drawing/2014/main" id="{7552B8A8-D74F-43BC-8B57-ECDF0E92C45A}"/>
            </a:ext>
          </a:extLst>
        </xdr:cNvPr>
        <xdr:cNvCxnSpPr/>
      </xdr:nvCxnSpPr>
      <xdr:spPr>
        <a:xfrm>
          <a:off x="14611350" y="9448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148607</xdr:rowOff>
    </xdr:from>
    <xdr:ext cx="405111" cy="259045"/>
    <xdr:sp macro="" textlink="">
      <xdr:nvSpPr>
        <xdr:cNvPr id="443" name="【学校施設】&#10;有形固定資産減価償却率平均値テキスト">
          <a:extLst>
            <a:ext uri="{FF2B5EF4-FFF2-40B4-BE49-F238E27FC236}">
              <a16:creationId xmlns:a16="http://schemas.microsoft.com/office/drawing/2014/main" id="{84707E96-B0E8-48E5-839A-7EDE9B780F56}"/>
            </a:ext>
          </a:extLst>
        </xdr:cNvPr>
        <xdr:cNvSpPr txBox="1"/>
      </xdr:nvSpPr>
      <xdr:spPr>
        <a:xfrm>
          <a:off x="1474216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444" name="フローチャート: 判断 443">
          <a:extLst>
            <a:ext uri="{FF2B5EF4-FFF2-40B4-BE49-F238E27FC236}">
              <a16:creationId xmlns:a16="http://schemas.microsoft.com/office/drawing/2014/main" id="{38DDBF62-91E3-4B47-A6FC-7DA72BA91F4D}"/>
            </a:ext>
          </a:extLst>
        </xdr:cNvPr>
        <xdr:cNvSpPr/>
      </xdr:nvSpPr>
      <xdr:spPr>
        <a:xfrm>
          <a:off x="14649450" y="102895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445" name="フローチャート: 判断 444">
          <a:extLst>
            <a:ext uri="{FF2B5EF4-FFF2-40B4-BE49-F238E27FC236}">
              <a16:creationId xmlns:a16="http://schemas.microsoft.com/office/drawing/2014/main" id="{72470801-FBE0-4E3C-9D45-9EBC2E53120E}"/>
            </a:ext>
          </a:extLst>
        </xdr:cNvPr>
        <xdr:cNvSpPr/>
      </xdr:nvSpPr>
      <xdr:spPr>
        <a:xfrm>
          <a:off x="13887450" y="1025715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120650</xdr:rowOff>
    </xdr:from>
    <xdr:to>
      <xdr:col>76</xdr:col>
      <xdr:colOff>165100</xdr:colOff>
      <xdr:row>60</xdr:row>
      <xdr:rowOff>50800</xdr:rowOff>
    </xdr:to>
    <xdr:sp macro="" textlink="">
      <xdr:nvSpPr>
        <xdr:cNvPr id="446" name="フローチャート: 判断 445">
          <a:extLst>
            <a:ext uri="{FF2B5EF4-FFF2-40B4-BE49-F238E27FC236}">
              <a16:creationId xmlns:a16="http://schemas.microsoft.com/office/drawing/2014/main" id="{50235EC0-73EC-4469-8622-971138F7288B}"/>
            </a:ext>
          </a:extLst>
        </xdr:cNvPr>
        <xdr:cNvSpPr/>
      </xdr:nvSpPr>
      <xdr:spPr>
        <a:xfrm>
          <a:off x="13089890" y="1023810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447" name="フローチャート: 判断 446">
          <a:extLst>
            <a:ext uri="{FF2B5EF4-FFF2-40B4-BE49-F238E27FC236}">
              <a16:creationId xmlns:a16="http://schemas.microsoft.com/office/drawing/2014/main" id="{0383C57E-D353-4DDB-9343-203F221A5A36}"/>
            </a:ext>
          </a:extLst>
        </xdr:cNvPr>
        <xdr:cNvSpPr/>
      </xdr:nvSpPr>
      <xdr:spPr>
        <a:xfrm>
          <a:off x="12303760" y="102095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36830</xdr:rowOff>
    </xdr:from>
    <xdr:to>
      <xdr:col>67</xdr:col>
      <xdr:colOff>101600</xdr:colOff>
      <xdr:row>59</xdr:row>
      <xdr:rowOff>138430</xdr:rowOff>
    </xdr:to>
    <xdr:sp macro="" textlink="">
      <xdr:nvSpPr>
        <xdr:cNvPr id="448" name="フローチャート: 判断 447">
          <a:extLst>
            <a:ext uri="{FF2B5EF4-FFF2-40B4-BE49-F238E27FC236}">
              <a16:creationId xmlns:a16="http://schemas.microsoft.com/office/drawing/2014/main" id="{150C4F8E-D125-4B13-BF13-C4C4C0EB8DE7}"/>
            </a:ext>
          </a:extLst>
        </xdr:cNvPr>
        <xdr:cNvSpPr/>
      </xdr:nvSpPr>
      <xdr:spPr>
        <a:xfrm>
          <a:off x="11487150" y="1015238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B0770FA9-692A-45D5-852D-A9AD793E7A1F}"/>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08E8399D-10C6-4E85-B4EF-0035DA48EE5E}"/>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8F639B5E-9A5C-4351-9A64-5CA8C2D67438}"/>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9081221D-56A8-40B7-9AAF-B20BF1F2C11A}"/>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125F3462-FC2F-448B-91B8-599B28EA931B}"/>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454" name="楕円 453">
          <a:extLst>
            <a:ext uri="{FF2B5EF4-FFF2-40B4-BE49-F238E27FC236}">
              <a16:creationId xmlns:a16="http://schemas.microsoft.com/office/drawing/2014/main" id="{91EAB055-2D90-48F5-9673-9A530747B388}"/>
            </a:ext>
          </a:extLst>
        </xdr:cNvPr>
        <xdr:cNvSpPr/>
      </xdr:nvSpPr>
      <xdr:spPr>
        <a:xfrm>
          <a:off x="14649450" y="1024763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151147</xdr:rowOff>
    </xdr:from>
    <xdr:ext cx="405111" cy="259045"/>
    <xdr:sp macro="" textlink="">
      <xdr:nvSpPr>
        <xdr:cNvPr id="455" name="【学校施設】&#10;有形固定資産減価償却率該当値テキスト">
          <a:extLst>
            <a:ext uri="{FF2B5EF4-FFF2-40B4-BE49-F238E27FC236}">
              <a16:creationId xmlns:a16="http://schemas.microsoft.com/office/drawing/2014/main" id="{84888D14-4CB4-4FFE-93A3-F9A6ED096CB1}"/>
            </a:ext>
          </a:extLst>
        </xdr:cNvPr>
        <xdr:cNvSpPr txBox="1"/>
      </xdr:nvSpPr>
      <xdr:spPr>
        <a:xfrm>
          <a:off x="14742160"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114935</xdr:rowOff>
    </xdr:from>
    <xdr:to>
      <xdr:col>81</xdr:col>
      <xdr:colOff>101600</xdr:colOff>
      <xdr:row>59</xdr:row>
      <xdr:rowOff>45085</xdr:rowOff>
    </xdr:to>
    <xdr:sp macro="" textlink="">
      <xdr:nvSpPr>
        <xdr:cNvPr id="456" name="楕円 455">
          <a:extLst>
            <a:ext uri="{FF2B5EF4-FFF2-40B4-BE49-F238E27FC236}">
              <a16:creationId xmlns:a16="http://schemas.microsoft.com/office/drawing/2014/main" id="{72D59238-F6EE-452A-8C20-3EA5597A18A2}"/>
            </a:ext>
          </a:extLst>
        </xdr:cNvPr>
        <xdr:cNvSpPr/>
      </xdr:nvSpPr>
      <xdr:spPr>
        <a:xfrm>
          <a:off x="13887450" y="1005903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165735</xdr:rowOff>
    </xdr:from>
    <xdr:to>
      <xdr:col>85</xdr:col>
      <xdr:colOff>127000</xdr:colOff>
      <xdr:row>60</xdr:row>
      <xdr:rowOff>7620</xdr:rowOff>
    </xdr:to>
    <xdr:cxnSp macro="">
      <xdr:nvCxnSpPr>
        <xdr:cNvPr id="457" name="直線コネクタ 456">
          <a:extLst>
            <a:ext uri="{FF2B5EF4-FFF2-40B4-BE49-F238E27FC236}">
              <a16:creationId xmlns:a16="http://schemas.microsoft.com/office/drawing/2014/main" id="{B8711BF3-50F4-4A76-844A-1895F3816073}"/>
            </a:ext>
          </a:extLst>
        </xdr:cNvPr>
        <xdr:cNvCxnSpPr/>
      </xdr:nvCxnSpPr>
      <xdr:spPr>
        <a:xfrm>
          <a:off x="13942060" y="10113645"/>
          <a:ext cx="762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65405</xdr:rowOff>
    </xdr:from>
    <xdr:to>
      <xdr:col>76</xdr:col>
      <xdr:colOff>165100</xdr:colOff>
      <xdr:row>60</xdr:row>
      <xdr:rowOff>167005</xdr:rowOff>
    </xdr:to>
    <xdr:sp macro="" textlink="">
      <xdr:nvSpPr>
        <xdr:cNvPr id="458" name="楕円 457">
          <a:extLst>
            <a:ext uri="{FF2B5EF4-FFF2-40B4-BE49-F238E27FC236}">
              <a16:creationId xmlns:a16="http://schemas.microsoft.com/office/drawing/2014/main" id="{3031B705-5A43-4698-A3E3-843F2A147F16}"/>
            </a:ext>
          </a:extLst>
        </xdr:cNvPr>
        <xdr:cNvSpPr/>
      </xdr:nvSpPr>
      <xdr:spPr>
        <a:xfrm>
          <a:off x="13089890" y="10350500"/>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165735</xdr:rowOff>
    </xdr:from>
    <xdr:to>
      <xdr:col>81</xdr:col>
      <xdr:colOff>50800</xdr:colOff>
      <xdr:row>60</xdr:row>
      <xdr:rowOff>116205</xdr:rowOff>
    </xdr:to>
    <xdr:cxnSp macro="">
      <xdr:nvCxnSpPr>
        <xdr:cNvPr id="459" name="直線コネクタ 458">
          <a:extLst>
            <a:ext uri="{FF2B5EF4-FFF2-40B4-BE49-F238E27FC236}">
              <a16:creationId xmlns:a16="http://schemas.microsoft.com/office/drawing/2014/main" id="{4EF73644-3A35-4D8D-8A17-414041EB9833}"/>
            </a:ext>
          </a:extLst>
        </xdr:cNvPr>
        <xdr:cNvCxnSpPr/>
      </xdr:nvCxnSpPr>
      <xdr:spPr>
        <a:xfrm flipV="1">
          <a:off x="13144500" y="10113645"/>
          <a:ext cx="79756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128270</xdr:rowOff>
    </xdr:from>
    <xdr:to>
      <xdr:col>72</xdr:col>
      <xdr:colOff>38100</xdr:colOff>
      <xdr:row>61</xdr:row>
      <xdr:rowOff>58420</xdr:rowOff>
    </xdr:to>
    <xdr:sp macro="" textlink="">
      <xdr:nvSpPr>
        <xdr:cNvPr id="460" name="楕円 459">
          <a:extLst>
            <a:ext uri="{FF2B5EF4-FFF2-40B4-BE49-F238E27FC236}">
              <a16:creationId xmlns:a16="http://schemas.microsoft.com/office/drawing/2014/main" id="{34A83F37-2DD5-485A-85D7-FBA32CD9791D}"/>
            </a:ext>
          </a:extLst>
        </xdr:cNvPr>
        <xdr:cNvSpPr/>
      </xdr:nvSpPr>
      <xdr:spPr>
        <a:xfrm>
          <a:off x="12303760" y="1041908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116205</xdr:rowOff>
    </xdr:from>
    <xdr:to>
      <xdr:col>76</xdr:col>
      <xdr:colOff>114300</xdr:colOff>
      <xdr:row>61</xdr:row>
      <xdr:rowOff>7620</xdr:rowOff>
    </xdr:to>
    <xdr:cxnSp macro="">
      <xdr:nvCxnSpPr>
        <xdr:cNvPr id="461" name="直線コネクタ 460">
          <a:extLst>
            <a:ext uri="{FF2B5EF4-FFF2-40B4-BE49-F238E27FC236}">
              <a16:creationId xmlns:a16="http://schemas.microsoft.com/office/drawing/2014/main" id="{3D4BD2E6-6E14-4165-80BB-2C4E1F5E2386}"/>
            </a:ext>
          </a:extLst>
        </xdr:cNvPr>
        <xdr:cNvCxnSpPr/>
      </xdr:nvCxnSpPr>
      <xdr:spPr>
        <a:xfrm flipV="1">
          <a:off x="12346940" y="10403205"/>
          <a:ext cx="79756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137795</xdr:rowOff>
    </xdr:from>
    <xdr:to>
      <xdr:col>67</xdr:col>
      <xdr:colOff>101600</xdr:colOff>
      <xdr:row>61</xdr:row>
      <xdr:rowOff>67945</xdr:rowOff>
    </xdr:to>
    <xdr:sp macro="" textlink="">
      <xdr:nvSpPr>
        <xdr:cNvPr id="462" name="楕円 461">
          <a:extLst>
            <a:ext uri="{FF2B5EF4-FFF2-40B4-BE49-F238E27FC236}">
              <a16:creationId xmlns:a16="http://schemas.microsoft.com/office/drawing/2014/main" id="{398B9411-1096-4637-BF23-2FF8A15B823F}"/>
            </a:ext>
          </a:extLst>
        </xdr:cNvPr>
        <xdr:cNvSpPr/>
      </xdr:nvSpPr>
      <xdr:spPr>
        <a:xfrm>
          <a:off x="11487150" y="1042098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7620</xdr:rowOff>
    </xdr:from>
    <xdr:to>
      <xdr:col>71</xdr:col>
      <xdr:colOff>177800</xdr:colOff>
      <xdr:row>61</xdr:row>
      <xdr:rowOff>17145</xdr:rowOff>
    </xdr:to>
    <xdr:cxnSp macro="">
      <xdr:nvCxnSpPr>
        <xdr:cNvPr id="463" name="直線コネクタ 462">
          <a:extLst>
            <a:ext uri="{FF2B5EF4-FFF2-40B4-BE49-F238E27FC236}">
              <a16:creationId xmlns:a16="http://schemas.microsoft.com/office/drawing/2014/main" id="{9EC6874B-C76E-4AF9-A4EA-62B70BA70CCF}"/>
            </a:ext>
          </a:extLst>
        </xdr:cNvPr>
        <xdr:cNvCxnSpPr/>
      </xdr:nvCxnSpPr>
      <xdr:spPr>
        <a:xfrm flipV="1">
          <a:off x="11541760" y="10467975"/>
          <a:ext cx="80518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464" name="n_1aveValue【学校施設】&#10;有形固定資産減価償却率">
          <a:extLst>
            <a:ext uri="{FF2B5EF4-FFF2-40B4-BE49-F238E27FC236}">
              <a16:creationId xmlns:a16="http://schemas.microsoft.com/office/drawing/2014/main" id="{6F75BCD7-104F-401D-8B7A-1050981D8BCA}"/>
            </a:ext>
          </a:extLst>
        </xdr:cNvPr>
        <xdr:cNvSpPr txBox="1"/>
      </xdr:nvSpPr>
      <xdr:spPr>
        <a:xfrm>
          <a:off x="1373823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67327</xdr:rowOff>
    </xdr:from>
    <xdr:ext cx="405111" cy="259045"/>
    <xdr:sp macro="" textlink="">
      <xdr:nvSpPr>
        <xdr:cNvPr id="465" name="n_2aveValue【学校施設】&#10;有形固定資産減価償却率">
          <a:extLst>
            <a:ext uri="{FF2B5EF4-FFF2-40B4-BE49-F238E27FC236}">
              <a16:creationId xmlns:a16="http://schemas.microsoft.com/office/drawing/2014/main" id="{6D615D06-92C3-48B9-BDE1-6FBC0ED10A02}"/>
            </a:ext>
          </a:extLst>
        </xdr:cNvPr>
        <xdr:cNvSpPr txBox="1"/>
      </xdr:nvSpPr>
      <xdr:spPr>
        <a:xfrm>
          <a:off x="1295718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macro="" textlink="">
      <xdr:nvSpPr>
        <xdr:cNvPr id="466" name="n_3aveValue【学校施設】&#10;有形固定資産減価償却率">
          <a:extLst>
            <a:ext uri="{FF2B5EF4-FFF2-40B4-BE49-F238E27FC236}">
              <a16:creationId xmlns:a16="http://schemas.microsoft.com/office/drawing/2014/main" id="{035B04EB-5E01-4A1D-BF5F-D16664BAC1E7}"/>
            </a:ext>
          </a:extLst>
        </xdr:cNvPr>
        <xdr:cNvSpPr txBox="1"/>
      </xdr:nvSpPr>
      <xdr:spPr>
        <a:xfrm>
          <a:off x="1217105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154957</xdr:rowOff>
    </xdr:from>
    <xdr:ext cx="405111" cy="259045"/>
    <xdr:sp macro="" textlink="">
      <xdr:nvSpPr>
        <xdr:cNvPr id="467" name="n_4aveValue【学校施設】&#10;有形固定資産減価償却率">
          <a:extLst>
            <a:ext uri="{FF2B5EF4-FFF2-40B4-BE49-F238E27FC236}">
              <a16:creationId xmlns:a16="http://schemas.microsoft.com/office/drawing/2014/main" id="{CC86ABE6-D77D-4E3C-80D2-D6AC5E6575DE}"/>
            </a:ext>
          </a:extLst>
        </xdr:cNvPr>
        <xdr:cNvSpPr txBox="1"/>
      </xdr:nvSpPr>
      <xdr:spPr>
        <a:xfrm>
          <a:off x="11354444"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61612</xdr:rowOff>
    </xdr:from>
    <xdr:ext cx="405111" cy="259045"/>
    <xdr:sp macro="" textlink="">
      <xdr:nvSpPr>
        <xdr:cNvPr id="468" name="n_1mainValue【学校施設】&#10;有形固定資産減価償却率">
          <a:extLst>
            <a:ext uri="{FF2B5EF4-FFF2-40B4-BE49-F238E27FC236}">
              <a16:creationId xmlns:a16="http://schemas.microsoft.com/office/drawing/2014/main" id="{81B78780-0BB8-4AE5-8225-2DFB62E6D7E4}"/>
            </a:ext>
          </a:extLst>
        </xdr:cNvPr>
        <xdr:cNvSpPr txBox="1"/>
      </xdr:nvSpPr>
      <xdr:spPr>
        <a:xfrm>
          <a:off x="13738234" y="983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158132</xdr:rowOff>
    </xdr:from>
    <xdr:ext cx="405111" cy="259045"/>
    <xdr:sp macro="" textlink="">
      <xdr:nvSpPr>
        <xdr:cNvPr id="469" name="n_2mainValue【学校施設】&#10;有形固定資産減価償却率">
          <a:extLst>
            <a:ext uri="{FF2B5EF4-FFF2-40B4-BE49-F238E27FC236}">
              <a16:creationId xmlns:a16="http://schemas.microsoft.com/office/drawing/2014/main" id="{79DD4E7D-C72F-4A8B-95B9-45640938A435}"/>
            </a:ext>
          </a:extLst>
        </xdr:cNvPr>
        <xdr:cNvSpPr txBox="1"/>
      </xdr:nvSpPr>
      <xdr:spPr>
        <a:xfrm>
          <a:off x="1295718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49547</xdr:rowOff>
    </xdr:from>
    <xdr:ext cx="405111" cy="259045"/>
    <xdr:sp macro="" textlink="">
      <xdr:nvSpPr>
        <xdr:cNvPr id="470" name="n_3mainValue【学校施設】&#10;有形固定資産減価償却率">
          <a:extLst>
            <a:ext uri="{FF2B5EF4-FFF2-40B4-BE49-F238E27FC236}">
              <a16:creationId xmlns:a16="http://schemas.microsoft.com/office/drawing/2014/main" id="{AA09DBFC-1E81-4B60-B9E7-B648D2D5586A}"/>
            </a:ext>
          </a:extLst>
        </xdr:cNvPr>
        <xdr:cNvSpPr txBox="1"/>
      </xdr:nvSpPr>
      <xdr:spPr>
        <a:xfrm>
          <a:off x="1217105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59072</xdr:rowOff>
    </xdr:from>
    <xdr:ext cx="405111" cy="259045"/>
    <xdr:sp macro="" textlink="">
      <xdr:nvSpPr>
        <xdr:cNvPr id="471" name="n_4mainValue【学校施設】&#10;有形固定資産減価償却率">
          <a:extLst>
            <a:ext uri="{FF2B5EF4-FFF2-40B4-BE49-F238E27FC236}">
              <a16:creationId xmlns:a16="http://schemas.microsoft.com/office/drawing/2014/main" id="{58B3F8F8-467A-4009-BD04-79B9559C7758}"/>
            </a:ext>
          </a:extLst>
        </xdr:cNvPr>
        <xdr:cNvSpPr txBox="1"/>
      </xdr:nvSpPr>
      <xdr:spPr>
        <a:xfrm>
          <a:off x="11354444" y="1051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2" name="正方形/長方形 471">
          <a:extLst>
            <a:ext uri="{FF2B5EF4-FFF2-40B4-BE49-F238E27FC236}">
              <a16:creationId xmlns:a16="http://schemas.microsoft.com/office/drawing/2014/main" id="{27FE719F-EFA8-4727-9626-BB8AFD037F7C}"/>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3" name="正方形/長方形 472">
          <a:extLst>
            <a:ext uri="{FF2B5EF4-FFF2-40B4-BE49-F238E27FC236}">
              <a16:creationId xmlns:a16="http://schemas.microsoft.com/office/drawing/2014/main" id="{7F9598BB-1778-4260-BAE7-F9E3AB77A40E}"/>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4" name="正方形/長方形 473">
          <a:extLst>
            <a:ext uri="{FF2B5EF4-FFF2-40B4-BE49-F238E27FC236}">
              <a16:creationId xmlns:a16="http://schemas.microsoft.com/office/drawing/2014/main" id="{F1390C5F-B15A-43D4-B2DE-D0831D079B4D}"/>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5" name="正方形/長方形 474">
          <a:extLst>
            <a:ext uri="{FF2B5EF4-FFF2-40B4-BE49-F238E27FC236}">
              <a16:creationId xmlns:a16="http://schemas.microsoft.com/office/drawing/2014/main" id="{9C8F55D6-D7A3-4F9B-B081-DE9395979F8C}"/>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6" name="正方形/長方形 475">
          <a:extLst>
            <a:ext uri="{FF2B5EF4-FFF2-40B4-BE49-F238E27FC236}">
              <a16:creationId xmlns:a16="http://schemas.microsoft.com/office/drawing/2014/main" id="{02BCC202-FDA1-4B29-8070-59A89899DD9C}"/>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7" name="正方形/長方形 476">
          <a:extLst>
            <a:ext uri="{FF2B5EF4-FFF2-40B4-BE49-F238E27FC236}">
              <a16:creationId xmlns:a16="http://schemas.microsoft.com/office/drawing/2014/main" id="{EF4F6EBB-33F7-453D-9D07-36EF24CCDD26}"/>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8" name="正方形/長方形 477">
          <a:extLst>
            <a:ext uri="{FF2B5EF4-FFF2-40B4-BE49-F238E27FC236}">
              <a16:creationId xmlns:a16="http://schemas.microsoft.com/office/drawing/2014/main" id="{D3C35A13-E00B-4F7F-A398-79437BE60F52}"/>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9" name="正方形/長方形 478">
          <a:extLst>
            <a:ext uri="{FF2B5EF4-FFF2-40B4-BE49-F238E27FC236}">
              <a16:creationId xmlns:a16="http://schemas.microsoft.com/office/drawing/2014/main" id="{263DEF56-7499-4877-91CB-F63CF8A03512}"/>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0" name="テキスト ボックス 479">
          <a:extLst>
            <a:ext uri="{FF2B5EF4-FFF2-40B4-BE49-F238E27FC236}">
              <a16:creationId xmlns:a16="http://schemas.microsoft.com/office/drawing/2014/main" id="{F2CFF4C6-C5D0-4C56-A62B-1A9BB1A387C6}"/>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1" name="直線コネクタ 480">
          <a:extLst>
            <a:ext uri="{FF2B5EF4-FFF2-40B4-BE49-F238E27FC236}">
              <a16:creationId xmlns:a16="http://schemas.microsoft.com/office/drawing/2014/main" id="{21BC8B52-11FD-4539-83B6-31BF7E189984}"/>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2" name="直線コネクタ 481">
          <a:extLst>
            <a:ext uri="{FF2B5EF4-FFF2-40B4-BE49-F238E27FC236}">
              <a16:creationId xmlns:a16="http://schemas.microsoft.com/office/drawing/2014/main" id="{E16419D1-B39D-4DCA-877B-999AC82E4D29}"/>
            </a:ext>
          </a:extLst>
        </xdr:cNvPr>
        <xdr:cNvCxnSpPr/>
      </xdr:nvCxnSpPr>
      <xdr:spPr>
        <a:xfrm>
          <a:off x="164592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3" name="テキスト ボックス 482">
          <a:extLst>
            <a:ext uri="{FF2B5EF4-FFF2-40B4-BE49-F238E27FC236}">
              <a16:creationId xmlns:a16="http://schemas.microsoft.com/office/drawing/2014/main" id="{27AD63D8-CA08-40C2-85F9-C6C45A21A8B0}"/>
            </a:ext>
          </a:extLst>
        </xdr:cNvPr>
        <xdr:cNvSpPr txBox="1"/>
      </xdr:nvSpPr>
      <xdr:spPr>
        <a:xfrm>
          <a:off x="160472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4" name="直線コネクタ 483">
          <a:extLst>
            <a:ext uri="{FF2B5EF4-FFF2-40B4-BE49-F238E27FC236}">
              <a16:creationId xmlns:a16="http://schemas.microsoft.com/office/drawing/2014/main" id="{05D6646C-9DA8-4732-A548-D435C82C7268}"/>
            </a:ext>
          </a:extLst>
        </xdr:cNvPr>
        <xdr:cNvCxnSpPr/>
      </xdr:nvCxnSpPr>
      <xdr:spPr>
        <a:xfrm>
          <a:off x="164592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5" name="テキスト ボックス 484">
          <a:extLst>
            <a:ext uri="{FF2B5EF4-FFF2-40B4-BE49-F238E27FC236}">
              <a16:creationId xmlns:a16="http://schemas.microsoft.com/office/drawing/2014/main" id="{AC09DE65-FBC5-4926-A360-64EF5C756CA9}"/>
            </a:ext>
          </a:extLst>
        </xdr:cNvPr>
        <xdr:cNvSpPr txBox="1"/>
      </xdr:nvSpPr>
      <xdr:spPr>
        <a:xfrm>
          <a:off x="16047266" y="1063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6" name="直線コネクタ 485">
          <a:extLst>
            <a:ext uri="{FF2B5EF4-FFF2-40B4-BE49-F238E27FC236}">
              <a16:creationId xmlns:a16="http://schemas.microsoft.com/office/drawing/2014/main" id="{B497E18E-F9CC-4B78-AE45-C877A7463CD8}"/>
            </a:ext>
          </a:extLst>
        </xdr:cNvPr>
        <xdr:cNvCxnSpPr/>
      </xdr:nvCxnSpPr>
      <xdr:spPr>
        <a:xfrm>
          <a:off x="164592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7" name="テキスト ボックス 486">
          <a:extLst>
            <a:ext uri="{FF2B5EF4-FFF2-40B4-BE49-F238E27FC236}">
              <a16:creationId xmlns:a16="http://schemas.microsoft.com/office/drawing/2014/main" id="{010B2E78-D92E-4933-B276-261B55E2970F}"/>
            </a:ext>
          </a:extLst>
        </xdr:cNvPr>
        <xdr:cNvSpPr txBox="1"/>
      </xdr:nvSpPr>
      <xdr:spPr>
        <a:xfrm>
          <a:off x="16047266" y="10304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8" name="直線コネクタ 487">
          <a:extLst>
            <a:ext uri="{FF2B5EF4-FFF2-40B4-BE49-F238E27FC236}">
              <a16:creationId xmlns:a16="http://schemas.microsoft.com/office/drawing/2014/main" id="{FE84E2D3-C8BE-48D5-AC3F-82CECFBDB598}"/>
            </a:ext>
          </a:extLst>
        </xdr:cNvPr>
        <xdr:cNvCxnSpPr/>
      </xdr:nvCxnSpPr>
      <xdr:spPr>
        <a:xfrm>
          <a:off x="164592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9" name="テキスト ボックス 488">
          <a:extLst>
            <a:ext uri="{FF2B5EF4-FFF2-40B4-BE49-F238E27FC236}">
              <a16:creationId xmlns:a16="http://schemas.microsoft.com/office/drawing/2014/main" id="{FC3CCFE7-E869-4E5A-AA10-F4F905B08035}"/>
            </a:ext>
          </a:extLst>
        </xdr:cNvPr>
        <xdr:cNvSpPr txBox="1"/>
      </xdr:nvSpPr>
      <xdr:spPr>
        <a:xfrm>
          <a:off x="1604726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0" name="直線コネクタ 489">
          <a:extLst>
            <a:ext uri="{FF2B5EF4-FFF2-40B4-BE49-F238E27FC236}">
              <a16:creationId xmlns:a16="http://schemas.microsoft.com/office/drawing/2014/main" id="{0D82A78E-825D-4D75-BF58-BB494A4CD979}"/>
            </a:ext>
          </a:extLst>
        </xdr:cNvPr>
        <xdr:cNvCxnSpPr/>
      </xdr:nvCxnSpPr>
      <xdr:spPr>
        <a:xfrm>
          <a:off x="164592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1" name="テキスト ボックス 490">
          <a:extLst>
            <a:ext uri="{FF2B5EF4-FFF2-40B4-BE49-F238E27FC236}">
              <a16:creationId xmlns:a16="http://schemas.microsoft.com/office/drawing/2014/main" id="{30DAEC6D-9AB3-4130-852E-0AD69D9EB6F6}"/>
            </a:ext>
          </a:extLst>
        </xdr:cNvPr>
        <xdr:cNvSpPr txBox="1"/>
      </xdr:nvSpPr>
      <xdr:spPr>
        <a:xfrm>
          <a:off x="16047266" y="965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2" name="直線コネクタ 491">
          <a:extLst>
            <a:ext uri="{FF2B5EF4-FFF2-40B4-BE49-F238E27FC236}">
              <a16:creationId xmlns:a16="http://schemas.microsoft.com/office/drawing/2014/main" id="{1ADBE053-06B0-4477-BF40-E06878BAE7E2}"/>
            </a:ext>
          </a:extLst>
        </xdr:cNvPr>
        <xdr:cNvCxnSpPr/>
      </xdr:nvCxnSpPr>
      <xdr:spPr>
        <a:xfrm>
          <a:off x="164592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93" name="テキスト ボックス 492">
          <a:extLst>
            <a:ext uri="{FF2B5EF4-FFF2-40B4-BE49-F238E27FC236}">
              <a16:creationId xmlns:a16="http://schemas.microsoft.com/office/drawing/2014/main" id="{E868118D-027B-4E81-AA79-E3FE78387CA5}"/>
            </a:ext>
          </a:extLst>
        </xdr:cNvPr>
        <xdr:cNvSpPr txBox="1"/>
      </xdr:nvSpPr>
      <xdr:spPr>
        <a:xfrm>
          <a:off x="15985051" y="93264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4" name="直線コネクタ 493">
          <a:extLst>
            <a:ext uri="{FF2B5EF4-FFF2-40B4-BE49-F238E27FC236}">
              <a16:creationId xmlns:a16="http://schemas.microsoft.com/office/drawing/2014/main" id="{06F582BB-A9F9-4C60-9C4F-08E73E3B59BB}"/>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5" name="テキスト ボックス 494">
          <a:extLst>
            <a:ext uri="{FF2B5EF4-FFF2-40B4-BE49-F238E27FC236}">
              <a16:creationId xmlns:a16="http://schemas.microsoft.com/office/drawing/2014/main" id="{0B301377-B3EA-46AE-8225-A2415B3D33B7}"/>
            </a:ext>
          </a:extLst>
        </xdr:cNvPr>
        <xdr:cNvSpPr txBox="1"/>
      </xdr:nvSpPr>
      <xdr:spPr>
        <a:xfrm>
          <a:off x="15985051" y="900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6" name="【学校施設】&#10;一人当たり面積グラフ枠">
          <a:extLst>
            <a:ext uri="{FF2B5EF4-FFF2-40B4-BE49-F238E27FC236}">
              <a16:creationId xmlns:a16="http://schemas.microsoft.com/office/drawing/2014/main" id="{5017BA47-9143-4FCB-884D-52A5622AD794}"/>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34127</xdr:rowOff>
    </xdr:from>
    <xdr:to>
      <xdr:col>116</xdr:col>
      <xdr:colOff>62864</xdr:colOff>
      <xdr:row>63</xdr:row>
      <xdr:rowOff>105809</xdr:rowOff>
    </xdr:to>
    <xdr:cxnSp macro="">
      <xdr:nvCxnSpPr>
        <xdr:cNvPr id="497" name="直線コネクタ 496">
          <a:extLst>
            <a:ext uri="{FF2B5EF4-FFF2-40B4-BE49-F238E27FC236}">
              <a16:creationId xmlns:a16="http://schemas.microsoft.com/office/drawing/2014/main" id="{6CB41500-A723-4673-B634-B498274302A8}"/>
            </a:ext>
          </a:extLst>
        </xdr:cNvPr>
        <xdr:cNvCxnSpPr/>
      </xdr:nvCxnSpPr>
      <xdr:spPr>
        <a:xfrm flipV="1">
          <a:off x="19947254" y="9633422"/>
          <a:ext cx="0" cy="127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109636</xdr:rowOff>
    </xdr:from>
    <xdr:ext cx="469744" cy="259045"/>
    <xdr:sp macro="" textlink="">
      <xdr:nvSpPr>
        <xdr:cNvPr id="498" name="【学校施設】&#10;一人当たり面積最小値テキスト">
          <a:extLst>
            <a:ext uri="{FF2B5EF4-FFF2-40B4-BE49-F238E27FC236}">
              <a16:creationId xmlns:a16="http://schemas.microsoft.com/office/drawing/2014/main" id="{86273893-84F3-4F95-A1C2-7C5CEA689373}"/>
            </a:ext>
          </a:extLst>
        </xdr:cNvPr>
        <xdr:cNvSpPr txBox="1"/>
      </xdr:nvSpPr>
      <xdr:spPr>
        <a:xfrm>
          <a:off x="19985990" y="1090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105809</xdr:rowOff>
    </xdr:from>
    <xdr:to>
      <xdr:col>116</xdr:col>
      <xdr:colOff>152400</xdr:colOff>
      <xdr:row>63</xdr:row>
      <xdr:rowOff>105809</xdr:rowOff>
    </xdr:to>
    <xdr:cxnSp macro="">
      <xdr:nvCxnSpPr>
        <xdr:cNvPr id="499" name="直線コネクタ 498">
          <a:extLst>
            <a:ext uri="{FF2B5EF4-FFF2-40B4-BE49-F238E27FC236}">
              <a16:creationId xmlns:a16="http://schemas.microsoft.com/office/drawing/2014/main" id="{0E8EBD0E-F38B-4EE8-9DD7-153139122B2B}"/>
            </a:ext>
          </a:extLst>
        </xdr:cNvPr>
        <xdr:cNvCxnSpPr/>
      </xdr:nvCxnSpPr>
      <xdr:spPr>
        <a:xfrm>
          <a:off x="19885660" y="109052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152254</xdr:rowOff>
    </xdr:from>
    <xdr:ext cx="469744" cy="259045"/>
    <xdr:sp macro="" textlink="">
      <xdr:nvSpPr>
        <xdr:cNvPr id="500" name="【学校施設】&#10;一人当たり面積最大値テキスト">
          <a:extLst>
            <a:ext uri="{FF2B5EF4-FFF2-40B4-BE49-F238E27FC236}">
              <a16:creationId xmlns:a16="http://schemas.microsoft.com/office/drawing/2014/main" id="{79B273BE-5EFC-4859-B6BB-45B5865AD374}"/>
            </a:ext>
          </a:extLst>
        </xdr:cNvPr>
        <xdr:cNvSpPr txBox="1"/>
      </xdr:nvSpPr>
      <xdr:spPr>
        <a:xfrm>
          <a:off x="19985990" y="941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34127</xdr:rowOff>
    </xdr:from>
    <xdr:to>
      <xdr:col>116</xdr:col>
      <xdr:colOff>152400</xdr:colOff>
      <xdr:row>56</xdr:row>
      <xdr:rowOff>34127</xdr:rowOff>
    </xdr:to>
    <xdr:cxnSp macro="">
      <xdr:nvCxnSpPr>
        <xdr:cNvPr id="501" name="直線コネクタ 500">
          <a:extLst>
            <a:ext uri="{FF2B5EF4-FFF2-40B4-BE49-F238E27FC236}">
              <a16:creationId xmlns:a16="http://schemas.microsoft.com/office/drawing/2014/main" id="{871CE4AF-15D8-4239-86F1-385594D5A7FB}"/>
            </a:ext>
          </a:extLst>
        </xdr:cNvPr>
        <xdr:cNvCxnSpPr/>
      </xdr:nvCxnSpPr>
      <xdr:spPr>
        <a:xfrm>
          <a:off x="19885660" y="96334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11556</xdr:rowOff>
    </xdr:from>
    <xdr:ext cx="469744" cy="259045"/>
    <xdr:sp macro="" textlink="">
      <xdr:nvSpPr>
        <xdr:cNvPr id="502" name="【学校施設】&#10;一人当たり面積平均値テキスト">
          <a:extLst>
            <a:ext uri="{FF2B5EF4-FFF2-40B4-BE49-F238E27FC236}">
              <a16:creationId xmlns:a16="http://schemas.microsoft.com/office/drawing/2014/main" id="{D353E44C-4FB6-4450-88F4-98A3EFBA9B2E}"/>
            </a:ext>
          </a:extLst>
        </xdr:cNvPr>
        <xdr:cNvSpPr txBox="1"/>
      </xdr:nvSpPr>
      <xdr:spPr>
        <a:xfrm>
          <a:off x="19985990" y="10645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33129</xdr:rowOff>
    </xdr:from>
    <xdr:to>
      <xdr:col>116</xdr:col>
      <xdr:colOff>114300</xdr:colOff>
      <xdr:row>62</xdr:row>
      <xdr:rowOff>134729</xdr:rowOff>
    </xdr:to>
    <xdr:sp macro="" textlink="">
      <xdr:nvSpPr>
        <xdr:cNvPr id="503" name="フローチャート: 判断 502">
          <a:extLst>
            <a:ext uri="{FF2B5EF4-FFF2-40B4-BE49-F238E27FC236}">
              <a16:creationId xmlns:a16="http://schemas.microsoft.com/office/drawing/2014/main" id="{E5D07592-F315-4200-AAF7-9B544EEBB107}"/>
            </a:ext>
          </a:extLst>
        </xdr:cNvPr>
        <xdr:cNvSpPr/>
      </xdr:nvSpPr>
      <xdr:spPr>
        <a:xfrm>
          <a:off x="19904710" y="10661124"/>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69705</xdr:rowOff>
    </xdr:from>
    <xdr:to>
      <xdr:col>112</xdr:col>
      <xdr:colOff>38100</xdr:colOff>
      <xdr:row>62</xdr:row>
      <xdr:rowOff>171305</xdr:rowOff>
    </xdr:to>
    <xdr:sp macro="" textlink="">
      <xdr:nvSpPr>
        <xdr:cNvPr id="504" name="フローチャート: 判断 503">
          <a:extLst>
            <a:ext uri="{FF2B5EF4-FFF2-40B4-BE49-F238E27FC236}">
              <a16:creationId xmlns:a16="http://schemas.microsoft.com/office/drawing/2014/main" id="{4EE9F009-76C2-4955-81DD-79894A7E8B3E}"/>
            </a:ext>
          </a:extLst>
        </xdr:cNvPr>
        <xdr:cNvSpPr/>
      </xdr:nvSpPr>
      <xdr:spPr>
        <a:xfrm>
          <a:off x="19161760" y="1069770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48968</xdr:rowOff>
    </xdr:from>
    <xdr:to>
      <xdr:col>107</xdr:col>
      <xdr:colOff>101600</xdr:colOff>
      <xdr:row>62</xdr:row>
      <xdr:rowOff>150568</xdr:rowOff>
    </xdr:to>
    <xdr:sp macro="" textlink="">
      <xdr:nvSpPr>
        <xdr:cNvPr id="505" name="フローチャート: 判断 504">
          <a:extLst>
            <a:ext uri="{FF2B5EF4-FFF2-40B4-BE49-F238E27FC236}">
              <a16:creationId xmlns:a16="http://schemas.microsoft.com/office/drawing/2014/main" id="{0CEBFCB9-D6DC-4CB1-9DAF-6FE6D80FF60F}"/>
            </a:ext>
          </a:extLst>
        </xdr:cNvPr>
        <xdr:cNvSpPr/>
      </xdr:nvSpPr>
      <xdr:spPr>
        <a:xfrm>
          <a:off x="18345150" y="10680773"/>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58601</xdr:rowOff>
    </xdr:from>
    <xdr:to>
      <xdr:col>102</xdr:col>
      <xdr:colOff>165100</xdr:colOff>
      <xdr:row>62</xdr:row>
      <xdr:rowOff>160201</xdr:rowOff>
    </xdr:to>
    <xdr:sp macro="" textlink="">
      <xdr:nvSpPr>
        <xdr:cNvPr id="506" name="フローチャート: 判断 505">
          <a:extLst>
            <a:ext uri="{FF2B5EF4-FFF2-40B4-BE49-F238E27FC236}">
              <a16:creationId xmlns:a16="http://schemas.microsoft.com/office/drawing/2014/main" id="{602E5A99-4C40-4C02-8B1B-74F10A813BA3}"/>
            </a:ext>
          </a:extLst>
        </xdr:cNvPr>
        <xdr:cNvSpPr/>
      </xdr:nvSpPr>
      <xdr:spPr>
        <a:xfrm>
          <a:off x="17547590" y="10684691"/>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68072</xdr:rowOff>
    </xdr:from>
    <xdr:to>
      <xdr:col>98</xdr:col>
      <xdr:colOff>38100</xdr:colOff>
      <xdr:row>62</xdr:row>
      <xdr:rowOff>169672</xdr:rowOff>
    </xdr:to>
    <xdr:sp macro="" textlink="">
      <xdr:nvSpPr>
        <xdr:cNvPr id="507" name="フローチャート: 判断 506">
          <a:extLst>
            <a:ext uri="{FF2B5EF4-FFF2-40B4-BE49-F238E27FC236}">
              <a16:creationId xmlns:a16="http://schemas.microsoft.com/office/drawing/2014/main" id="{939BE99C-F471-45C4-9A11-FF30728DF2C4}"/>
            </a:ext>
          </a:extLst>
        </xdr:cNvPr>
        <xdr:cNvSpPr/>
      </xdr:nvSpPr>
      <xdr:spPr>
        <a:xfrm>
          <a:off x="16761460" y="10696067"/>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95EC3FA-363E-4FAB-B870-6631F1B31FA2}"/>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3E099781-EA3E-463F-BE1D-CD5C9E4851CB}"/>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AFCC14D5-BADE-4855-ABAB-B87EF8B5E6FE}"/>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0EAA004E-684C-4335-8946-A6F64D39BAFD}"/>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EC4F74B2-6845-456C-98AB-2F2A5E30A5E7}"/>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15331</xdr:rowOff>
    </xdr:from>
    <xdr:to>
      <xdr:col>116</xdr:col>
      <xdr:colOff>114300</xdr:colOff>
      <xdr:row>62</xdr:row>
      <xdr:rowOff>116931</xdr:rowOff>
    </xdr:to>
    <xdr:sp macro="" textlink="">
      <xdr:nvSpPr>
        <xdr:cNvPr id="513" name="楕円 512">
          <a:extLst>
            <a:ext uri="{FF2B5EF4-FFF2-40B4-BE49-F238E27FC236}">
              <a16:creationId xmlns:a16="http://schemas.microsoft.com/office/drawing/2014/main" id="{0CC30F8A-5776-4B43-9052-25D1DF348105}"/>
            </a:ext>
          </a:extLst>
        </xdr:cNvPr>
        <xdr:cNvSpPr/>
      </xdr:nvSpPr>
      <xdr:spPr>
        <a:xfrm>
          <a:off x="19904710" y="1064904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38208</xdr:rowOff>
    </xdr:from>
    <xdr:ext cx="469744" cy="259045"/>
    <xdr:sp macro="" textlink="">
      <xdr:nvSpPr>
        <xdr:cNvPr id="514" name="【学校施設】&#10;一人当たり面積該当値テキスト">
          <a:extLst>
            <a:ext uri="{FF2B5EF4-FFF2-40B4-BE49-F238E27FC236}">
              <a16:creationId xmlns:a16="http://schemas.microsoft.com/office/drawing/2014/main" id="{94789685-6A78-4428-9F9F-D5C4D5543D53}"/>
            </a:ext>
          </a:extLst>
        </xdr:cNvPr>
        <xdr:cNvSpPr txBox="1"/>
      </xdr:nvSpPr>
      <xdr:spPr>
        <a:xfrm>
          <a:off x="19985990" y="1049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142857</xdr:rowOff>
    </xdr:from>
    <xdr:to>
      <xdr:col>112</xdr:col>
      <xdr:colOff>38100</xdr:colOff>
      <xdr:row>62</xdr:row>
      <xdr:rowOff>73007</xdr:rowOff>
    </xdr:to>
    <xdr:sp macro="" textlink="">
      <xdr:nvSpPr>
        <xdr:cNvPr id="515" name="楕円 514">
          <a:extLst>
            <a:ext uri="{FF2B5EF4-FFF2-40B4-BE49-F238E27FC236}">
              <a16:creationId xmlns:a16="http://schemas.microsoft.com/office/drawing/2014/main" id="{DBEC9EE2-A97B-4DF2-A406-A25F0DF16DCB}"/>
            </a:ext>
          </a:extLst>
        </xdr:cNvPr>
        <xdr:cNvSpPr/>
      </xdr:nvSpPr>
      <xdr:spPr>
        <a:xfrm>
          <a:off x="19161760" y="1059940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22207</xdr:rowOff>
    </xdr:from>
    <xdr:to>
      <xdr:col>116</xdr:col>
      <xdr:colOff>63500</xdr:colOff>
      <xdr:row>62</xdr:row>
      <xdr:rowOff>66131</xdr:rowOff>
    </xdr:to>
    <xdr:cxnSp macro="">
      <xdr:nvCxnSpPr>
        <xdr:cNvPr id="516" name="直線コネクタ 515">
          <a:extLst>
            <a:ext uri="{FF2B5EF4-FFF2-40B4-BE49-F238E27FC236}">
              <a16:creationId xmlns:a16="http://schemas.microsoft.com/office/drawing/2014/main" id="{068543F1-8060-48D4-8046-9D9B7033232A}"/>
            </a:ext>
          </a:extLst>
        </xdr:cNvPr>
        <xdr:cNvCxnSpPr/>
      </xdr:nvCxnSpPr>
      <xdr:spPr>
        <a:xfrm>
          <a:off x="19204940" y="10648297"/>
          <a:ext cx="742950" cy="4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149551</xdr:rowOff>
    </xdr:from>
    <xdr:to>
      <xdr:col>107</xdr:col>
      <xdr:colOff>101600</xdr:colOff>
      <xdr:row>62</xdr:row>
      <xdr:rowOff>79701</xdr:rowOff>
    </xdr:to>
    <xdr:sp macro="" textlink="">
      <xdr:nvSpPr>
        <xdr:cNvPr id="517" name="楕円 516">
          <a:extLst>
            <a:ext uri="{FF2B5EF4-FFF2-40B4-BE49-F238E27FC236}">
              <a16:creationId xmlns:a16="http://schemas.microsoft.com/office/drawing/2014/main" id="{A8109411-B551-49DE-8D19-611F6FD4E533}"/>
            </a:ext>
          </a:extLst>
        </xdr:cNvPr>
        <xdr:cNvSpPr/>
      </xdr:nvSpPr>
      <xdr:spPr>
        <a:xfrm>
          <a:off x="18345150" y="10608001"/>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22207</xdr:rowOff>
    </xdr:from>
    <xdr:to>
      <xdr:col>111</xdr:col>
      <xdr:colOff>177800</xdr:colOff>
      <xdr:row>62</xdr:row>
      <xdr:rowOff>28901</xdr:rowOff>
    </xdr:to>
    <xdr:cxnSp macro="">
      <xdr:nvCxnSpPr>
        <xdr:cNvPr id="518" name="直線コネクタ 517">
          <a:extLst>
            <a:ext uri="{FF2B5EF4-FFF2-40B4-BE49-F238E27FC236}">
              <a16:creationId xmlns:a16="http://schemas.microsoft.com/office/drawing/2014/main" id="{50878FB8-F181-4116-AAC6-2CE54D75ADF6}"/>
            </a:ext>
          </a:extLst>
        </xdr:cNvPr>
        <xdr:cNvCxnSpPr/>
      </xdr:nvCxnSpPr>
      <xdr:spPr>
        <a:xfrm flipV="1">
          <a:off x="18399760" y="10648297"/>
          <a:ext cx="805180" cy="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23658</xdr:rowOff>
    </xdr:from>
    <xdr:to>
      <xdr:col>102</xdr:col>
      <xdr:colOff>165100</xdr:colOff>
      <xdr:row>62</xdr:row>
      <xdr:rowOff>125258</xdr:rowOff>
    </xdr:to>
    <xdr:sp macro="" textlink="">
      <xdr:nvSpPr>
        <xdr:cNvPr id="519" name="楕円 518">
          <a:extLst>
            <a:ext uri="{FF2B5EF4-FFF2-40B4-BE49-F238E27FC236}">
              <a16:creationId xmlns:a16="http://schemas.microsoft.com/office/drawing/2014/main" id="{273309B0-5DA8-4E14-B27B-F2C26E1F3F62}"/>
            </a:ext>
          </a:extLst>
        </xdr:cNvPr>
        <xdr:cNvSpPr/>
      </xdr:nvSpPr>
      <xdr:spPr>
        <a:xfrm>
          <a:off x="17547590" y="10649748"/>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28901</xdr:rowOff>
    </xdr:from>
    <xdr:to>
      <xdr:col>107</xdr:col>
      <xdr:colOff>50800</xdr:colOff>
      <xdr:row>62</xdr:row>
      <xdr:rowOff>74458</xdr:rowOff>
    </xdr:to>
    <xdr:cxnSp macro="">
      <xdr:nvCxnSpPr>
        <xdr:cNvPr id="520" name="直線コネクタ 519">
          <a:extLst>
            <a:ext uri="{FF2B5EF4-FFF2-40B4-BE49-F238E27FC236}">
              <a16:creationId xmlns:a16="http://schemas.microsoft.com/office/drawing/2014/main" id="{7DD03D08-5A0F-4CBC-A5A3-197DD7D83F15}"/>
            </a:ext>
          </a:extLst>
        </xdr:cNvPr>
        <xdr:cNvCxnSpPr/>
      </xdr:nvCxnSpPr>
      <xdr:spPr>
        <a:xfrm flipV="1">
          <a:off x="17602200" y="10656896"/>
          <a:ext cx="797560" cy="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124079</xdr:rowOff>
    </xdr:from>
    <xdr:to>
      <xdr:col>98</xdr:col>
      <xdr:colOff>38100</xdr:colOff>
      <xdr:row>63</xdr:row>
      <xdr:rowOff>54229</xdr:rowOff>
    </xdr:to>
    <xdr:sp macro="" textlink="">
      <xdr:nvSpPr>
        <xdr:cNvPr id="521" name="楕円 520">
          <a:extLst>
            <a:ext uri="{FF2B5EF4-FFF2-40B4-BE49-F238E27FC236}">
              <a16:creationId xmlns:a16="http://schemas.microsoft.com/office/drawing/2014/main" id="{8DC88506-93F6-4491-8E58-F417F7FBC1CC}"/>
            </a:ext>
          </a:extLst>
        </xdr:cNvPr>
        <xdr:cNvSpPr/>
      </xdr:nvSpPr>
      <xdr:spPr>
        <a:xfrm>
          <a:off x="16761460" y="1075588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74458</xdr:rowOff>
    </xdr:from>
    <xdr:to>
      <xdr:col>102</xdr:col>
      <xdr:colOff>114300</xdr:colOff>
      <xdr:row>63</xdr:row>
      <xdr:rowOff>3429</xdr:rowOff>
    </xdr:to>
    <xdr:cxnSp macro="">
      <xdr:nvCxnSpPr>
        <xdr:cNvPr id="522" name="直線コネクタ 521">
          <a:extLst>
            <a:ext uri="{FF2B5EF4-FFF2-40B4-BE49-F238E27FC236}">
              <a16:creationId xmlns:a16="http://schemas.microsoft.com/office/drawing/2014/main" id="{2BB48281-3ADD-4096-AE80-69FCE034793B}"/>
            </a:ext>
          </a:extLst>
        </xdr:cNvPr>
        <xdr:cNvCxnSpPr/>
      </xdr:nvCxnSpPr>
      <xdr:spPr>
        <a:xfrm flipV="1">
          <a:off x="16804640" y="10704358"/>
          <a:ext cx="797560" cy="10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162432</xdr:rowOff>
    </xdr:from>
    <xdr:ext cx="469744" cy="259045"/>
    <xdr:sp macro="" textlink="">
      <xdr:nvSpPr>
        <xdr:cNvPr id="523" name="n_1aveValue【学校施設】&#10;一人当たり面積">
          <a:extLst>
            <a:ext uri="{FF2B5EF4-FFF2-40B4-BE49-F238E27FC236}">
              <a16:creationId xmlns:a16="http://schemas.microsoft.com/office/drawing/2014/main" id="{D84A2F19-AFD3-4C46-A22C-172EC0EFBC0D}"/>
            </a:ext>
          </a:extLst>
        </xdr:cNvPr>
        <xdr:cNvSpPr txBox="1"/>
      </xdr:nvSpPr>
      <xdr:spPr>
        <a:xfrm>
          <a:off x="18982132" y="107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141695</xdr:rowOff>
    </xdr:from>
    <xdr:ext cx="469744" cy="259045"/>
    <xdr:sp macro="" textlink="">
      <xdr:nvSpPr>
        <xdr:cNvPr id="524" name="n_2aveValue【学校施設】&#10;一人当たり面積">
          <a:extLst>
            <a:ext uri="{FF2B5EF4-FFF2-40B4-BE49-F238E27FC236}">
              <a16:creationId xmlns:a16="http://schemas.microsoft.com/office/drawing/2014/main" id="{B0AAC2D9-2875-485F-A230-DFC3C888F314}"/>
            </a:ext>
          </a:extLst>
        </xdr:cNvPr>
        <xdr:cNvSpPr txBox="1"/>
      </xdr:nvSpPr>
      <xdr:spPr>
        <a:xfrm>
          <a:off x="18182032" y="1076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151328</xdr:rowOff>
    </xdr:from>
    <xdr:ext cx="469744" cy="259045"/>
    <xdr:sp macro="" textlink="">
      <xdr:nvSpPr>
        <xdr:cNvPr id="525" name="n_3aveValue【学校施設】&#10;一人当たり面積">
          <a:extLst>
            <a:ext uri="{FF2B5EF4-FFF2-40B4-BE49-F238E27FC236}">
              <a16:creationId xmlns:a16="http://schemas.microsoft.com/office/drawing/2014/main" id="{F011DDB9-8741-4BBE-BD87-A90DEFE02ABA}"/>
            </a:ext>
          </a:extLst>
        </xdr:cNvPr>
        <xdr:cNvSpPr txBox="1"/>
      </xdr:nvSpPr>
      <xdr:spPr>
        <a:xfrm>
          <a:off x="17384472" y="10781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14749</xdr:rowOff>
    </xdr:from>
    <xdr:ext cx="469744" cy="259045"/>
    <xdr:sp macro="" textlink="">
      <xdr:nvSpPr>
        <xdr:cNvPr id="526" name="n_4aveValue【学校施設】&#10;一人当たり面積">
          <a:extLst>
            <a:ext uri="{FF2B5EF4-FFF2-40B4-BE49-F238E27FC236}">
              <a16:creationId xmlns:a16="http://schemas.microsoft.com/office/drawing/2014/main" id="{4C24B7E9-BA77-4772-A1CB-FA4530844BD5}"/>
            </a:ext>
          </a:extLst>
        </xdr:cNvPr>
        <xdr:cNvSpPr txBox="1"/>
      </xdr:nvSpPr>
      <xdr:spPr>
        <a:xfrm>
          <a:off x="16588817" y="1047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89534</xdr:rowOff>
    </xdr:from>
    <xdr:ext cx="469744" cy="259045"/>
    <xdr:sp macro="" textlink="">
      <xdr:nvSpPr>
        <xdr:cNvPr id="527" name="n_1mainValue【学校施設】&#10;一人当たり面積">
          <a:extLst>
            <a:ext uri="{FF2B5EF4-FFF2-40B4-BE49-F238E27FC236}">
              <a16:creationId xmlns:a16="http://schemas.microsoft.com/office/drawing/2014/main" id="{EF6C89C9-C536-430A-8841-BB7C30ACD6A8}"/>
            </a:ext>
          </a:extLst>
        </xdr:cNvPr>
        <xdr:cNvSpPr txBox="1"/>
      </xdr:nvSpPr>
      <xdr:spPr>
        <a:xfrm>
          <a:off x="18982132" y="10380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96228</xdr:rowOff>
    </xdr:from>
    <xdr:ext cx="469744" cy="259045"/>
    <xdr:sp macro="" textlink="">
      <xdr:nvSpPr>
        <xdr:cNvPr id="528" name="n_2mainValue【学校施設】&#10;一人当たり面積">
          <a:extLst>
            <a:ext uri="{FF2B5EF4-FFF2-40B4-BE49-F238E27FC236}">
              <a16:creationId xmlns:a16="http://schemas.microsoft.com/office/drawing/2014/main" id="{3F17E9A4-3A3B-4644-A6DC-AC16C8E28EC9}"/>
            </a:ext>
          </a:extLst>
        </xdr:cNvPr>
        <xdr:cNvSpPr txBox="1"/>
      </xdr:nvSpPr>
      <xdr:spPr>
        <a:xfrm>
          <a:off x="18182032" y="10379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141785</xdr:rowOff>
    </xdr:from>
    <xdr:ext cx="469744" cy="259045"/>
    <xdr:sp macro="" textlink="">
      <xdr:nvSpPr>
        <xdr:cNvPr id="529" name="n_3mainValue【学校施設】&#10;一人当たり面積">
          <a:extLst>
            <a:ext uri="{FF2B5EF4-FFF2-40B4-BE49-F238E27FC236}">
              <a16:creationId xmlns:a16="http://schemas.microsoft.com/office/drawing/2014/main" id="{617E1FE6-2AD8-470E-9099-1DFEB06189F5}"/>
            </a:ext>
          </a:extLst>
        </xdr:cNvPr>
        <xdr:cNvSpPr txBox="1"/>
      </xdr:nvSpPr>
      <xdr:spPr>
        <a:xfrm>
          <a:off x="17384472" y="1042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45356</xdr:rowOff>
    </xdr:from>
    <xdr:ext cx="469744" cy="259045"/>
    <xdr:sp macro="" textlink="">
      <xdr:nvSpPr>
        <xdr:cNvPr id="530" name="n_4mainValue【学校施設】&#10;一人当たり面積">
          <a:extLst>
            <a:ext uri="{FF2B5EF4-FFF2-40B4-BE49-F238E27FC236}">
              <a16:creationId xmlns:a16="http://schemas.microsoft.com/office/drawing/2014/main" id="{2AFECF15-288C-432F-83DB-426914812C74}"/>
            </a:ext>
          </a:extLst>
        </xdr:cNvPr>
        <xdr:cNvSpPr txBox="1"/>
      </xdr:nvSpPr>
      <xdr:spPr>
        <a:xfrm>
          <a:off x="16588817" y="1084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1" name="正方形/長方形 530">
          <a:extLst>
            <a:ext uri="{FF2B5EF4-FFF2-40B4-BE49-F238E27FC236}">
              <a16:creationId xmlns:a16="http://schemas.microsoft.com/office/drawing/2014/main" id="{92B7870E-7CD1-4093-A0D4-4D0D89D5F47D}"/>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2" name="正方形/長方形 531">
          <a:extLst>
            <a:ext uri="{FF2B5EF4-FFF2-40B4-BE49-F238E27FC236}">
              <a16:creationId xmlns:a16="http://schemas.microsoft.com/office/drawing/2014/main" id="{DEC78C63-7F5E-4E6E-A706-102999F8FDD0}"/>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3" name="正方形/長方形 532">
          <a:extLst>
            <a:ext uri="{FF2B5EF4-FFF2-40B4-BE49-F238E27FC236}">
              <a16:creationId xmlns:a16="http://schemas.microsoft.com/office/drawing/2014/main" id="{BFF65477-ED4B-459F-BE86-7C93BC1B2B57}"/>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4" name="正方形/長方形 533">
          <a:extLst>
            <a:ext uri="{FF2B5EF4-FFF2-40B4-BE49-F238E27FC236}">
              <a16:creationId xmlns:a16="http://schemas.microsoft.com/office/drawing/2014/main" id="{78D08E3B-95CF-4B5A-8EFC-FE5B38FBBFD9}"/>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5" name="正方形/長方形 534">
          <a:extLst>
            <a:ext uri="{FF2B5EF4-FFF2-40B4-BE49-F238E27FC236}">
              <a16:creationId xmlns:a16="http://schemas.microsoft.com/office/drawing/2014/main" id="{0B071FFC-12AD-4FDB-BD2F-EE12082BB84B}"/>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6" name="正方形/長方形 535">
          <a:extLst>
            <a:ext uri="{FF2B5EF4-FFF2-40B4-BE49-F238E27FC236}">
              <a16:creationId xmlns:a16="http://schemas.microsoft.com/office/drawing/2014/main" id="{46C04343-04E0-479D-A826-C8B6E09B24B2}"/>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7" name="正方形/長方形 536">
          <a:extLst>
            <a:ext uri="{FF2B5EF4-FFF2-40B4-BE49-F238E27FC236}">
              <a16:creationId xmlns:a16="http://schemas.microsoft.com/office/drawing/2014/main" id="{244E9495-B3D4-4ED2-A234-6D9718E3D100}"/>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8" name="正方形/長方形 537">
          <a:extLst>
            <a:ext uri="{FF2B5EF4-FFF2-40B4-BE49-F238E27FC236}">
              <a16:creationId xmlns:a16="http://schemas.microsoft.com/office/drawing/2014/main" id="{36A297F5-FCD7-44A9-A60A-3075E04B72AD}"/>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9" name="テキスト ボックス 538">
          <a:extLst>
            <a:ext uri="{FF2B5EF4-FFF2-40B4-BE49-F238E27FC236}">
              <a16:creationId xmlns:a16="http://schemas.microsoft.com/office/drawing/2014/main" id="{27EA8CD7-8737-4BD3-9316-04A2546463C1}"/>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0" name="直線コネクタ 539">
          <a:extLst>
            <a:ext uri="{FF2B5EF4-FFF2-40B4-BE49-F238E27FC236}">
              <a16:creationId xmlns:a16="http://schemas.microsoft.com/office/drawing/2014/main" id="{4A760D7A-D40C-4BF4-BF1A-4B4C42102E22}"/>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1" name="テキスト ボックス 540">
          <a:extLst>
            <a:ext uri="{FF2B5EF4-FFF2-40B4-BE49-F238E27FC236}">
              <a16:creationId xmlns:a16="http://schemas.microsoft.com/office/drawing/2014/main" id="{C26A19CA-D98C-43D9-A916-59706E2D5CC3}"/>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2" name="直線コネクタ 541">
          <a:extLst>
            <a:ext uri="{FF2B5EF4-FFF2-40B4-BE49-F238E27FC236}">
              <a16:creationId xmlns:a16="http://schemas.microsoft.com/office/drawing/2014/main" id="{97B40895-811D-46BB-A4FD-0D989CB25454}"/>
            </a:ext>
          </a:extLst>
        </xdr:cNvPr>
        <xdr:cNvCxnSpPr/>
      </xdr:nvCxnSpPr>
      <xdr:spPr>
        <a:xfrm>
          <a:off x="1120394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3" name="テキスト ボックス 542">
          <a:extLst>
            <a:ext uri="{FF2B5EF4-FFF2-40B4-BE49-F238E27FC236}">
              <a16:creationId xmlns:a16="http://schemas.microsoft.com/office/drawing/2014/main" id="{2004D4C3-13B0-401E-8921-78FB47D9E37D}"/>
            </a:ext>
          </a:extLst>
        </xdr:cNvPr>
        <xdr:cNvSpPr txBox="1"/>
      </xdr:nvSpPr>
      <xdr:spPr>
        <a:xfrm>
          <a:off x="1080153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4" name="直線コネクタ 543">
          <a:extLst>
            <a:ext uri="{FF2B5EF4-FFF2-40B4-BE49-F238E27FC236}">
              <a16:creationId xmlns:a16="http://schemas.microsoft.com/office/drawing/2014/main" id="{F835AFD5-0603-4BDF-BDFD-3CD2C4266DCC}"/>
            </a:ext>
          </a:extLst>
        </xdr:cNvPr>
        <xdr:cNvCxnSpPr/>
      </xdr:nvCxnSpPr>
      <xdr:spPr>
        <a:xfrm>
          <a:off x="1120394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5" name="テキスト ボックス 544">
          <a:extLst>
            <a:ext uri="{FF2B5EF4-FFF2-40B4-BE49-F238E27FC236}">
              <a16:creationId xmlns:a16="http://schemas.microsoft.com/office/drawing/2014/main" id="{F108019C-4428-4DBE-A18F-7E2BBBCA6954}"/>
            </a:ext>
          </a:extLst>
        </xdr:cNvPr>
        <xdr:cNvSpPr txBox="1"/>
      </xdr:nvSpPr>
      <xdr:spPr>
        <a:xfrm>
          <a:off x="1084279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6" name="直線コネクタ 545">
          <a:extLst>
            <a:ext uri="{FF2B5EF4-FFF2-40B4-BE49-F238E27FC236}">
              <a16:creationId xmlns:a16="http://schemas.microsoft.com/office/drawing/2014/main" id="{E5A28531-E7D9-4B1D-AE92-58E9CF369F3C}"/>
            </a:ext>
          </a:extLst>
        </xdr:cNvPr>
        <xdr:cNvCxnSpPr/>
      </xdr:nvCxnSpPr>
      <xdr:spPr>
        <a:xfrm>
          <a:off x="1120394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7" name="テキスト ボックス 546">
          <a:extLst>
            <a:ext uri="{FF2B5EF4-FFF2-40B4-BE49-F238E27FC236}">
              <a16:creationId xmlns:a16="http://schemas.microsoft.com/office/drawing/2014/main" id="{85BFB6B1-E855-427E-BF6D-732B3A672FB0}"/>
            </a:ext>
          </a:extLst>
        </xdr:cNvPr>
        <xdr:cNvSpPr txBox="1"/>
      </xdr:nvSpPr>
      <xdr:spPr>
        <a:xfrm>
          <a:off x="1084279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8" name="直線コネクタ 547">
          <a:extLst>
            <a:ext uri="{FF2B5EF4-FFF2-40B4-BE49-F238E27FC236}">
              <a16:creationId xmlns:a16="http://schemas.microsoft.com/office/drawing/2014/main" id="{44B963C3-18AC-4AE0-8782-DC0DA1B34D22}"/>
            </a:ext>
          </a:extLst>
        </xdr:cNvPr>
        <xdr:cNvCxnSpPr/>
      </xdr:nvCxnSpPr>
      <xdr:spPr>
        <a:xfrm>
          <a:off x="1120394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9" name="テキスト ボックス 548">
          <a:extLst>
            <a:ext uri="{FF2B5EF4-FFF2-40B4-BE49-F238E27FC236}">
              <a16:creationId xmlns:a16="http://schemas.microsoft.com/office/drawing/2014/main" id="{D19B2982-F977-4AF7-AC72-CE4F26FD5768}"/>
            </a:ext>
          </a:extLst>
        </xdr:cNvPr>
        <xdr:cNvSpPr txBox="1"/>
      </xdr:nvSpPr>
      <xdr:spPr>
        <a:xfrm>
          <a:off x="1084279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0" name="直線コネクタ 549">
          <a:extLst>
            <a:ext uri="{FF2B5EF4-FFF2-40B4-BE49-F238E27FC236}">
              <a16:creationId xmlns:a16="http://schemas.microsoft.com/office/drawing/2014/main" id="{C5321CFB-5BCE-4463-9539-324A2AD679ED}"/>
            </a:ext>
          </a:extLst>
        </xdr:cNvPr>
        <xdr:cNvCxnSpPr/>
      </xdr:nvCxnSpPr>
      <xdr:spPr>
        <a:xfrm>
          <a:off x="1120394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51" name="テキスト ボックス 550">
          <a:extLst>
            <a:ext uri="{FF2B5EF4-FFF2-40B4-BE49-F238E27FC236}">
              <a16:creationId xmlns:a16="http://schemas.microsoft.com/office/drawing/2014/main" id="{55BE6F41-05BB-47DF-AECE-9093B9F3BEBB}"/>
            </a:ext>
          </a:extLst>
        </xdr:cNvPr>
        <xdr:cNvSpPr txBox="1"/>
      </xdr:nvSpPr>
      <xdr:spPr>
        <a:xfrm>
          <a:off x="10905006" y="13194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2" name="直線コネクタ 551">
          <a:extLst>
            <a:ext uri="{FF2B5EF4-FFF2-40B4-BE49-F238E27FC236}">
              <a16:creationId xmlns:a16="http://schemas.microsoft.com/office/drawing/2014/main" id="{83AA4DDA-3D99-4E40-85D7-BDC5F8CEB513}"/>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3" name="【児童館】&#10;有形固定資産減価償却率グラフ枠">
          <a:extLst>
            <a:ext uri="{FF2B5EF4-FFF2-40B4-BE49-F238E27FC236}">
              <a16:creationId xmlns:a16="http://schemas.microsoft.com/office/drawing/2014/main" id="{2A29EFE8-CD28-4349-8C22-0E74B545754B}"/>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54" name="直線コネクタ 553">
          <a:extLst>
            <a:ext uri="{FF2B5EF4-FFF2-40B4-BE49-F238E27FC236}">
              <a16:creationId xmlns:a16="http://schemas.microsoft.com/office/drawing/2014/main" id="{EC4E0628-57C5-49EE-AB20-E2937965B4D7}"/>
            </a:ext>
          </a:extLst>
        </xdr:cNvPr>
        <xdr:cNvCxnSpPr/>
      </xdr:nvCxnSpPr>
      <xdr:spPr>
        <a:xfrm flipV="1">
          <a:off x="14703424" y="13331190"/>
          <a:ext cx="0" cy="1271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55" name="【児童館】&#10;有形固定資産減価償却率最小値テキスト">
          <a:extLst>
            <a:ext uri="{FF2B5EF4-FFF2-40B4-BE49-F238E27FC236}">
              <a16:creationId xmlns:a16="http://schemas.microsoft.com/office/drawing/2014/main" id="{40BBA207-7345-4958-9C86-CBEC970B5D94}"/>
            </a:ext>
          </a:extLst>
        </xdr:cNvPr>
        <xdr:cNvSpPr txBox="1"/>
      </xdr:nvSpPr>
      <xdr:spPr>
        <a:xfrm>
          <a:off x="1474216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56" name="直線コネクタ 555">
          <a:extLst>
            <a:ext uri="{FF2B5EF4-FFF2-40B4-BE49-F238E27FC236}">
              <a16:creationId xmlns:a16="http://schemas.microsoft.com/office/drawing/2014/main" id="{B91C8E04-38D1-479E-BB84-752CE206A5C0}"/>
            </a:ext>
          </a:extLst>
        </xdr:cNvPr>
        <xdr:cNvCxnSpPr/>
      </xdr:nvCxnSpPr>
      <xdr:spPr>
        <a:xfrm>
          <a:off x="14611350" y="14603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57" name="【児童館】&#10;有形固定資産減価償却率最大値テキスト">
          <a:extLst>
            <a:ext uri="{FF2B5EF4-FFF2-40B4-BE49-F238E27FC236}">
              <a16:creationId xmlns:a16="http://schemas.microsoft.com/office/drawing/2014/main" id="{0B273672-B68D-4752-AAE2-CFDF75F3BC02}"/>
            </a:ext>
          </a:extLst>
        </xdr:cNvPr>
        <xdr:cNvSpPr txBox="1"/>
      </xdr:nvSpPr>
      <xdr:spPr>
        <a:xfrm>
          <a:off x="14742160" y="1311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8" name="直線コネクタ 557">
          <a:extLst>
            <a:ext uri="{FF2B5EF4-FFF2-40B4-BE49-F238E27FC236}">
              <a16:creationId xmlns:a16="http://schemas.microsoft.com/office/drawing/2014/main" id="{C9E8DFB0-90CF-47A4-A557-69CB70C77BAF}"/>
            </a:ext>
          </a:extLst>
        </xdr:cNvPr>
        <xdr:cNvCxnSpPr/>
      </xdr:nvCxnSpPr>
      <xdr:spPr>
        <a:xfrm>
          <a:off x="14611350" y="1333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10177</xdr:rowOff>
    </xdr:from>
    <xdr:ext cx="405111" cy="259045"/>
    <xdr:sp macro="" textlink="">
      <xdr:nvSpPr>
        <xdr:cNvPr id="559" name="【児童館】&#10;有形固定資産減価償却率平均値テキスト">
          <a:extLst>
            <a:ext uri="{FF2B5EF4-FFF2-40B4-BE49-F238E27FC236}">
              <a16:creationId xmlns:a16="http://schemas.microsoft.com/office/drawing/2014/main" id="{4D909787-5104-47B4-BAED-0F1D85151D50}"/>
            </a:ext>
          </a:extLst>
        </xdr:cNvPr>
        <xdr:cNvSpPr txBox="1"/>
      </xdr:nvSpPr>
      <xdr:spPr>
        <a:xfrm>
          <a:off x="14742160" y="14242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31750</xdr:rowOff>
    </xdr:from>
    <xdr:to>
      <xdr:col>85</xdr:col>
      <xdr:colOff>177800</xdr:colOff>
      <xdr:row>83</xdr:row>
      <xdr:rowOff>133350</xdr:rowOff>
    </xdr:to>
    <xdr:sp macro="" textlink="">
      <xdr:nvSpPr>
        <xdr:cNvPr id="560" name="フローチャート: 判断 559">
          <a:extLst>
            <a:ext uri="{FF2B5EF4-FFF2-40B4-BE49-F238E27FC236}">
              <a16:creationId xmlns:a16="http://schemas.microsoft.com/office/drawing/2014/main" id="{91F86722-8C26-4B9D-8A37-1C154C644913}"/>
            </a:ext>
          </a:extLst>
        </xdr:cNvPr>
        <xdr:cNvSpPr/>
      </xdr:nvSpPr>
      <xdr:spPr>
        <a:xfrm>
          <a:off x="14649450" y="1426019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170180</xdr:rowOff>
    </xdr:from>
    <xdr:to>
      <xdr:col>81</xdr:col>
      <xdr:colOff>101600</xdr:colOff>
      <xdr:row>83</xdr:row>
      <xdr:rowOff>100330</xdr:rowOff>
    </xdr:to>
    <xdr:sp macro="" textlink="">
      <xdr:nvSpPr>
        <xdr:cNvPr id="561" name="フローチャート: 判断 560">
          <a:extLst>
            <a:ext uri="{FF2B5EF4-FFF2-40B4-BE49-F238E27FC236}">
              <a16:creationId xmlns:a16="http://schemas.microsoft.com/office/drawing/2014/main" id="{559F5369-6D95-4B11-9854-41795C26D219}"/>
            </a:ext>
          </a:extLst>
        </xdr:cNvPr>
        <xdr:cNvSpPr/>
      </xdr:nvSpPr>
      <xdr:spPr>
        <a:xfrm>
          <a:off x="13887450" y="1423289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1270</xdr:rowOff>
    </xdr:from>
    <xdr:to>
      <xdr:col>76</xdr:col>
      <xdr:colOff>165100</xdr:colOff>
      <xdr:row>83</xdr:row>
      <xdr:rowOff>102870</xdr:rowOff>
    </xdr:to>
    <xdr:sp macro="" textlink="">
      <xdr:nvSpPr>
        <xdr:cNvPr id="562" name="フローチャート: 判断 561">
          <a:extLst>
            <a:ext uri="{FF2B5EF4-FFF2-40B4-BE49-F238E27FC236}">
              <a16:creationId xmlns:a16="http://schemas.microsoft.com/office/drawing/2014/main" id="{7F4C06DE-C555-4C69-9449-F124CCC144C0}"/>
            </a:ext>
          </a:extLst>
        </xdr:cNvPr>
        <xdr:cNvSpPr/>
      </xdr:nvSpPr>
      <xdr:spPr>
        <a:xfrm>
          <a:off x="13089890" y="14231620"/>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73661</xdr:rowOff>
    </xdr:from>
    <xdr:to>
      <xdr:col>72</xdr:col>
      <xdr:colOff>38100</xdr:colOff>
      <xdr:row>83</xdr:row>
      <xdr:rowOff>3811</xdr:rowOff>
    </xdr:to>
    <xdr:sp macro="" textlink="">
      <xdr:nvSpPr>
        <xdr:cNvPr id="563" name="フローチャート: 判断 562">
          <a:extLst>
            <a:ext uri="{FF2B5EF4-FFF2-40B4-BE49-F238E27FC236}">
              <a16:creationId xmlns:a16="http://schemas.microsoft.com/office/drawing/2014/main" id="{BB651C5E-66F0-4ADD-9FE5-5679F5FD3CE7}"/>
            </a:ext>
          </a:extLst>
        </xdr:cNvPr>
        <xdr:cNvSpPr/>
      </xdr:nvSpPr>
      <xdr:spPr>
        <a:xfrm>
          <a:off x="12303760" y="1413256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93980</xdr:rowOff>
    </xdr:from>
    <xdr:to>
      <xdr:col>67</xdr:col>
      <xdr:colOff>101600</xdr:colOff>
      <xdr:row>83</xdr:row>
      <xdr:rowOff>24130</xdr:rowOff>
    </xdr:to>
    <xdr:sp macro="" textlink="">
      <xdr:nvSpPr>
        <xdr:cNvPr id="564" name="フローチャート: 判断 563">
          <a:extLst>
            <a:ext uri="{FF2B5EF4-FFF2-40B4-BE49-F238E27FC236}">
              <a16:creationId xmlns:a16="http://schemas.microsoft.com/office/drawing/2014/main" id="{EA65CDB7-E261-46A2-B172-88F14E0A41DB}"/>
            </a:ext>
          </a:extLst>
        </xdr:cNvPr>
        <xdr:cNvSpPr/>
      </xdr:nvSpPr>
      <xdr:spPr>
        <a:xfrm>
          <a:off x="11487150" y="1415669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C7C3F16F-1EF7-4AD5-B5CD-52468A3B280C}"/>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DA33E538-C064-41FE-9154-19F92B0B2839}"/>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4490787D-C039-457B-8096-875B2C37B083}"/>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29FCF715-F16B-45F8-B700-4519F23BB265}"/>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9B9A8174-B1E9-471B-BAFC-A2E29D888D4B}"/>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30480</xdr:rowOff>
    </xdr:from>
    <xdr:to>
      <xdr:col>85</xdr:col>
      <xdr:colOff>177800</xdr:colOff>
      <xdr:row>83</xdr:row>
      <xdr:rowOff>132080</xdr:rowOff>
    </xdr:to>
    <xdr:sp macro="" textlink="">
      <xdr:nvSpPr>
        <xdr:cNvPr id="570" name="楕円 569">
          <a:extLst>
            <a:ext uri="{FF2B5EF4-FFF2-40B4-BE49-F238E27FC236}">
              <a16:creationId xmlns:a16="http://schemas.microsoft.com/office/drawing/2014/main" id="{F6A487AF-333E-4245-AB38-83D9872C00F6}"/>
            </a:ext>
          </a:extLst>
        </xdr:cNvPr>
        <xdr:cNvSpPr/>
      </xdr:nvSpPr>
      <xdr:spPr>
        <a:xfrm>
          <a:off x="14649450" y="1425892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53357</xdr:rowOff>
    </xdr:from>
    <xdr:ext cx="405111" cy="259045"/>
    <xdr:sp macro="" textlink="">
      <xdr:nvSpPr>
        <xdr:cNvPr id="571" name="【児童館】&#10;有形固定資産減価償却率該当値テキスト">
          <a:extLst>
            <a:ext uri="{FF2B5EF4-FFF2-40B4-BE49-F238E27FC236}">
              <a16:creationId xmlns:a16="http://schemas.microsoft.com/office/drawing/2014/main" id="{0055CCE0-F255-4C11-BD88-53F5EB878961}"/>
            </a:ext>
          </a:extLst>
        </xdr:cNvPr>
        <xdr:cNvSpPr txBox="1"/>
      </xdr:nvSpPr>
      <xdr:spPr>
        <a:xfrm>
          <a:off x="14742160" y="1411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160020</xdr:rowOff>
    </xdr:from>
    <xdr:to>
      <xdr:col>81</xdr:col>
      <xdr:colOff>101600</xdr:colOff>
      <xdr:row>82</xdr:row>
      <xdr:rowOff>90170</xdr:rowOff>
    </xdr:to>
    <xdr:sp macro="" textlink="">
      <xdr:nvSpPr>
        <xdr:cNvPr id="572" name="楕円 571">
          <a:extLst>
            <a:ext uri="{FF2B5EF4-FFF2-40B4-BE49-F238E27FC236}">
              <a16:creationId xmlns:a16="http://schemas.microsoft.com/office/drawing/2014/main" id="{F6CA3885-7195-449B-9410-4F2C8A3DE412}"/>
            </a:ext>
          </a:extLst>
        </xdr:cNvPr>
        <xdr:cNvSpPr/>
      </xdr:nvSpPr>
      <xdr:spPr>
        <a:xfrm>
          <a:off x="13887450" y="1404937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39370</xdr:rowOff>
    </xdr:from>
    <xdr:to>
      <xdr:col>85</xdr:col>
      <xdr:colOff>127000</xdr:colOff>
      <xdr:row>83</xdr:row>
      <xdr:rowOff>81280</xdr:rowOff>
    </xdr:to>
    <xdr:cxnSp macro="">
      <xdr:nvCxnSpPr>
        <xdr:cNvPr id="573" name="直線コネクタ 572">
          <a:extLst>
            <a:ext uri="{FF2B5EF4-FFF2-40B4-BE49-F238E27FC236}">
              <a16:creationId xmlns:a16="http://schemas.microsoft.com/office/drawing/2014/main" id="{D4E83558-B53A-4993-A48A-780DC8DC95FB}"/>
            </a:ext>
          </a:extLst>
        </xdr:cNvPr>
        <xdr:cNvCxnSpPr/>
      </xdr:nvCxnSpPr>
      <xdr:spPr>
        <a:xfrm>
          <a:off x="13942060" y="14098270"/>
          <a:ext cx="762000" cy="21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27939</xdr:rowOff>
    </xdr:from>
    <xdr:to>
      <xdr:col>76</xdr:col>
      <xdr:colOff>165100</xdr:colOff>
      <xdr:row>82</xdr:row>
      <xdr:rowOff>129539</xdr:rowOff>
    </xdr:to>
    <xdr:sp macro="" textlink="">
      <xdr:nvSpPr>
        <xdr:cNvPr id="574" name="楕円 573">
          <a:extLst>
            <a:ext uri="{FF2B5EF4-FFF2-40B4-BE49-F238E27FC236}">
              <a16:creationId xmlns:a16="http://schemas.microsoft.com/office/drawing/2014/main" id="{762B1EB6-8D68-4159-895B-5C50F81923C2}"/>
            </a:ext>
          </a:extLst>
        </xdr:cNvPr>
        <xdr:cNvSpPr/>
      </xdr:nvSpPr>
      <xdr:spPr>
        <a:xfrm>
          <a:off x="13089890" y="14084934"/>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39370</xdr:rowOff>
    </xdr:from>
    <xdr:to>
      <xdr:col>81</xdr:col>
      <xdr:colOff>50800</xdr:colOff>
      <xdr:row>82</xdr:row>
      <xdr:rowOff>78739</xdr:rowOff>
    </xdr:to>
    <xdr:cxnSp macro="">
      <xdr:nvCxnSpPr>
        <xdr:cNvPr id="575" name="直線コネクタ 574">
          <a:extLst>
            <a:ext uri="{FF2B5EF4-FFF2-40B4-BE49-F238E27FC236}">
              <a16:creationId xmlns:a16="http://schemas.microsoft.com/office/drawing/2014/main" id="{5EA30E7F-47C4-44A2-9CCB-ACDD21BAF60D}"/>
            </a:ext>
          </a:extLst>
        </xdr:cNvPr>
        <xdr:cNvCxnSpPr/>
      </xdr:nvCxnSpPr>
      <xdr:spPr>
        <a:xfrm flipV="1">
          <a:off x="13144500" y="14098270"/>
          <a:ext cx="797560"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27939</xdr:rowOff>
    </xdr:from>
    <xdr:to>
      <xdr:col>72</xdr:col>
      <xdr:colOff>38100</xdr:colOff>
      <xdr:row>82</xdr:row>
      <xdr:rowOff>129539</xdr:rowOff>
    </xdr:to>
    <xdr:sp macro="" textlink="">
      <xdr:nvSpPr>
        <xdr:cNvPr id="576" name="楕円 575">
          <a:extLst>
            <a:ext uri="{FF2B5EF4-FFF2-40B4-BE49-F238E27FC236}">
              <a16:creationId xmlns:a16="http://schemas.microsoft.com/office/drawing/2014/main" id="{A75387D6-8039-4365-A006-ACAFFACFABC3}"/>
            </a:ext>
          </a:extLst>
        </xdr:cNvPr>
        <xdr:cNvSpPr/>
      </xdr:nvSpPr>
      <xdr:spPr>
        <a:xfrm>
          <a:off x="12303760" y="14084934"/>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78739</xdr:rowOff>
    </xdr:from>
    <xdr:to>
      <xdr:col>76</xdr:col>
      <xdr:colOff>114300</xdr:colOff>
      <xdr:row>82</xdr:row>
      <xdr:rowOff>78739</xdr:rowOff>
    </xdr:to>
    <xdr:cxnSp macro="">
      <xdr:nvCxnSpPr>
        <xdr:cNvPr id="577" name="直線コネクタ 576">
          <a:extLst>
            <a:ext uri="{FF2B5EF4-FFF2-40B4-BE49-F238E27FC236}">
              <a16:creationId xmlns:a16="http://schemas.microsoft.com/office/drawing/2014/main" id="{B03B6B69-4273-41C8-8685-97EAA8B1DE21}"/>
            </a:ext>
          </a:extLst>
        </xdr:cNvPr>
        <xdr:cNvCxnSpPr/>
      </xdr:nvCxnSpPr>
      <xdr:spPr>
        <a:xfrm>
          <a:off x="12346940" y="14137639"/>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138430</xdr:rowOff>
    </xdr:from>
    <xdr:to>
      <xdr:col>67</xdr:col>
      <xdr:colOff>101600</xdr:colOff>
      <xdr:row>82</xdr:row>
      <xdr:rowOff>68580</xdr:rowOff>
    </xdr:to>
    <xdr:sp macro="" textlink="">
      <xdr:nvSpPr>
        <xdr:cNvPr id="578" name="楕円 577">
          <a:extLst>
            <a:ext uri="{FF2B5EF4-FFF2-40B4-BE49-F238E27FC236}">
              <a16:creationId xmlns:a16="http://schemas.microsoft.com/office/drawing/2014/main" id="{691FA895-1B0F-410E-A71E-2F4796A9EB1B}"/>
            </a:ext>
          </a:extLst>
        </xdr:cNvPr>
        <xdr:cNvSpPr/>
      </xdr:nvSpPr>
      <xdr:spPr>
        <a:xfrm>
          <a:off x="11487150" y="1402207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17780</xdr:rowOff>
    </xdr:from>
    <xdr:to>
      <xdr:col>71</xdr:col>
      <xdr:colOff>177800</xdr:colOff>
      <xdr:row>82</xdr:row>
      <xdr:rowOff>78739</xdr:rowOff>
    </xdr:to>
    <xdr:cxnSp macro="">
      <xdr:nvCxnSpPr>
        <xdr:cNvPr id="579" name="直線コネクタ 578">
          <a:extLst>
            <a:ext uri="{FF2B5EF4-FFF2-40B4-BE49-F238E27FC236}">
              <a16:creationId xmlns:a16="http://schemas.microsoft.com/office/drawing/2014/main" id="{E1F8C920-30C9-4777-87B6-FA36FFCC021A}"/>
            </a:ext>
          </a:extLst>
        </xdr:cNvPr>
        <xdr:cNvCxnSpPr/>
      </xdr:nvCxnSpPr>
      <xdr:spPr>
        <a:xfrm>
          <a:off x="11541760" y="14080490"/>
          <a:ext cx="805180" cy="5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91457</xdr:rowOff>
    </xdr:from>
    <xdr:ext cx="405111" cy="259045"/>
    <xdr:sp macro="" textlink="">
      <xdr:nvSpPr>
        <xdr:cNvPr id="580" name="n_1aveValue【児童館】&#10;有形固定資産減価償却率">
          <a:extLst>
            <a:ext uri="{FF2B5EF4-FFF2-40B4-BE49-F238E27FC236}">
              <a16:creationId xmlns:a16="http://schemas.microsoft.com/office/drawing/2014/main" id="{741C6A6C-FA1D-47D7-A4ED-E640BFE1660C}"/>
            </a:ext>
          </a:extLst>
        </xdr:cNvPr>
        <xdr:cNvSpPr txBox="1"/>
      </xdr:nvSpPr>
      <xdr:spPr>
        <a:xfrm>
          <a:off x="13738234" y="1432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93997</xdr:rowOff>
    </xdr:from>
    <xdr:ext cx="405111" cy="259045"/>
    <xdr:sp macro="" textlink="">
      <xdr:nvSpPr>
        <xdr:cNvPr id="581" name="n_2aveValue【児童館】&#10;有形固定資産減価償却率">
          <a:extLst>
            <a:ext uri="{FF2B5EF4-FFF2-40B4-BE49-F238E27FC236}">
              <a16:creationId xmlns:a16="http://schemas.microsoft.com/office/drawing/2014/main" id="{379AA5CF-6C63-467A-9A03-41D92157B72E}"/>
            </a:ext>
          </a:extLst>
        </xdr:cNvPr>
        <xdr:cNvSpPr txBox="1"/>
      </xdr:nvSpPr>
      <xdr:spPr>
        <a:xfrm>
          <a:off x="12957184" y="14328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166388</xdr:rowOff>
    </xdr:from>
    <xdr:ext cx="405111" cy="259045"/>
    <xdr:sp macro="" textlink="">
      <xdr:nvSpPr>
        <xdr:cNvPr id="582" name="n_3aveValue【児童館】&#10;有形固定資産減価償却率">
          <a:extLst>
            <a:ext uri="{FF2B5EF4-FFF2-40B4-BE49-F238E27FC236}">
              <a16:creationId xmlns:a16="http://schemas.microsoft.com/office/drawing/2014/main" id="{266A7A50-ABCD-4694-AEEC-045EEF44D681}"/>
            </a:ext>
          </a:extLst>
        </xdr:cNvPr>
        <xdr:cNvSpPr txBox="1"/>
      </xdr:nvSpPr>
      <xdr:spPr>
        <a:xfrm>
          <a:off x="12171054" y="14229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15257</xdr:rowOff>
    </xdr:from>
    <xdr:ext cx="405111" cy="259045"/>
    <xdr:sp macro="" textlink="">
      <xdr:nvSpPr>
        <xdr:cNvPr id="583" name="n_4aveValue【児童館】&#10;有形固定資産減価償却率">
          <a:extLst>
            <a:ext uri="{FF2B5EF4-FFF2-40B4-BE49-F238E27FC236}">
              <a16:creationId xmlns:a16="http://schemas.microsoft.com/office/drawing/2014/main" id="{7BC42474-F4A0-467E-ACBB-969A150403FA}"/>
            </a:ext>
          </a:extLst>
        </xdr:cNvPr>
        <xdr:cNvSpPr txBox="1"/>
      </xdr:nvSpPr>
      <xdr:spPr>
        <a:xfrm>
          <a:off x="11354444" y="1424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106697</xdr:rowOff>
    </xdr:from>
    <xdr:ext cx="405111" cy="259045"/>
    <xdr:sp macro="" textlink="">
      <xdr:nvSpPr>
        <xdr:cNvPr id="584" name="n_1mainValue【児童館】&#10;有形固定資産減価償却率">
          <a:extLst>
            <a:ext uri="{FF2B5EF4-FFF2-40B4-BE49-F238E27FC236}">
              <a16:creationId xmlns:a16="http://schemas.microsoft.com/office/drawing/2014/main" id="{1E500E4D-E76C-48B3-A69F-B8F8C68EC9F0}"/>
            </a:ext>
          </a:extLst>
        </xdr:cNvPr>
        <xdr:cNvSpPr txBox="1"/>
      </xdr:nvSpPr>
      <xdr:spPr>
        <a:xfrm>
          <a:off x="13738234" y="13820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146066</xdr:rowOff>
    </xdr:from>
    <xdr:ext cx="405111" cy="259045"/>
    <xdr:sp macro="" textlink="">
      <xdr:nvSpPr>
        <xdr:cNvPr id="585" name="n_2mainValue【児童館】&#10;有形固定資産減価償却率">
          <a:extLst>
            <a:ext uri="{FF2B5EF4-FFF2-40B4-BE49-F238E27FC236}">
              <a16:creationId xmlns:a16="http://schemas.microsoft.com/office/drawing/2014/main" id="{92E38E0A-A7FE-417B-8039-E69FAC49AAC5}"/>
            </a:ext>
          </a:extLst>
        </xdr:cNvPr>
        <xdr:cNvSpPr txBox="1"/>
      </xdr:nvSpPr>
      <xdr:spPr>
        <a:xfrm>
          <a:off x="12957184" y="13860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146066</xdr:rowOff>
    </xdr:from>
    <xdr:ext cx="405111" cy="259045"/>
    <xdr:sp macro="" textlink="">
      <xdr:nvSpPr>
        <xdr:cNvPr id="586" name="n_3mainValue【児童館】&#10;有形固定資産減価償却率">
          <a:extLst>
            <a:ext uri="{FF2B5EF4-FFF2-40B4-BE49-F238E27FC236}">
              <a16:creationId xmlns:a16="http://schemas.microsoft.com/office/drawing/2014/main" id="{94A01D77-84EA-4BF2-AE74-2F567C79E70D}"/>
            </a:ext>
          </a:extLst>
        </xdr:cNvPr>
        <xdr:cNvSpPr txBox="1"/>
      </xdr:nvSpPr>
      <xdr:spPr>
        <a:xfrm>
          <a:off x="12171054" y="13860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85107</xdr:rowOff>
    </xdr:from>
    <xdr:ext cx="405111" cy="259045"/>
    <xdr:sp macro="" textlink="">
      <xdr:nvSpPr>
        <xdr:cNvPr id="587" name="n_4mainValue【児童館】&#10;有形固定資産減価償却率">
          <a:extLst>
            <a:ext uri="{FF2B5EF4-FFF2-40B4-BE49-F238E27FC236}">
              <a16:creationId xmlns:a16="http://schemas.microsoft.com/office/drawing/2014/main" id="{76E780BF-9795-43CF-B4C7-A9880E452B92}"/>
            </a:ext>
          </a:extLst>
        </xdr:cNvPr>
        <xdr:cNvSpPr txBox="1"/>
      </xdr:nvSpPr>
      <xdr:spPr>
        <a:xfrm>
          <a:off x="11354444" y="13803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8" name="正方形/長方形 587">
          <a:extLst>
            <a:ext uri="{FF2B5EF4-FFF2-40B4-BE49-F238E27FC236}">
              <a16:creationId xmlns:a16="http://schemas.microsoft.com/office/drawing/2014/main" id="{5F1AC455-FD72-4489-A843-0012CAC261FE}"/>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9" name="正方形/長方形 588">
          <a:extLst>
            <a:ext uri="{FF2B5EF4-FFF2-40B4-BE49-F238E27FC236}">
              <a16:creationId xmlns:a16="http://schemas.microsoft.com/office/drawing/2014/main" id="{B7EE4986-96B6-4262-8BA3-50168C43D017}"/>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0" name="正方形/長方形 589">
          <a:extLst>
            <a:ext uri="{FF2B5EF4-FFF2-40B4-BE49-F238E27FC236}">
              <a16:creationId xmlns:a16="http://schemas.microsoft.com/office/drawing/2014/main" id="{B4ADC133-603F-49F7-94C0-55186A1B3338}"/>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1" name="正方形/長方形 590">
          <a:extLst>
            <a:ext uri="{FF2B5EF4-FFF2-40B4-BE49-F238E27FC236}">
              <a16:creationId xmlns:a16="http://schemas.microsoft.com/office/drawing/2014/main" id="{F3E32A62-4B72-4CD4-89A4-9FEFDCD79877}"/>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2" name="正方形/長方形 591">
          <a:extLst>
            <a:ext uri="{FF2B5EF4-FFF2-40B4-BE49-F238E27FC236}">
              <a16:creationId xmlns:a16="http://schemas.microsoft.com/office/drawing/2014/main" id="{0AC6050A-C497-4E0B-9492-5A32C2B56D74}"/>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3" name="正方形/長方形 592">
          <a:extLst>
            <a:ext uri="{FF2B5EF4-FFF2-40B4-BE49-F238E27FC236}">
              <a16:creationId xmlns:a16="http://schemas.microsoft.com/office/drawing/2014/main" id="{56B2325A-C089-493B-BA89-994B51FA78A4}"/>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4" name="正方形/長方形 593">
          <a:extLst>
            <a:ext uri="{FF2B5EF4-FFF2-40B4-BE49-F238E27FC236}">
              <a16:creationId xmlns:a16="http://schemas.microsoft.com/office/drawing/2014/main" id="{6999DCAA-0B84-4373-B49D-7B805F3D8E16}"/>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5" name="正方形/長方形 594">
          <a:extLst>
            <a:ext uri="{FF2B5EF4-FFF2-40B4-BE49-F238E27FC236}">
              <a16:creationId xmlns:a16="http://schemas.microsoft.com/office/drawing/2014/main" id="{4E7A7700-4647-49BC-8800-5EC9C744DAE0}"/>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6" name="テキスト ボックス 595">
          <a:extLst>
            <a:ext uri="{FF2B5EF4-FFF2-40B4-BE49-F238E27FC236}">
              <a16:creationId xmlns:a16="http://schemas.microsoft.com/office/drawing/2014/main" id="{7AEABB67-56A6-4D99-8C98-E6A57752E8F6}"/>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7" name="直線コネクタ 596">
          <a:extLst>
            <a:ext uri="{FF2B5EF4-FFF2-40B4-BE49-F238E27FC236}">
              <a16:creationId xmlns:a16="http://schemas.microsoft.com/office/drawing/2014/main" id="{AA072E42-EC86-42AA-B1AC-0D381D744BC0}"/>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8" name="直線コネクタ 597">
          <a:extLst>
            <a:ext uri="{FF2B5EF4-FFF2-40B4-BE49-F238E27FC236}">
              <a16:creationId xmlns:a16="http://schemas.microsoft.com/office/drawing/2014/main" id="{06363977-16D3-4E8D-BB23-2F195C8AD1CD}"/>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9" name="テキスト ボックス 598">
          <a:extLst>
            <a:ext uri="{FF2B5EF4-FFF2-40B4-BE49-F238E27FC236}">
              <a16:creationId xmlns:a16="http://schemas.microsoft.com/office/drawing/2014/main" id="{CB3D49EC-0480-408F-9228-53F8F74AFE60}"/>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0" name="直線コネクタ 599">
          <a:extLst>
            <a:ext uri="{FF2B5EF4-FFF2-40B4-BE49-F238E27FC236}">
              <a16:creationId xmlns:a16="http://schemas.microsoft.com/office/drawing/2014/main" id="{3EA3D22C-4D84-49F9-A8D5-9B70503A5A5F}"/>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1" name="テキスト ボックス 600">
          <a:extLst>
            <a:ext uri="{FF2B5EF4-FFF2-40B4-BE49-F238E27FC236}">
              <a16:creationId xmlns:a16="http://schemas.microsoft.com/office/drawing/2014/main" id="{369B40BE-89C3-4379-874F-5F9E34A20E95}"/>
            </a:ext>
          </a:extLst>
        </xdr:cNvPr>
        <xdr:cNvSpPr txBox="1"/>
      </xdr:nvSpPr>
      <xdr:spPr>
        <a:xfrm>
          <a:off x="16047266"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2" name="直線コネクタ 601">
          <a:extLst>
            <a:ext uri="{FF2B5EF4-FFF2-40B4-BE49-F238E27FC236}">
              <a16:creationId xmlns:a16="http://schemas.microsoft.com/office/drawing/2014/main" id="{6FA4E4E4-AAFB-4D93-AE46-C80334BA5351}"/>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3" name="テキスト ボックス 602">
          <a:extLst>
            <a:ext uri="{FF2B5EF4-FFF2-40B4-BE49-F238E27FC236}">
              <a16:creationId xmlns:a16="http://schemas.microsoft.com/office/drawing/2014/main" id="{228376FA-DAC1-4E63-8273-A85B35DFCFFF}"/>
            </a:ext>
          </a:extLst>
        </xdr:cNvPr>
        <xdr:cNvSpPr txBox="1"/>
      </xdr:nvSpPr>
      <xdr:spPr>
        <a:xfrm>
          <a:off x="16047266"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4" name="直線コネクタ 603">
          <a:extLst>
            <a:ext uri="{FF2B5EF4-FFF2-40B4-BE49-F238E27FC236}">
              <a16:creationId xmlns:a16="http://schemas.microsoft.com/office/drawing/2014/main" id="{F77E711F-4945-4C34-9059-65A985898AF4}"/>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5" name="テキスト ボックス 604">
          <a:extLst>
            <a:ext uri="{FF2B5EF4-FFF2-40B4-BE49-F238E27FC236}">
              <a16:creationId xmlns:a16="http://schemas.microsoft.com/office/drawing/2014/main" id="{B724978D-B261-4D40-89BA-718FB6EED25B}"/>
            </a:ext>
          </a:extLst>
        </xdr:cNvPr>
        <xdr:cNvSpPr txBox="1"/>
      </xdr:nvSpPr>
      <xdr:spPr>
        <a:xfrm>
          <a:off x="16047266"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6" name="直線コネクタ 605">
          <a:extLst>
            <a:ext uri="{FF2B5EF4-FFF2-40B4-BE49-F238E27FC236}">
              <a16:creationId xmlns:a16="http://schemas.microsoft.com/office/drawing/2014/main" id="{4F4F173F-5FBD-460F-82CD-63627A8BDEB5}"/>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7" name="テキスト ボックス 606">
          <a:extLst>
            <a:ext uri="{FF2B5EF4-FFF2-40B4-BE49-F238E27FC236}">
              <a16:creationId xmlns:a16="http://schemas.microsoft.com/office/drawing/2014/main" id="{EB5326C6-4B42-476D-A386-1AC209F7295A}"/>
            </a:ext>
          </a:extLst>
        </xdr:cNvPr>
        <xdr:cNvSpPr txBox="1"/>
      </xdr:nvSpPr>
      <xdr:spPr>
        <a:xfrm>
          <a:off x="160472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8" name="直線コネクタ 607">
          <a:extLst>
            <a:ext uri="{FF2B5EF4-FFF2-40B4-BE49-F238E27FC236}">
              <a16:creationId xmlns:a16="http://schemas.microsoft.com/office/drawing/2014/main" id="{0B69B389-8AB8-4233-94A7-55A77EF7FFD5}"/>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9" name="テキスト ボックス 608">
          <a:extLst>
            <a:ext uri="{FF2B5EF4-FFF2-40B4-BE49-F238E27FC236}">
              <a16:creationId xmlns:a16="http://schemas.microsoft.com/office/drawing/2014/main" id="{C02F8920-3C69-4A05-819E-9C047A0EB663}"/>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0" name="【児童館】&#10;一人当たり面積グラフ枠">
          <a:extLst>
            <a:ext uri="{FF2B5EF4-FFF2-40B4-BE49-F238E27FC236}">
              <a16:creationId xmlns:a16="http://schemas.microsoft.com/office/drawing/2014/main" id="{370D487B-7D94-46E5-9479-B887AD426FE8}"/>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110489</xdr:rowOff>
    </xdr:from>
    <xdr:to>
      <xdr:col>116</xdr:col>
      <xdr:colOff>62864</xdr:colOff>
      <xdr:row>86</xdr:row>
      <xdr:rowOff>57150</xdr:rowOff>
    </xdr:to>
    <xdr:cxnSp macro="">
      <xdr:nvCxnSpPr>
        <xdr:cNvPr id="611" name="直線コネクタ 610">
          <a:extLst>
            <a:ext uri="{FF2B5EF4-FFF2-40B4-BE49-F238E27FC236}">
              <a16:creationId xmlns:a16="http://schemas.microsoft.com/office/drawing/2014/main" id="{55F0C4D5-BD61-4A41-84A3-4E33FBC29F23}"/>
            </a:ext>
          </a:extLst>
        </xdr:cNvPr>
        <xdr:cNvCxnSpPr/>
      </xdr:nvCxnSpPr>
      <xdr:spPr>
        <a:xfrm flipV="1">
          <a:off x="19947254" y="13481684"/>
          <a:ext cx="0" cy="1316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612" name="【児童館】&#10;一人当たり面積最小値テキスト">
          <a:extLst>
            <a:ext uri="{FF2B5EF4-FFF2-40B4-BE49-F238E27FC236}">
              <a16:creationId xmlns:a16="http://schemas.microsoft.com/office/drawing/2014/main" id="{23F86103-33E3-437D-B054-19C2F291B469}"/>
            </a:ext>
          </a:extLst>
        </xdr:cNvPr>
        <xdr:cNvSpPr txBox="1"/>
      </xdr:nvSpPr>
      <xdr:spPr>
        <a:xfrm>
          <a:off x="19985990" y="1480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613" name="直線コネクタ 612">
          <a:extLst>
            <a:ext uri="{FF2B5EF4-FFF2-40B4-BE49-F238E27FC236}">
              <a16:creationId xmlns:a16="http://schemas.microsoft.com/office/drawing/2014/main" id="{D27AB516-1D26-46A4-BD9A-0C0E8DD262F4}"/>
            </a:ext>
          </a:extLst>
        </xdr:cNvPr>
        <xdr:cNvCxnSpPr/>
      </xdr:nvCxnSpPr>
      <xdr:spPr>
        <a:xfrm>
          <a:off x="19885660" y="14798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57166</xdr:rowOff>
    </xdr:from>
    <xdr:ext cx="469744" cy="259045"/>
    <xdr:sp macro="" textlink="">
      <xdr:nvSpPr>
        <xdr:cNvPr id="614" name="【児童館】&#10;一人当たり面積最大値テキスト">
          <a:extLst>
            <a:ext uri="{FF2B5EF4-FFF2-40B4-BE49-F238E27FC236}">
              <a16:creationId xmlns:a16="http://schemas.microsoft.com/office/drawing/2014/main" id="{7EAB2257-CDCE-4271-ADC0-C5292B93561C}"/>
            </a:ext>
          </a:extLst>
        </xdr:cNvPr>
        <xdr:cNvSpPr txBox="1"/>
      </xdr:nvSpPr>
      <xdr:spPr>
        <a:xfrm>
          <a:off x="19985990" y="13255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110489</xdr:rowOff>
    </xdr:from>
    <xdr:to>
      <xdr:col>116</xdr:col>
      <xdr:colOff>152400</xdr:colOff>
      <xdr:row>78</xdr:row>
      <xdr:rowOff>110489</xdr:rowOff>
    </xdr:to>
    <xdr:cxnSp macro="">
      <xdr:nvCxnSpPr>
        <xdr:cNvPr id="615" name="直線コネクタ 614">
          <a:extLst>
            <a:ext uri="{FF2B5EF4-FFF2-40B4-BE49-F238E27FC236}">
              <a16:creationId xmlns:a16="http://schemas.microsoft.com/office/drawing/2014/main" id="{B0AA173A-E956-4304-A4B6-2EBEC6265E6D}"/>
            </a:ext>
          </a:extLst>
        </xdr:cNvPr>
        <xdr:cNvCxnSpPr/>
      </xdr:nvCxnSpPr>
      <xdr:spPr>
        <a:xfrm>
          <a:off x="19885660" y="134816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158766</xdr:rowOff>
    </xdr:from>
    <xdr:ext cx="469744" cy="259045"/>
    <xdr:sp macro="" textlink="">
      <xdr:nvSpPr>
        <xdr:cNvPr id="616" name="【児童館】&#10;一人当たり面積平均値テキスト">
          <a:extLst>
            <a:ext uri="{FF2B5EF4-FFF2-40B4-BE49-F238E27FC236}">
              <a16:creationId xmlns:a16="http://schemas.microsoft.com/office/drawing/2014/main" id="{C33FFF47-ABAD-4E24-AF62-C461CD3B959C}"/>
            </a:ext>
          </a:extLst>
        </xdr:cNvPr>
        <xdr:cNvSpPr txBox="1"/>
      </xdr:nvSpPr>
      <xdr:spPr>
        <a:xfrm>
          <a:off x="19985990" y="14391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135889</xdr:rowOff>
    </xdr:from>
    <xdr:to>
      <xdr:col>116</xdr:col>
      <xdr:colOff>114300</xdr:colOff>
      <xdr:row>85</xdr:row>
      <xdr:rowOff>66039</xdr:rowOff>
    </xdr:to>
    <xdr:sp macro="" textlink="">
      <xdr:nvSpPr>
        <xdr:cNvPr id="617" name="フローチャート: 判断 616">
          <a:extLst>
            <a:ext uri="{FF2B5EF4-FFF2-40B4-BE49-F238E27FC236}">
              <a16:creationId xmlns:a16="http://schemas.microsoft.com/office/drawing/2014/main" id="{325A8F8D-7A90-4285-9490-F70F5780BB6A}"/>
            </a:ext>
          </a:extLst>
        </xdr:cNvPr>
        <xdr:cNvSpPr/>
      </xdr:nvSpPr>
      <xdr:spPr>
        <a:xfrm>
          <a:off x="19904710" y="1453387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158750</xdr:rowOff>
    </xdr:from>
    <xdr:to>
      <xdr:col>112</xdr:col>
      <xdr:colOff>38100</xdr:colOff>
      <xdr:row>85</xdr:row>
      <xdr:rowOff>88900</xdr:rowOff>
    </xdr:to>
    <xdr:sp macro="" textlink="">
      <xdr:nvSpPr>
        <xdr:cNvPr id="618" name="フローチャート: 判断 617">
          <a:extLst>
            <a:ext uri="{FF2B5EF4-FFF2-40B4-BE49-F238E27FC236}">
              <a16:creationId xmlns:a16="http://schemas.microsoft.com/office/drawing/2014/main" id="{1B3D4E13-1893-4F4A-91CB-3E9B22D00D15}"/>
            </a:ext>
          </a:extLst>
        </xdr:cNvPr>
        <xdr:cNvSpPr/>
      </xdr:nvSpPr>
      <xdr:spPr>
        <a:xfrm>
          <a:off x="19161760" y="1456245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6350</xdr:rowOff>
    </xdr:from>
    <xdr:to>
      <xdr:col>107</xdr:col>
      <xdr:colOff>101600</xdr:colOff>
      <xdr:row>85</xdr:row>
      <xdr:rowOff>107950</xdr:rowOff>
    </xdr:to>
    <xdr:sp macro="" textlink="">
      <xdr:nvSpPr>
        <xdr:cNvPr id="619" name="フローチャート: 判断 618">
          <a:extLst>
            <a:ext uri="{FF2B5EF4-FFF2-40B4-BE49-F238E27FC236}">
              <a16:creationId xmlns:a16="http://schemas.microsoft.com/office/drawing/2014/main" id="{CCB9EBFF-02C0-402A-A46F-105F91EAA09E}"/>
            </a:ext>
          </a:extLst>
        </xdr:cNvPr>
        <xdr:cNvSpPr/>
      </xdr:nvSpPr>
      <xdr:spPr>
        <a:xfrm>
          <a:off x="18345150" y="1458150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143511</xdr:rowOff>
    </xdr:from>
    <xdr:to>
      <xdr:col>102</xdr:col>
      <xdr:colOff>165100</xdr:colOff>
      <xdr:row>85</xdr:row>
      <xdr:rowOff>73661</xdr:rowOff>
    </xdr:to>
    <xdr:sp macro="" textlink="">
      <xdr:nvSpPr>
        <xdr:cNvPr id="620" name="フローチャート: 判断 619">
          <a:extLst>
            <a:ext uri="{FF2B5EF4-FFF2-40B4-BE49-F238E27FC236}">
              <a16:creationId xmlns:a16="http://schemas.microsoft.com/office/drawing/2014/main" id="{AF6E09AA-7859-4954-BD69-5BF4C74902C7}"/>
            </a:ext>
          </a:extLst>
        </xdr:cNvPr>
        <xdr:cNvSpPr/>
      </xdr:nvSpPr>
      <xdr:spPr>
        <a:xfrm>
          <a:off x="17547590" y="1454340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154939</xdr:rowOff>
    </xdr:from>
    <xdr:to>
      <xdr:col>98</xdr:col>
      <xdr:colOff>38100</xdr:colOff>
      <xdr:row>85</xdr:row>
      <xdr:rowOff>85089</xdr:rowOff>
    </xdr:to>
    <xdr:sp macro="" textlink="">
      <xdr:nvSpPr>
        <xdr:cNvPr id="621" name="フローチャート: 判断 620">
          <a:extLst>
            <a:ext uri="{FF2B5EF4-FFF2-40B4-BE49-F238E27FC236}">
              <a16:creationId xmlns:a16="http://schemas.microsoft.com/office/drawing/2014/main" id="{EEC13EBD-893A-460F-8429-759BAF562977}"/>
            </a:ext>
          </a:extLst>
        </xdr:cNvPr>
        <xdr:cNvSpPr/>
      </xdr:nvSpPr>
      <xdr:spPr>
        <a:xfrm>
          <a:off x="16761460" y="1455673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712B2D88-9368-4163-AB81-B75D0DF8ABE6}"/>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3E42E976-5996-4945-9ECC-E8B95F92D8A2}"/>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EDD84CC3-76CC-4EA6-BD63-BD2E86DC4BC7}"/>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B5AD721E-F832-4CD6-8D8F-460E1DCA453B}"/>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5AB1DEAA-124F-48F5-B220-C60F3119A4DE}"/>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143511</xdr:rowOff>
    </xdr:from>
    <xdr:to>
      <xdr:col>116</xdr:col>
      <xdr:colOff>114300</xdr:colOff>
      <xdr:row>86</xdr:row>
      <xdr:rowOff>73661</xdr:rowOff>
    </xdr:to>
    <xdr:sp macro="" textlink="">
      <xdr:nvSpPr>
        <xdr:cNvPr id="627" name="楕円 626">
          <a:extLst>
            <a:ext uri="{FF2B5EF4-FFF2-40B4-BE49-F238E27FC236}">
              <a16:creationId xmlns:a16="http://schemas.microsoft.com/office/drawing/2014/main" id="{1751FD40-2891-4188-9A7D-7542111552BB}"/>
            </a:ext>
          </a:extLst>
        </xdr:cNvPr>
        <xdr:cNvSpPr/>
      </xdr:nvSpPr>
      <xdr:spPr>
        <a:xfrm>
          <a:off x="19904710" y="1471485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58438</xdr:rowOff>
    </xdr:from>
    <xdr:ext cx="469744" cy="259045"/>
    <xdr:sp macro="" textlink="">
      <xdr:nvSpPr>
        <xdr:cNvPr id="628" name="【児童館】&#10;一人当たり面積該当値テキスト">
          <a:extLst>
            <a:ext uri="{FF2B5EF4-FFF2-40B4-BE49-F238E27FC236}">
              <a16:creationId xmlns:a16="http://schemas.microsoft.com/office/drawing/2014/main" id="{0A079331-25B7-4AB1-B22B-41B459449ED6}"/>
            </a:ext>
          </a:extLst>
        </xdr:cNvPr>
        <xdr:cNvSpPr txBox="1"/>
      </xdr:nvSpPr>
      <xdr:spPr>
        <a:xfrm>
          <a:off x="19985990" y="1462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143511</xdr:rowOff>
    </xdr:from>
    <xdr:to>
      <xdr:col>112</xdr:col>
      <xdr:colOff>38100</xdr:colOff>
      <xdr:row>86</xdr:row>
      <xdr:rowOff>73661</xdr:rowOff>
    </xdr:to>
    <xdr:sp macro="" textlink="">
      <xdr:nvSpPr>
        <xdr:cNvPr id="629" name="楕円 628">
          <a:extLst>
            <a:ext uri="{FF2B5EF4-FFF2-40B4-BE49-F238E27FC236}">
              <a16:creationId xmlns:a16="http://schemas.microsoft.com/office/drawing/2014/main" id="{B342BD17-9B48-42D2-98C0-2F61CE702075}"/>
            </a:ext>
          </a:extLst>
        </xdr:cNvPr>
        <xdr:cNvSpPr/>
      </xdr:nvSpPr>
      <xdr:spPr>
        <a:xfrm>
          <a:off x="19161760" y="1471485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22861</xdr:rowOff>
    </xdr:from>
    <xdr:to>
      <xdr:col>116</xdr:col>
      <xdr:colOff>63500</xdr:colOff>
      <xdr:row>86</xdr:row>
      <xdr:rowOff>22861</xdr:rowOff>
    </xdr:to>
    <xdr:cxnSp macro="">
      <xdr:nvCxnSpPr>
        <xdr:cNvPr id="630" name="直線コネクタ 629">
          <a:extLst>
            <a:ext uri="{FF2B5EF4-FFF2-40B4-BE49-F238E27FC236}">
              <a16:creationId xmlns:a16="http://schemas.microsoft.com/office/drawing/2014/main" id="{91642E72-5D98-4E57-B59B-2CBC0A22DF48}"/>
            </a:ext>
          </a:extLst>
        </xdr:cNvPr>
        <xdr:cNvCxnSpPr/>
      </xdr:nvCxnSpPr>
      <xdr:spPr>
        <a:xfrm>
          <a:off x="19204940" y="14763751"/>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147320</xdr:rowOff>
    </xdr:from>
    <xdr:to>
      <xdr:col>107</xdr:col>
      <xdr:colOff>101600</xdr:colOff>
      <xdr:row>86</xdr:row>
      <xdr:rowOff>77470</xdr:rowOff>
    </xdr:to>
    <xdr:sp macro="" textlink="">
      <xdr:nvSpPr>
        <xdr:cNvPr id="631" name="楕円 630">
          <a:extLst>
            <a:ext uri="{FF2B5EF4-FFF2-40B4-BE49-F238E27FC236}">
              <a16:creationId xmlns:a16="http://schemas.microsoft.com/office/drawing/2014/main" id="{CDBD4547-9DAC-4177-976C-B17AA697CDDF}"/>
            </a:ext>
          </a:extLst>
        </xdr:cNvPr>
        <xdr:cNvSpPr/>
      </xdr:nvSpPr>
      <xdr:spPr>
        <a:xfrm>
          <a:off x="18345150" y="147186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22861</xdr:rowOff>
    </xdr:from>
    <xdr:to>
      <xdr:col>111</xdr:col>
      <xdr:colOff>177800</xdr:colOff>
      <xdr:row>86</xdr:row>
      <xdr:rowOff>26670</xdr:rowOff>
    </xdr:to>
    <xdr:cxnSp macro="">
      <xdr:nvCxnSpPr>
        <xdr:cNvPr id="632" name="直線コネクタ 631">
          <a:extLst>
            <a:ext uri="{FF2B5EF4-FFF2-40B4-BE49-F238E27FC236}">
              <a16:creationId xmlns:a16="http://schemas.microsoft.com/office/drawing/2014/main" id="{7FF18602-0C87-4394-BC3B-0C41D5750069}"/>
            </a:ext>
          </a:extLst>
        </xdr:cNvPr>
        <xdr:cNvCxnSpPr/>
      </xdr:nvCxnSpPr>
      <xdr:spPr>
        <a:xfrm flipV="1">
          <a:off x="18399760" y="14763751"/>
          <a:ext cx="80518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147320</xdr:rowOff>
    </xdr:from>
    <xdr:to>
      <xdr:col>102</xdr:col>
      <xdr:colOff>165100</xdr:colOff>
      <xdr:row>86</xdr:row>
      <xdr:rowOff>77470</xdr:rowOff>
    </xdr:to>
    <xdr:sp macro="" textlink="">
      <xdr:nvSpPr>
        <xdr:cNvPr id="633" name="楕円 632">
          <a:extLst>
            <a:ext uri="{FF2B5EF4-FFF2-40B4-BE49-F238E27FC236}">
              <a16:creationId xmlns:a16="http://schemas.microsoft.com/office/drawing/2014/main" id="{22D3CCD5-B896-4D5F-87F3-C9245E3799E4}"/>
            </a:ext>
          </a:extLst>
        </xdr:cNvPr>
        <xdr:cNvSpPr/>
      </xdr:nvSpPr>
      <xdr:spPr>
        <a:xfrm>
          <a:off x="17547590" y="1471866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26670</xdr:rowOff>
    </xdr:from>
    <xdr:to>
      <xdr:col>107</xdr:col>
      <xdr:colOff>50800</xdr:colOff>
      <xdr:row>86</xdr:row>
      <xdr:rowOff>26670</xdr:rowOff>
    </xdr:to>
    <xdr:cxnSp macro="">
      <xdr:nvCxnSpPr>
        <xdr:cNvPr id="634" name="直線コネクタ 633">
          <a:extLst>
            <a:ext uri="{FF2B5EF4-FFF2-40B4-BE49-F238E27FC236}">
              <a16:creationId xmlns:a16="http://schemas.microsoft.com/office/drawing/2014/main" id="{1364061D-E18C-46EA-932A-A333076E8D2C}"/>
            </a:ext>
          </a:extLst>
        </xdr:cNvPr>
        <xdr:cNvCxnSpPr/>
      </xdr:nvCxnSpPr>
      <xdr:spPr>
        <a:xfrm>
          <a:off x="17602200" y="1476946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151130</xdr:rowOff>
    </xdr:from>
    <xdr:to>
      <xdr:col>98</xdr:col>
      <xdr:colOff>38100</xdr:colOff>
      <xdr:row>86</xdr:row>
      <xdr:rowOff>81280</xdr:rowOff>
    </xdr:to>
    <xdr:sp macro="" textlink="">
      <xdr:nvSpPr>
        <xdr:cNvPr id="635" name="楕円 634">
          <a:extLst>
            <a:ext uri="{FF2B5EF4-FFF2-40B4-BE49-F238E27FC236}">
              <a16:creationId xmlns:a16="http://schemas.microsoft.com/office/drawing/2014/main" id="{E538D173-8E7A-4E5D-91CA-13EC069B53BF}"/>
            </a:ext>
          </a:extLst>
        </xdr:cNvPr>
        <xdr:cNvSpPr/>
      </xdr:nvSpPr>
      <xdr:spPr>
        <a:xfrm>
          <a:off x="16761460" y="1472438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26670</xdr:rowOff>
    </xdr:from>
    <xdr:to>
      <xdr:col>102</xdr:col>
      <xdr:colOff>114300</xdr:colOff>
      <xdr:row>86</xdr:row>
      <xdr:rowOff>30480</xdr:rowOff>
    </xdr:to>
    <xdr:cxnSp macro="">
      <xdr:nvCxnSpPr>
        <xdr:cNvPr id="636" name="直線コネクタ 635">
          <a:extLst>
            <a:ext uri="{FF2B5EF4-FFF2-40B4-BE49-F238E27FC236}">
              <a16:creationId xmlns:a16="http://schemas.microsoft.com/office/drawing/2014/main" id="{A658DF45-B10F-4CAB-9F92-0C0109B75B82}"/>
            </a:ext>
          </a:extLst>
        </xdr:cNvPr>
        <xdr:cNvCxnSpPr/>
      </xdr:nvCxnSpPr>
      <xdr:spPr>
        <a:xfrm flipV="1">
          <a:off x="16804640" y="14769465"/>
          <a:ext cx="79756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105427</xdr:rowOff>
    </xdr:from>
    <xdr:ext cx="469744" cy="259045"/>
    <xdr:sp macro="" textlink="">
      <xdr:nvSpPr>
        <xdr:cNvPr id="637" name="n_1aveValue【児童館】&#10;一人当たり面積">
          <a:extLst>
            <a:ext uri="{FF2B5EF4-FFF2-40B4-BE49-F238E27FC236}">
              <a16:creationId xmlns:a16="http://schemas.microsoft.com/office/drawing/2014/main" id="{00292A25-580C-4407-8E8B-CC4369F2C976}"/>
            </a:ext>
          </a:extLst>
        </xdr:cNvPr>
        <xdr:cNvSpPr txBox="1"/>
      </xdr:nvSpPr>
      <xdr:spPr>
        <a:xfrm>
          <a:off x="18982132" y="14333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124477</xdr:rowOff>
    </xdr:from>
    <xdr:ext cx="469744" cy="259045"/>
    <xdr:sp macro="" textlink="">
      <xdr:nvSpPr>
        <xdr:cNvPr id="638" name="n_2aveValue【児童館】&#10;一人当たり面積">
          <a:extLst>
            <a:ext uri="{FF2B5EF4-FFF2-40B4-BE49-F238E27FC236}">
              <a16:creationId xmlns:a16="http://schemas.microsoft.com/office/drawing/2014/main" id="{B99306AA-FCF0-489C-A8DD-3EE64F18C76F}"/>
            </a:ext>
          </a:extLst>
        </xdr:cNvPr>
        <xdr:cNvSpPr txBox="1"/>
      </xdr:nvSpPr>
      <xdr:spPr>
        <a:xfrm>
          <a:off x="18182032" y="1435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90188</xdr:rowOff>
    </xdr:from>
    <xdr:ext cx="469744" cy="259045"/>
    <xdr:sp macro="" textlink="">
      <xdr:nvSpPr>
        <xdr:cNvPr id="639" name="n_3aveValue【児童館】&#10;一人当たり面積">
          <a:extLst>
            <a:ext uri="{FF2B5EF4-FFF2-40B4-BE49-F238E27FC236}">
              <a16:creationId xmlns:a16="http://schemas.microsoft.com/office/drawing/2014/main" id="{ECB29E53-9BD8-4366-8035-E19D17CADA4A}"/>
            </a:ext>
          </a:extLst>
        </xdr:cNvPr>
        <xdr:cNvSpPr txBox="1"/>
      </xdr:nvSpPr>
      <xdr:spPr>
        <a:xfrm>
          <a:off x="17384472" y="1432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101616</xdr:rowOff>
    </xdr:from>
    <xdr:ext cx="469744" cy="259045"/>
    <xdr:sp macro="" textlink="">
      <xdr:nvSpPr>
        <xdr:cNvPr id="640" name="n_4aveValue【児童館】&#10;一人当たり面積">
          <a:extLst>
            <a:ext uri="{FF2B5EF4-FFF2-40B4-BE49-F238E27FC236}">
              <a16:creationId xmlns:a16="http://schemas.microsoft.com/office/drawing/2014/main" id="{EA499085-C579-4A21-A4B5-188237E26D93}"/>
            </a:ext>
          </a:extLst>
        </xdr:cNvPr>
        <xdr:cNvSpPr txBox="1"/>
      </xdr:nvSpPr>
      <xdr:spPr>
        <a:xfrm>
          <a:off x="16588817" y="1432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64788</xdr:rowOff>
    </xdr:from>
    <xdr:ext cx="469744" cy="259045"/>
    <xdr:sp macro="" textlink="">
      <xdr:nvSpPr>
        <xdr:cNvPr id="641" name="n_1mainValue【児童館】&#10;一人当たり面積">
          <a:extLst>
            <a:ext uri="{FF2B5EF4-FFF2-40B4-BE49-F238E27FC236}">
              <a16:creationId xmlns:a16="http://schemas.microsoft.com/office/drawing/2014/main" id="{B4BB5A7E-FBAE-4CF6-977B-E38C2B280003}"/>
            </a:ext>
          </a:extLst>
        </xdr:cNvPr>
        <xdr:cNvSpPr txBox="1"/>
      </xdr:nvSpPr>
      <xdr:spPr>
        <a:xfrm>
          <a:off x="18982132" y="1480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68597</xdr:rowOff>
    </xdr:from>
    <xdr:ext cx="469744" cy="259045"/>
    <xdr:sp macro="" textlink="">
      <xdr:nvSpPr>
        <xdr:cNvPr id="642" name="n_2mainValue【児童館】&#10;一人当たり面積">
          <a:extLst>
            <a:ext uri="{FF2B5EF4-FFF2-40B4-BE49-F238E27FC236}">
              <a16:creationId xmlns:a16="http://schemas.microsoft.com/office/drawing/2014/main" id="{FBAC9762-4F45-424E-BA1D-15F55B040B74}"/>
            </a:ext>
          </a:extLst>
        </xdr:cNvPr>
        <xdr:cNvSpPr txBox="1"/>
      </xdr:nvSpPr>
      <xdr:spPr>
        <a:xfrm>
          <a:off x="18182032" y="1481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68597</xdr:rowOff>
    </xdr:from>
    <xdr:ext cx="469744" cy="259045"/>
    <xdr:sp macro="" textlink="">
      <xdr:nvSpPr>
        <xdr:cNvPr id="643" name="n_3mainValue【児童館】&#10;一人当たり面積">
          <a:extLst>
            <a:ext uri="{FF2B5EF4-FFF2-40B4-BE49-F238E27FC236}">
              <a16:creationId xmlns:a16="http://schemas.microsoft.com/office/drawing/2014/main" id="{D848FCA5-4DC8-4C52-A042-4AC9794CF8A1}"/>
            </a:ext>
          </a:extLst>
        </xdr:cNvPr>
        <xdr:cNvSpPr txBox="1"/>
      </xdr:nvSpPr>
      <xdr:spPr>
        <a:xfrm>
          <a:off x="17384472" y="1481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72407</xdr:rowOff>
    </xdr:from>
    <xdr:ext cx="469744" cy="259045"/>
    <xdr:sp macro="" textlink="">
      <xdr:nvSpPr>
        <xdr:cNvPr id="644" name="n_4mainValue【児童館】&#10;一人当たり面積">
          <a:extLst>
            <a:ext uri="{FF2B5EF4-FFF2-40B4-BE49-F238E27FC236}">
              <a16:creationId xmlns:a16="http://schemas.microsoft.com/office/drawing/2014/main" id="{6EA5210C-DAE9-40FC-AC45-AB0927A15B2C}"/>
            </a:ext>
          </a:extLst>
        </xdr:cNvPr>
        <xdr:cNvSpPr txBox="1"/>
      </xdr:nvSpPr>
      <xdr:spPr>
        <a:xfrm>
          <a:off x="16588817"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5" name="正方形/長方形 644">
          <a:extLst>
            <a:ext uri="{FF2B5EF4-FFF2-40B4-BE49-F238E27FC236}">
              <a16:creationId xmlns:a16="http://schemas.microsoft.com/office/drawing/2014/main" id="{EF9A15F7-4E03-4676-B52E-CC91686441CC}"/>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6" name="正方形/長方形 645">
          <a:extLst>
            <a:ext uri="{FF2B5EF4-FFF2-40B4-BE49-F238E27FC236}">
              <a16:creationId xmlns:a16="http://schemas.microsoft.com/office/drawing/2014/main" id="{B664A614-2C7B-4EC5-96AF-7AC6F62F250F}"/>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7" name="正方形/長方形 646">
          <a:extLst>
            <a:ext uri="{FF2B5EF4-FFF2-40B4-BE49-F238E27FC236}">
              <a16:creationId xmlns:a16="http://schemas.microsoft.com/office/drawing/2014/main" id="{8425D8D2-7000-4760-844D-24105539294A}"/>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8" name="正方形/長方形 647">
          <a:extLst>
            <a:ext uri="{FF2B5EF4-FFF2-40B4-BE49-F238E27FC236}">
              <a16:creationId xmlns:a16="http://schemas.microsoft.com/office/drawing/2014/main" id="{211591EC-23D1-44A3-BA01-3E29E3DC07EA}"/>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9" name="正方形/長方形 648">
          <a:extLst>
            <a:ext uri="{FF2B5EF4-FFF2-40B4-BE49-F238E27FC236}">
              <a16:creationId xmlns:a16="http://schemas.microsoft.com/office/drawing/2014/main" id="{C8C6CA04-D909-468F-81E8-F2C14E2880C9}"/>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0" name="正方形/長方形 649">
          <a:extLst>
            <a:ext uri="{FF2B5EF4-FFF2-40B4-BE49-F238E27FC236}">
              <a16:creationId xmlns:a16="http://schemas.microsoft.com/office/drawing/2014/main" id="{36C90AD3-5D80-4604-89AA-C92C7A6D8E4C}"/>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1" name="正方形/長方形 650">
          <a:extLst>
            <a:ext uri="{FF2B5EF4-FFF2-40B4-BE49-F238E27FC236}">
              <a16:creationId xmlns:a16="http://schemas.microsoft.com/office/drawing/2014/main" id="{E1B075DA-E620-4B6B-8ECE-4B4966819235}"/>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2" name="正方形/長方形 651">
          <a:extLst>
            <a:ext uri="{FF2B5EF4-FFF2-40B4-BE49-F238E27FC236}">
              <a16:creationId xmlns:a16="http://schemas.microsoft.com/office/drawing/2014/main" id="{C7921D84-1F89-4021-835D-A9DCA34BB68C}"/>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3" name="テキスト ボックス 652">
          <a:extLst>
            <a:ext uri="{FF2B5EF4-FFF2-40B4-BE49-F238E27FC236}">
              <a16:creationId xmlns:a16="http://schemas.microsoft.com/office/drawing/2014/main" id="{A2297E96-67B9-44EE-A5F4-F44482D9D626}"/>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4" name="直線コネクタ 653">
          <a:extLst>
            <a:ext uri="{FF2B5EF4-FFF2-40B4-BE49-F238E27FC236}">
              <a16:creationId xmlns:a16="http://schemas.microsoft.com/office/drawing/2014/main" id="{AAD135DC-A87E-4741-A596-6ED3116FB713}"/>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5" name="テキスト ボックス 654">
          <a:extLst>
            <a:ext uri="{FF2B5EF4-FFF2-40B4-BE49-F238E27FC236}">
              <a16:creationId xmlns:a16="http://schemas.microsoft.com/office/drawing/2014/main" id="{51138EB4-78A5-4ADE-9094-41AF1222D5B0}"/>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6" name="直線コネクタ 655">
          <a:extLst>
            <a:ext uri="{FF2B5EF4-FFF2-40B4-BE49-F238E27FC236}">
              <a16:creationId xmlns:a16="http://schemas.microsoft.com/office/drawing/2014/main" id="{2A7766C2-0542-43A1-A732-005DA48EF567}"/>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7" name="テキスト ボックス 656">
          <a:extLst>
            <a:ext uri="{FF2B5EF4-FFF2-40B4-BE49-F238E27FC236}">
              <a16:creationId xmlns:a16="http://schemas.microsoft.com/office/drawing/2014/main" id="{FFEB74D3-D5DF-4226-A379-5799F57AC754}"/>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8" name="直線コネクタ 657">
          <a:extLst>
            <a:ext uri="{FF2B5EF4-FFF2-40B4-BE49-F238E27FC236}">
              <a16:creationId xmlns:a16="http://schemas.microsoft.com/office/drawing/2014/main" id="{7FD018CA-AFA6-4C4F-8A3C-80AD83725875}"/>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9" name="テキスト ボックス 658">
          <a:extLst>
            <a:ext uri="{FF2B5EF4-FFF2-40B4-BE49-F238E27FC236}">
              <a16:creationId xmlns:a16="http://schemas.microsoft.com/office/drawing/2014/main" id="{D10BFB7B-6FAE-410A-8DCE-4CC28A5E37F5}"/>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0" name="直線コネクタ 659">
          <a:extLst>
            <a:ext uri="{FF2B5EF4-FFF2-40B4-BE49-F238E27FC236}">
              <a16:creationId xmlns:a16="http://schemas.microsoft.com/office/drawing/2014/main" id="{B3888954-6197-4E8C-AE03-6E040DE4B87F}"/>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1" name="テキスト ボックス 660">
          <a:extLst>
            <a:ext uri="{FF2B5EF4-FFF2-40B4-BE49-F238E27FC236}">
              <a16:creationId xmlns:a16="http://schemas.microsoft.com/office/drawing/2014/main" id="{D0737118-1442-41A0-AEA1-6C4F304EB7D5}"/>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2" name="直線コネクタ 661">
          <a:extLst>
            <a:ext uri="{FF2B5EF4-FFF2-40B4-BE49-F238E27FC236}">
              <a16:creationId xmlns:a16="http://schemas.microsoft.com/office/drawing/2014/main" id="{F2CB5B23-FB39-4CC8-961E-809F8CED44D8}"/>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3" name="テキスト ボックス 662">
          <a:extLst>
            <a:ext uri="{FF2B5EF4-FFF2-40B4-BE49-F238E27FC236}">
              <a16:creationId xmlns:a16="http://schemas.microsoft.com/office/drawing/2014/main" id="{BAA74CED-47B4-4123-A2BE-7DD78A2C8B35}"/>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4" name="直線コネクタ 663">
          <a:extLst>
            <a:ext uri="{FF2B5EF4-FFF2-40B4-BE49-F238E27FC236}">
              <a16:creationId xmlns:a16="http://schemas.microsoft.com/office/drawing/2014/main" id="{D6E3A5AF-9170-40CD-B565-768D2A6BA32D}"/>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5" name="テキスト ボックス 664">
          <a:extLst>
            <a:ext uri="{FF2B5EF4-FFF2-40B4-BE49-F238E27FC236}">
              <a16:creationId xmlns:a16="http://schemas.microsoft.com/office/drawing/2014/main" id="{C4EC3C92-2190-4CAE-A898-2592F8EDF1E0}"/>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6" name="直線コネクタ 665">
          <a:extLst>
            <a:ext uri="{FF2B5EF4-FFF2-40B4-BE49-F238E27FC236}">
              <a16:creationId xmlns:a16="http://schemas.microsoft.com/office/drawing/2014/main" id="{E874090A-8A2C-44A5-ABFC-241B076ED221}"/>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7" name="テキスト ボックス 666">
          <a:extLst>
            <a:ext uri="{FF2B5EF4-FFF2-40B4-BE49-F238E27FC236}">
              <a16:creationId xmlns:a16="http://schemas.microsoft.com/office/drawing/2014/main" id="{B8F64ED2-39A9-4F20-A494-5EACBA5EDE9B}"/>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8" name="直線コネクタ 667">
          <a:extLst>
            <a:ext uri="{FF2B5EF4-FFF2-40B4-BE49-F238E27FC236}">
              <a16:creationId xmlns:a16="http://schemas.microsoft.com/office/drawing/2014/main" id="{BA1C9ACC-C5FF-4E6D-9E84-354E626135B1}"/>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9" name="【公民館】&#10;有形固定資産減価償却率グラフ枠">
          <a:extLst>
            <a:ext uri="{FF2B5EF4-FFF2-40B4-BE49-F238E27FC236}">
              <a16:creationId xmlns:a16="http://schemas.microsoft.com/office/drawing/2014/main" id="{10546C5A-6C48-4508-A944-EA68B190F516}"/>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82731</xdr:rowOff>
    </xdr:from>
    <xdr:to>
      <xdr:col>85</xdr:col>
      <xdr:colOff>126364</xdr:colOff>
      <xdr:row>109</xdr:row>
      <xdr:rowOff>35379</xdr:rowOff>
    </xdr:to>
    <xdr:cxnSp macro="">
      <xdr:nvCxnSpPr>
        <xdr:cNvPr id="670" name="直線コネクタ 669">
          <a:extLst>
            <a:ext uri="{FF2B5EF4-FFF2-40B4-BE49-F238E27FC236}">
              <a16:creationId xmlns:a16="http://schemas.microsoft.com/office/drawing/2014/main" id="{7C635A7B-7AE1-4442-85D7-D2A1B0E7F6E1}"/>
            </a:ext>
          </a:extLst>
        </xdr:cNvPr>
        <xdr:cNvCxnSpPr/>
      </xdr:nvCxnSpPr>
      <xdr:spPr>
        <a:xfrm flipV="1">
          <a:off x="14703424" y="17229636"/>
          <a:ext cx="0" cy="1493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1" name="【公民館】&#10;有形固定資産減価償却率最小値テキスト">
          <a:extLst>
            <a:ext uri="{FF2B5EF4-FFF2-40B4-BE49-F238E27FC236}">
              <a16:creationId xmlns:a16="http://schemas.microsoft.com/office/drawing/2014/main" id="{EF3B81F2-AAF8-4C75-BEDF-946C4DCABEFB}"/>
            </a:ext>
          </a:extLst>
        </xdr:cNvPr>
        <xdr:cNvSpPr txBox="1"/>
      </xdr:nvSpPr>
      <xdr:spPr>
        <a:xfrm>
          <a:off x="1474216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2" name="直線コネクタ 671">
          <a:extLst>
            <a:ext uri="{FF2B5EF4-FFF2-40B4-BE49-F238E27FC236}">
              <a16:creationId xmlns:a16="http://schemas.microsoft.com/office/drawing/2014/main" id="{36ED6D1B-BA15-4E3E-B6B9-FD7C564675C9}"/>
            </a:ext>
          </a:extLst>
        </xdr:cNvPr>
        <xdr:cNvCxnSpPr/>
      </xdr:nvCxnSpPr>
      <xdr:spPr>
        <a:xfrm>
          <a:off x="1461135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29408</xdr:rowOff>
    </xdr:from>
    <xdr:ext cx="340478" cy="259045"/>
    <xdr:sp macro="" textlink="">
      <xdr:nvSpPr>
        <xdr:cNvPr id="673" name="【公民館】&#10;有形固定資産減価償却率最大値テキスト">
          <a:extLst>
            <a:ext uri="{FF2B5EF4-FFF2-40B4-BE49-F238E27FC236}">
              <a16:creationId xmlns:a16="http://schemas.microsoft.com/office/drawing/2014/main" id="{3CEF5488-2651-473E-87DA-F7A37B0ADE00}"/>
            </a:ext>
          </a:extLst>
        </xdr:cNvPr>
        <xdr:cNvSpPr txBox="1"/>
      </xdr:nvSpPr>
      <xdr:spPr>
        <a:xfrm>
          <a:off x="14742160" y="170010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82731</xdr:rowOff>
    </xdr:from>
    <xdr:to>
      <xdr:col>86</xdr:col>
      <xdr:colOff>25400</xdr:colOff>
      <xdr:row>100</xdr:row>
      <xdr:rowOff>82731</xdr:rowOff>
    </xdr:to>
    <xdr:cxnSp macro="">
      <xdr:nvCxnSpPr>
        <xdr:cNvPr id="674" name="直線コネクタ 673">
          <a:extLst>
            <a:ext uri="{FF2B5EF4-FFF2-40B4-BE49-F238E27FC236}">
              <a16:creationId xmlns:a16="http://schemas.microsoft.com/office/drawing/2014/main" id="{3751A18F-F7C1-49F3-A546-9F683251BF89}"/>
            </a:ext>
          </a:extLst>
        </xdr:cNvPr>
        <xdr:cNvCxnSpPr/>
      </xdr:nvCxnSpPr>
      <xdr:spPr>
        <a:xfrm>
          <a:off x="14611350" y="172296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147519</xdr:rowOff>
    </xdr:from>
    <xdr:ext cx="405111" cy="259045"/>
    <xdr:sp macro="" textlink="">
      <xdr:nvSpPr>
        <xdr:cNvPr id="675" name="【公民館】&#10;有形固定資産減価償却率平均値テキスト">
          <a:extLst>
            <a:ext uri="{FF2B5EF4-FFF2-40B4-BE49-F238E27FC236}">
              <a16:creationId xmlns:a16="http://schemas.microsoft.com/office/drawing/2014/main" id="{BA3A22B3-E0C9-4E66-BF5A-1271EEBB9B38}"/>
            </a:ext>
          </a:extLst>
        </xdr:cNvPr>
        <xdr:cNvSpPr txBox="1"/>
      </xdr:nvSpPr>
      <xdr:spPr>
        <a:xfrm>
          <a:off x="14742160" y="18147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169092</xdr:rowOff>
    </xdr:from>
    <xdr:to>
      <xdr:col>85</xdr:col>
      <xdr:colOff>177800</xdr:colOff>
      <xdr:row>106</xdr:row>
      <xdr:rowOff>99242</xdr:rowOff>
    </xdr:to>
    <xdr:sp macro="" textlink="">
      <xdr:nvSpPr>
        <xdr:cNvPr id="676" name="フローチャート: 判断 675">
          <a:extLst>
            <a:ext uri="{FF2B5EF4-FFF2-40B4-BE49-F238E27FC236}">
              <a16:creationId xmlns:a16="http://schemas.microsoft.com/office/drawing/2014/main" id="{8DAEC351-9275-4980-B534-5B12AF61D6B1}"/>
            </a:ext>
          </a:extLst>
        </xdr:cNvPr>
        <xdr:cNvSpPr/>
      </xdr:nvSpPr>
      <xdr:spPr>
        <a:xfrm>
          <a:off x="14649450" y="18175152"/>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108676</xdr:rowOff>
    </xdr:from>
    <xdr:to>
      <xdr:col>81</xdr:col>
      <xdr:colOff>101600</xdr:colOff>
      <xdr:row>106</xdr:row>
      <xdr:rowOff>38826</xdr:rowOff>
    </xdr:to>
    <xdr:sp macro="" textlink="">
      <xdr:nvSpPr>
        <xdr:cNvPr id="677" name="フローチャート: 判断 676">
          <a:extLst>
            <a:ext uri="{FF2B5EF4-FFF2-40B4-BE49-F238E27FC236}">
              <a16:creationId xmlns:a16="http://schemas.microsoft.com/office/drawing/2014/main" id="{1CBBB6BE-FD97-4767-99AC-B88E46659821}"/>
            </a:ext>
          </a:extLst>
        </xdr:cNvPr>
        <xdr:cNvSpPr/>
      </xdr:nvSpPr>
      <xdr:spPr>
        <a:xfrm>
          <a:off x="13887450" y="1810902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125005</xdr:rowOff>
    </xdr:from>
    <xdr:to>
      <xdr:col>76</xdr:col>
      <xdr:colOff>165100</xdr:colOff>
      <xdr:row>106</xdr:row>
      <xdr:rowOff>55155</xdr:rowOff>
    </xdr:to>
    <xdr:sp macro="" textlink="">
      <xdr:nvSpPr>
        <xdr:cNvPr id="678" name="フローチャート: 判断 677">
          <a:extLst>
            <a:ext uri="{FF2B5EF4-FFF2-40B4-BE49-F238E27FC236}">
              <a16:creationId xmlns:a16="http://schemas.microsoft.com/office/drawing/2014/main" id="{A154B624-E547-490D-8190-205271B142F1}"/>
            </a:ext>
          </a:extLst>
        </xdr:cNvPr>
        <xdr:cNvSpPr/>
      </xdr:nvSpPr>
      <xdr:spPr>
        <a:xfrm>
          <a:off x="13089890" y="1812916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907</xdr:rowOff>
    </xdr:from>
    <xdr:to>
      <xdr:col>72</xdr:col>
      <xdr:colOff>38100</xdr:colOff>
      <xdr:row>106</xdr:row>
      <xdr:rowOff>102507</xdr:rowOff>
    </xdr:to>
    <xdr:sp macro="" textlink="">
      <xdr:nvSpPr>
        <xdr:cNvPr id="679" name="フローチャート: 判断 678">
          <a:extLst>
            <a:ext uri="{FF2B5EF4-FFF2-40B4-BE49-F238E27FC236}">
              <a16:creationId xmlns:a16="http://schemas.microsoft.com/office/drawing/2014/main" id="{4FB0D66C-D989-41BA-AD5A-51C3EF8578CE}"/>
            </a:ext>
          </a:extLst>
        </xdr:cNvPr>
        <xdr:cNvSpPr/>
      </xdr:nvSpPr>
      <xdr:spPr>
        <a:xfrm>
          <a:off x="12303760" y="181746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144599</xdr:rowOff>
    </xdr:from>
    <xdr:to>
      <xdr:col>67</xdr:col>
      <xdr:colOff>101600</xdr:colOff>
      <xdr:row>106</xdr:row>
      <xdr:rowOff>74749</xdr:rowOff>
    </xdr:to>
    <xdr:sp macro="" textlink="">
      <xdr:nvSpPr>
        <xdr:cNvPr id="680" name="フローチャート: 判断 679">
          <a:extLst>
            <a:ext uri="{FF2B5EF4-FFF2-40B4-BE49-F238E27FC236}">
              <a16:creationId xmlns:a16="http://schemas.microsoft.com/office/drawing/2014/main" id="{9CA8AFE7-2E3E-4B9F-B7BB-230DCBC34366}"/>
            </a:ext>
          </a:extLst>
        </xdr:cNvPr>
        <xdr:cNvSpPr/>
      </xdr:nvSpPr>
      <xdr:spPr>
        <a:xfrm>
          <a:off x="11487150" y="1814494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C6141AED-19A8-49A3-A617-29C000AD83CC}"/>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79B46DE1-687C-46CC-88E8-86266275962A}"/>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BDB47E9A-3F4B-4F48-8683-08E14EB9C90E}"/>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B881CF30-AB4C-47BE-8FDC-A670EF6902B1}"/>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710DBF23-7C22-41F0-9831-E9F73E8BEFB1}"/>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53158</xdr:rowOff>
    </xdr:from>
    <xdr:to>
      <xdr:col>85</xdr:col>
      <xdr:colOff>177800</xdr:colOff>
      <xdr:row>105</xdr:row>
      <xdr:rowOff>154758</xdr:rowOff>
    </xdr:to>
    <xdr:sp macro="" textlink="">
      <xdr:nvSpPr>
        <xdr:cNvPr id="686" name="楕円 685">
          <a:extLst>
            <a:ext uri="{FF2B5EF4-FFF2-40B4-BE49-F238E27FC236}">
              <a16:creationId xmlns:a16="http://schemas.microsoft.com/office/drawing/2014/main" id="{58D17320-64CD-4166-901E-26BE71512EC0}"/>
            </a:ext>
          </a:extLst>
        </xdr:cNvPr>
        <xdr:cNvSpPr/>
      </xdr:nvSpPr>
      <xdr:spPr>
        <a:xfrm>
          <a:off x="14649450" y="1805921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76035</xdr:rowOff>
    </xdr:from>
    <xdr:ext cx="405111" cy="259045"/>
    <xdr:sp macro="" textlink="">
      <xdr:nvSpPr>
        <xdr:cNvPr id="687" name="【公民館】&#10;有形固定資産減価償却率該当値テキスト">
          <a:extLst>
            <a:ext uri="{FF2B5EF4-FFF2-40B4-BE49-F238E27FC236}">
              <a16:creationId xmlns:a16="http://schemas.microsoft.com/office/drawing/2014/main" id="{DC378C27-CD8C-40DA-A9D9-8E3804C8556F}"/>
            </a:ext>
          </a:extLst>
        </xdr:cNvPr>
        <xdr:cNvSpPr txBox="1"/>
      </xdr:nvSpPr>
      <xdr:spPr>
        <a:xfrm>
          <a:off x="14742160" y="1790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142966</xdr:rowOff>
    </xdr:from>
    <xdr:to>
      <xdr:col>81</xdr:col>
      <xdr:colOff>101600</xdr:colOff>
      <xdr:row>105</xdr:row>
      <xdr:rowOff>73116</xdr:rowOff>
    </xdr:to>
    <xdr:sp macro="" textlink="">
      <xdr:nvSpPr>
        <xdr:cNvPr id="688" name="楕円 687">
          <a:extLst>
            <a:ext uri="{FF2B5EF4-FFF2-40B4-BE49-F238E27FC236}">
              <a16:creationId xmlns:a16="http://schemas.microsoft.com/office/drawing/2014/main" id="{D86DCCA7-F357-4C25-8E72-D9EFA70EF84C}"/>
            </a:ext>
          </a:extLst>
        </xdr:cNvPr>
        <xdr:cNvSpPr/>
      </xdr:nvSpPr>
      <xdr:spPr>
        <a:xfrm>
          <a:off x="13887450" y="1797186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22316</xdr:rowOff>
    </xdr:from>
    <xdr:to>
      <xdr:col>85</xdr:col>
      <xdr:colOff>127000</xdr:colOff>
      <xdr:row>105</xdr:row>
      <xdr:rowOff>103958</xdr:rowOff>
    </xdr:to>
    <xdr:cxnSp macro="">
      <xdr:nvCxnSpPr>
        <xdr:cNvPr id="689" name="直線コネクタ 688">
          <a:extLst>
            <a:ext uri="{FF2B5EF4-FFF2-40B4-BE49-F238E27FC236}">
              <a16:creationId xmlns:a16="http://schemas.microsoft.com/office/drawing/2014/main" id="{26D4FD11-F224-4417-8A09-7D4D349FB625}"/>
            </a:ext>
          </a:extLst>
        </xdr:cNvPr>
        <xdr:cNvCxnSpPr/>
      </xdr:nvCxnSpPr>
      <xdr:spPr>
        <a:xfrm>
          <a:off x="13942060" y="18020756"/>
          <a:ext cx="762000" cy="8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136434</xdr:rowOff>
    </xdr:from>
    <xdr:to>
      <xdr:col>76</xdr:col>
      <xdr:colOff>165100</xdr:colOff>
      <xdr:row>105</xdr:row>
      <xdr:rowOff>66584</xdr:rowOff>
    </xdr:to>
    <xdr:sp macro="" textlink="">
      <xdr:nvSpPr>
        <xdr:cNvPr id="690" name="楕円 689">
          <a:extLst>
            <a:ext uri="{FF2B5EF4-FFF2-40B4-BE49-F238E27FC236}">
              <a16:creationId xmlns:a16="http://schemas.microsoft.com/office/drawing/2014/main" id="{360350B2-DE5D-40EC-99E5-362ED4D19E06}"/>
            </a:ext>
          </a:extLst>
        </xdr:cNvPr>
        <xdr:cNvSpPr/>
      </xdr:nvSpPr>
      <xdr:spPr>
        <a:xfrm>
          <a:off x="13089890" y="1796342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15784</xdr:rowOff>
    </xdr:from>
    <xdr:to>
      <xdr:col>81</xdr:col>
      <xdr:colOff>50800</xdr:colOff>
      <xdr:row>105</xdr:row>
      <xdr:rowOff>22316</xdr:rowOff>
    </xdr:to>
    <xdr:cxnSp macro="">
      <xdr:nvCxnSpPr>
        <xdr:cNvPr id="691" name="直線コネクタ 690">
          <a:extLst>
            <a:ext uri="{FF2B5EF4-FFF2-40B4-BE49-F238E27FC236}">
              <a16:creationId xmlns:a16="http://schemas.microsoft.com/office/drawing/2014/main" id="{DB990FED-75CE-4BD7-8088-28071FC00C8C}"/>
            </a:ext>
          </a:extLst>
        </xdr:cNvPr>
        <xdr:cNvCxnSpPr/>
      </xdr:nvCxnSpPr>
      <xdr:spPr>
        <a:xfrm>
          <a:off x="13144500" y="18021844"/>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692" name="楕円 691">
          <a:extLst>
            <a:ext uri="{FF2B5EF4-FFF2-40B4-BE49-F238E27FC236}">
              <a16:creationId xmlns:a16="http://schemas.microsoft.com/office/drawing/2014/main" id="{3DC8410A-1706-40B6-A0C5-58353E2E1B52}"/>
            </a:ext>
          </a:extLst>
        </xdr:cNvPr>
        <xdr:cNvSpPr/>
      </xdr:nvSpPr>
      <xdr:spPr>
        <a:xfrm>
          <a:off x="12303760" y="1793757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159476</xdr:rowOff>
    </xdr:from>
    <xdr:to>
      <xdr:col>76</xdr:col>
      <xdr:colOff>114300</xdr:colOff>
      <xdr:row>105</xdr:row>
      <xdr:rowOff>15784</xdr:rowOff>
    </xdr:to>
    <xdr:cxnSp macro="">
      <xdr:nvCxnSpPr>
        <xdr:cNvPr id="693" name="直線コネクタ 692">
          <a:extLst>
            <a:ext uri="{FF2B5EF4-FFF2-40B4-BE49-F238E27FC236}">
              <a16:creationId xmlns:a16="http://schemas.microsoft.com/office/drawing/2014/main" id="{CCC681AA-20B5-4FA4-AE08-84A92ADD1727}"/>
            </a:ext>
          </a:extLst>
        </xdr:cNvPr>
        <xdr:cNvCxnSpPr/>
      </xdr:nvCxnSpPr>
      <xdr:spPr>
        <a:xfrm>
          <a:off x="12346940" y="17992181"/>
          <a:ext cx="797560" cy="2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80918</xdr:rowOff>
    </xdr:from>
    <xdr:to>
      <xdr:col>67</xdr:col>
      <xdr:colOff>101600</xdr:colOff>
      <xdr:row>105</xdr:row>
      <xdr:rowOff>11068</xdr:rowOff>
    </xdr:to>
    <xdr:sp macro="" textlink="">
      <xdr:nvSpPr>
        <xdr:cNvPr id="694" name="楕円 693">
          <a:extLst>
            <a:ext uri="{FF2B5EF4-FFF2-40B4-BE49-F238E27FC236}">
              <a16:creationId xmlns:a16="http://schemas.microsoft.com/office/drawing/2014/main" id="{63BBDC7F-CA4F-4901-99CA-B3A8EBC09626}"/>
            </a:ext>
          </a:extLst>
        </xdr:cNvPr>
        <xdr:cNvSpPr/>
      </xdr:nvSpPr>
      <xdr:spPr>
        <a:xfrm>
          <a:off x="11487150" y="1791362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131718</xdr:rowOff>
    </xdr:from>
    <xdr:to>
      <xdr:col>71</xdr:col>
      <xdr:colOff>177800</xdr:colOff>
      <xdr:row>104</xdr:row>
      <xdr:rowOff>159476</xdr:rowOff>
    </xdr:to>
    <xdr:cxnSp macro="">
      <xdr:nvCxnSpPr>
        <xdr:cNvPr id="695" name="直線コネクタ 694">
          <a:extLst>
            <a:ext uri="{FF2B5EF4-FFF2-40B4-BE49-F238E27FC236}">
              <a16:creationId xmlns:a16="http://schemas.microsoft.com/office/drawing/2014/main" id="{85BD19FC-4BD4-4601-9934-1B3BEEC7E682}"/>
            </a:ext>
          </a:extLst>
        </xdr:cNvPr>
        <xdr:cNvCxnSpPr/>
      </xdr:nvCxnSpPr>
      <xdr:spPr>
        <a:xfrm>
          <a:off x="11541760" y="17966328"/>
          <a:ext cx="80518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29953</xdr:rowOff>
    </xdr:from>
    <xdr:ext cx="405111" cy="259045"/>
    <xdr:sp macro="" textlink="">
      <xdr:nvSpPr>
        <xdr:cNvPr id="696" name="n_1aveValue【公民館】&#10;有形固定資産減価償却率">
          <a:extLst>
            <a:ext uri="{FF2B5EF4-FFF2-40B4-BE49-F238E27FC236}">
              <a16:creationId xmlns:a16="http://schemas.microsoft.com/office/drawing/2014/main" id="{A43DB2A1-4CE6-4B5C-938A-7C36E630152D}"/>
            </a:ext>
          </a:extLst>
        </xdr:cNvPr>
        <xdr:cNvSpPr txBox="1"/>
      </xdr:nvSpPr>
      <xdr:spPr>
        <a:xfrm>
          <a:off x="13738234" y="18201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46282</xdr:rowOff>
    </xdr:from>
    <xdr:ext cx="405111" cy="259045"/>
    <xdr:sp macro="" textlink="">
      <xdr:nvSpPr>
        <xdr:cNvPr id="697" name="n_2aveValue【公民館】&#10;有形固定資産減価償却率">
          <a:extLst>
            <a:ext uri="{FF2B5EF4-FFF2-40B4-BE49-F238E27FC236}">
              <a16:creationId xmlns:a16="http://schemas.microsoft.com/office/drawing/2014/main" id="{BDD3DF8E-30F2-41A7-BBA3-CD0020D8A10D}"/>
            </a:ext>
          </a:extLst>
        </xdr:cNvPr>
        <xdr:cNvSpPr txBox="1"/>
      </xdr:nvSpPr>
      <xdr:spPr>
        <a:xfrm>
          <a:off x="12957184" y="1822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93634</xdr:rowOff>
    </xdr:from>
    <xdr:ext cx="405111" cy="259045"/>
    <xdr:sp macro="" textlink="">
      <xdr:nvSpPr>
        <xdr:cNvPr id="698" name="n_3aveValue【公民館】&#10;有形固定資産減価償却率">
          <a:extLst>
            <a:ext uri="{FF2B5EF4-FFF2-40B4-BE49-F238E27FC236}">
              <a16:creationId xmlns:a16="http://schemas.microsoft.com/office/drawing/2014/main" id="{983D266B-9244-4EF5-9430-E3B61A8989A7}"/>
            </a:ext>
          </a:extLst>
        </xdr:cNvPr>
        <xdr:cNvSpPr txBox="1"/>
      </xdr:nvSpPr>
      <xdr:spPr>
        <a:xfrm>
          <a:off x="12171054" y="18271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65876</xdr:rowOff>
    </xdr:from>
    <xdr:ext cx="405111" cy="259045"/>
    <xdr:sp macro="" textlink="">
      <xdr:nvSpPr>
        <xdr:cNvPr id="699" name="n_4aveValue【公民館】&#10;有形固定資産減価償却率">
          <a:extLst>
            <a:ext uri="{FF2B5EF4-FFF2-40B4-BE49-F238E27FC236}">
              <a16:creationId xmlns:a16="http://schemas.microsoft.com/office/drawing/2014/main" id="{7F552A71-0916-478E-BA9B-6054A2577522}"/>
            </a:ext>
          </a:extLst>
        </xdr:cNvPr>
        <xdr:cNvSpPr txBox="1"/>
      </xdr:nvSpPr>
      <xdr:spPr>
        <a:xfrm>
          <a:off x="11354444" y="1823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89643</xdr:rowOff>
    </xdr:from>
    <xdr:ext cx="405111" cy="259045"/>
    <xdr:sp macro="" textlink="">
      <xdr:nvSpPr>
        <xdr:cNvPr id="700" name="n_1mainValue【公民館】&#10;有形固定資産減価償却率">
          <a:extLst>
            <a:ext uri="{FF2B5EF4-FFF2-40B4-BE49-F238E27FC236}">
              <a16:creationId xmlns:a16="http://schemas.microsoft.com/office/drawing/2014/main" id="{5968DE5C-6A3C-4E75-ADA0-9C53B2CDE3DF}"/>
            </a:ext>
          </a:extLst>
        </xdr:cNvPr>
        <xdr:cNvSpPr txBox="1"/>
      </xdr:nvSpPr>
      <xdr:spPr>
        <a:xfrm>
          <a:off x="13738234" y="17752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83111</xdr:rowOff>
    </xdr:from>
    <xdr:ext cx="405111" cy="259045"/>
    <xdr:sp macro="" textlink="">
      <xdr:nvSpPr>
        <xdr:cNvPr id="701" name="n_2mainValue【公民館】&#10;有形固定資産減価償却率">
          <a:extLst>
            <a:ext uri="{FF2B5EF4-FFF2-40B4-BE49-F238E27FC236}">
              <a16:creationId xmlns:a16="http://schemas.microsoft.com/office/drawing/2014/main" id="{991A7328-0F71-499B-913E-D2578C2AAFB3}"/>
            </a:ext>
          </a:extLst>
        </xdr:cNvPr>
        <xdr:cNvSpPr txBox="1"/>
      </xdr:nvSpPr>
      <xdr:spPr>
        <a:xfrm>
          <a:off x="12957184" y="17744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55353</xdr:rowOff>
    </xdr:from>
    <xdr:ext cx="405111" cy="259045"/>
    <xdr:sp macro="" textlink="">
      <xdr:nvSpPr>
        <xdr:cNvPr id="702" name="n_3mainValue【公民館】&#10;有形固定資産減価償却率">
          <a:extLst>
            <a:ext uri="{FF2B5EF4-FFF2-40B4-BE49-F238E27FC236}">
              <a16:creationId xmlns:a16="http://schemas.microsoft.com/office/drawing/2014/main" id="{04C54C1C-37A6-4CD0-BEF8-030EC667DBE6}"/>
            </a:ext>
          </a:extLst>
        </xdr:cNvPr>
        <xdr:cNvSpPr txBox="1"/>
      </xdr:nvSpPr>
      <xdr:spPr>
        <a:xfrm>
          <a:off x="12171054" y="1771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27595</xdr:rowOff>
    </xdr:from>
    <xdr:ext cx="405111" cy="259045"/>
    <xdr:sp macro="" textlink="">
      <xdr:nvSpPr>
        <xdr:cNvPr id="703" name="n_4mainValue【公民館】&#10;有形固定資産減価償却率">
          <a:extLst>
            <a:ext uri="{FF2B5EF4-FFF2-40B4-BE49-F238E27FC236}">
              <a16:creationId xmlns:a16="http://schemas.microsoft.com/office/drawing/2014/main" id="{695FE4BC-00C8-4518-AA2C-7B03EE1D2249}"/>
            </a:ext>
          </a:extLst>
        </xdr:cNvPr>
        <xdr:cNvSpPr txBox="1"/>
      </xdr:nvSpPr>
      <xdr:spPr>
        <a:xfrm>
          <a:off x="11354444" y="17685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4" name="正方形/長方形 703">
          <a:extLst>
            <a:ext uri="{FF2B5EF4-FFF2-40B4-BE49-F238E27FC236}">
              <a16:creationId xmlns:a16="http://schemas.microsoft.com/office/drawing/2014/main" id="{E0CE6BC1-BE14-4528-B892-F85075DEE88A}"/>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5" name="正方形/長方形 704">
          <a:extLst>
            <a:ext uri="{FF2B5EF4-FFF2-40B4-BE49-F238E27FC236}">
              <a16:creationId xmlns:a16="http://schemas.microsoft.com/office/drawing/2014/main" id="{2A39F2A3-FF40-47A3-B5E7-FE744D5BD971}"/>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6" name="正方形/長方形 705">
          <a:extLst>
            <a:ext uri="{FF2B5EF4-FFF2-40B4-BE49-F238E27FC236}">
              <a16:creationId xmlns:a16="http://schemas.microsoft.com/office/drawing/2014/main" id="{70ADC9F1-5D7C-4343-AE17-2400E118CC61}"/>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7" name="正方形/長方形 706">
          <a:extLst>
            <a:ext uri="{FF2B5EF4-FFF2-40B4-BE49-F238E27FC236}">
              <a16:creationId xmlns:a16="http://schemas.microsoft.com/office/drawing/2014/main" id="{47E93005-2762-413C-8512-E0E4E163F92B}"/>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8" name="正方形/長方形 707">
          <a:extLst>
            <a:ext uri="{FF2B5EF4-FFF2-40B4-BE49-F238E27FC236}">
              <a16:creationId xmlns:a16="http://schemas.microsoft.com/office/drawing/2014/main" id="{9F24A208-1801-4521-9FCA-16D579CA7104}"/>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9" name="正方形/長方形 708">
          <a:extLst>
            <a:ext uri="{FF2B5EF4-FFF2-40B4-BE49-F238E27FC236}">
              <a16:creationId xmlns:a16="http://schemas.microsoft.com/office/drawing/2014/main" id="{BEC4519B-FBC2-401A-A0BF-96181DAAAD33}"/>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0" name="正方形/長方形 709">
          <a:extLst>
            <a:ext uri="{FF2B5EF4-FFF2-40B4-BE49-F238E27FC236}">
              <a16:creationId xmlns:a16="http://schemas.microsoft.com/office/drawing/2014/main" id="{E4F332F2-E67A-4EF8-9A82-9BF2907242D0}"/>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1" name="正方形/長方形 710">
          <a:extLst>
            <a:ext uri="{FF2B5EF4-FFF2-40B4-BE49-F238E27FC236}">
              <a16:creationId xmlns:a16="http://schemas.microsoft.com/office/drawing/2014/main" id="{F68C920E-7E9C-47F0-A6B2-B4BCB91C491E}"/>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2" name="テキスト ボックス 711">
          <a:extLst>
            <a:ext uri="{FF2B5EF4-FFF2-40B4-BE49-F238E27FC236}">
              <a16:creationId xmlns:a16="http://schemas.microsoft.com/office/drawing/2014/main" id="{B0C31690-CD94-474A-8951-A1F26BD29490}"/>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3" name="直線コネクタ 712">
          <a:extLst>
            <a:ext uri="{FF2B5EF4-FFF2-40B4-BE49-F238E27FC236}">
              <a16:creationId xmlns:a16="http://schemas.microsoft.com/office/drawing/2014/main" id="{1C2ADD25-C13A-4578-A3A6-C7BA4AAEA2C6}"/>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4" name="直線コネクタ 713">
          <a:extLst>
            <a:ext uri="{FF2B5EF4-FFF2-40B4-BE49-F238E27FC236}">
              <a16:creationId xmlns:a16="http://schemas.microsoft.com/office/drawing/2014/main" id="{FD2C9DEF-B0E1-443D-AAA9-8F2604788F48}"/>
            </a:ext>
          </a:extLst>
        </xdr:cNvPr>
        <xdr:cNvCxnSpPr/>
      </xdr:nvCxnSpPr>
      <xdr:spPr>
        <a:xfrm>
          <a:off x="164592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5" name="テキスト ボックス 714">
          <a:extLst>
            <a:ext uri="{FF2B5EF4-FFF2-40B4-BE49-F238E27FC236}">
              <a16:creationId xmlns:a16="http://schemas.microsoft.com/office/drawing/2014/main" id="{62CE12C9-1C59-4AAD-A796-FDECE34A5DF6}"/>
            </a:ext>
          </a:extLst>
        </xdr:cNvPr>
        <xdr:cNvSpPr txBox="1"/>
      </xdr:nvSpPr>
      <xdr:spPr>
        <a:xfrm>
          <a:off x="160472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6" name="直線コネクタ 715">
          <a:extLst>
            <a:ext uri="{FF2B5EF4-FFF2-40B4-BE49-F238E27FC236}">
              <a16:creationId xmlns:a16="http://schemas.microsoft.com/office/drawing/2014/main" id="{CE768945-8DF0-4B9E-A142-BF0AF1A29D60}"/>
            </a:ext>
          </a:extLst>
        </xdr:cNvPr>
        <xdr:cNvCxnSpPr/>
      </xdr:nvCxnSpPr>
      <xdr:spPr>
        <a:xfrm>
          <a:off x="164592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7" name="テキスト ボックス 716">
          <a:extLst>
            <a:ext uri="{FF2B5EF4-FFF2-40B4-BE49-F238E27FC236}">
              <a16:creationId xmlns:a16="http://schemas.microsoft.com/office/drawing/2014/main" id="{65F24D99-A847-458E-9530-D30255548F40}"/>
            </a:ext>
          </a:extLst>
        </xdr:cNvPr>
        <xdr:cNvSpPr txBox="1"/>
      </xdr:nvSpPr>
      <xdr:spPr>
        <a:xfrm>
          <a:off x="16047266"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8" name="直線コネクタ 717">
          <a:extLst>
            <a:ext uri="{FF2B5EF4-FFF2-40B4-BE49-F238E27FC236}">
              <a16:creationId xmlns:a16="http://schemas.microsoft.com/office/drawing/2014/main" id="{45CF3EB7-9F1A-4ADC-86B6-F8D9672425A0}"/>
            </a:ext>
          </a:extLst>
        </xdr:cNvPr>
        <xdr:cNvCxnSpPr/>
      </xdr:nvCxnSpPr>
      <xdr:spPr>
        <a:xfrm>
          <a:off x="164592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9" name="テキスト ボックス 718">
          <a:extLst>
            <a:ext uri="{FF2B5EF4-FFF2-40B4-BE49-F238E27FC236}">
              <a16:creationId xmlns:a16="http://schemas.microsoft.com/office/drawing/2014/main" id="{47C102A4-AA4A-49F0-9530-AF92C3A4E9E3}"/>
            </a:ext>
          </a:extLst>
        </xdr:cNvPr>
        <xdr:cNvSpPr txBox="1"/>
      </xdr:nvSpPr>
      <xdr:spPr>
        <a:xfrm>
          <a:off x="16047266"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0" name="直線コネクタ 719">
          <a:extLst>
            <a:ext uri="{FF2B5EF4-FFF2-40B4-BE49-F238E27FC236}">
              <a16:creationId xmlns:a16="http://schemas.microsoft.com/office/drawing/2014/main" id="{69AE9258-D91C-44BC-BF30-AC9DB226B2B8}"/>
            </a:ext>
          </a:extLst>
        </xdr:cNvPr>
        <xdr:cNvCxnSpPr/>
      </xdr:nvCxnSpPr>
      <xdr:spPr>
        <a:xfrm>
          <a:off x="164592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1" name="テキスト ボックス 720">
          <a:extLst>
            <a:ext uri="{FF2B5EF4-FFF2-40B4-BE49-F238E27FC236}">
              <a16:creationId xmlns:a16="http://schemas.microsoft.com/office/drawing/2014/main" id="{E67D7E16-FCEA-4C4E-A599-CFD242C1BE99}"/>
            </a:ext>
          </a:extLst>
        </xdr:cNvPr>
        <xdr:cNvSpPr txBox="1"/>
      </xdr:nvSpPr>
      <xdr:spPr>
        <a:xfrm>
          <a:off x="1604726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2" name="直線コネクタ 721">
          <a:extLst>
            <a:ext uri="{FF2B5EF4-FFF2-40B4-BE49-F238E27FC236}">
              <a16:creationId xmlns:a16="http://schemas.microsoft.com/office/drawing/2014/main" id="{4B01B7EB-7E7A-4192-BCDF-6CF87CD01CA5}"/>
            </a:ext>
          </a:extLst>
        </xdr:cNvPr>
        <xdr:cNvCxnSpPr/>
      </xdr:nvCxnSpPr>
      <xdr:spPr>
        <a:xfrm>
          <a:off x="164592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3" name="テキスト ボックス 722">
          <a:extLst>
            <a:ext uri="{FF2B5EF4-FFF2-40B4-BE49-F238E27FC236}">
              <a16:creationId xmlns:a16="http://schemas.microsoft.com/office/drawing/2014/main" id="{68489802-D0E8-4428-AB04-00377519E234}"/>
            </a:ext>
          </a:extLst>
        </xdr:cNvPr>
        <xdr:cNvSpPr txBox="1"/>
      </xdr:nvSpPr>
      <xdr:spPr>
        <a:xfrm>
          <a:off x="16047266"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4" name="直線コネクタ 723">
          <a:extLst>
            <a:ext uri="{FF2B5EF4-FFF2-40B4-BE49-F238E27FC236}">
              <a16:creationId xmlns:a16="http://schemas.microsoft.com/office/drawing/2014/main" id="{6BCBEB9C-72A7-4405-A32D-90070C2A5C1B}"/>
            </a:ext>
          </a:extLst>
        </xdr:cNvPr>
        <xdr:cNvCxnSpPr/>
      </xdr:nvCxnSpPr>
      <xdr:spPr>
        <a:xfrm>
          <a:off x="164592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5" name="テキスト ボックス 724">
          <a:extLst>
            <a:ext uri="{FF2B5EF4-FFF2-40B4-BE49-F238E27FC236}">
              <a16:creationId xmlns:a16="http://schemas.microsoft.com/office/drawing/2014/main" id="{C5FEB913-B784-4076-B38D-A21E8B897373}"/>
            </a:ext>
          </a:extLst>
        </xdr:cNvPr>
        <xdr:cNvSpPr txBox="1"/>
      </xdr:nvSpPr>
      <xdr:spPr>
        <a:xfrm>
          <a:off x="16047266"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6" name="直線コネクタ 725">
          <a:extLst>
            <a:ext uri="{FF2B5EF4-FFF2-40B4-BE49-F238E27FC236}">
              <a16:creationId xmlns:a16="http://schemas.microsoft.com/office/drawing/2014/main" id="{EE324938-2800-4F0E-A8CF-F239671B8D48}"/>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7" name="テキスト ボックス 726">
          <a:extLst>
            <a:ext uri="{FF2B5EF4-FFF2-40B4-BE49-F238E27FC236}">
              <a16:creationId xmlns:a16="http://schemas.microsoft.com/office/drawing/2014/main" id="{7DAC6610-3271-4708-8F4A-834CC53944A1}"/>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8" name="【公民館】&#10;一人当たり面積グラフ枠">
          <a:extLst>
            <a:ext uri="{FF2B5EF4-FFF2-40B4-BE49-F238E27FC236}">
              <a16:creationId xmlns:a16="http://schemas.microsoft.com/office/drawing/2014/main" id="{D9414507-5B1B-45F0-B3BD-95CFDF2861FC}"/>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67492</xdr:rowOff>
    </xdr:from>
    <xdr:to>
      <xdr:col>116</xdr:col>
      <xdr:colOff>62864</xdr:colOff>
      <xdr:row>109</xdr:row>
      <xdr:rowOff>25581</xdr:rowOff>
    </xdr:to>
    <xdr:cxnSp macro="">
      <xdr:nvCxnSpPr>
        <xdr:cNvPr id="729" name="直線コネクタ 728">
          <a:extLst>
            <a:ext uri="{FF2B5EF4-FFF2-40B4-BE49-F238E27FC236}">
              <a16:creationId xmlns:a16="http://schemas.microsoft.com/office/drawing/2014/main" id="{EEFA51E8-5A0D-4894-92D6-C0F9680A41C7}"/>
            </a:ext>
          </a:extLst>
        </xdr:cNvPr>
        <xdr:cNvCxnSpPr/>
      </xdr:nvCxnSpPr>
      <xdr:spPr>
        <a:xfrm flipV="1">
          <a:off x="19947254" y="17210587"/>
          <a:ext cx="0" cy="1499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730" name="【公民館】&#10;一人当たり面積最小値テキスト">
          <a:extLst>
            <a:ext uri="{FF2B5EF4-FFF2-40B4-BE49-F238E27FC236}">
              <a16:creationId xmlns:a16="http://schemas.microsoft.com/office/drawing/2014/main" id="{3AD19321-620D-4735-B7FC-A332E08373DD}"/>
            </a:ext>
          </a:extLst>
        </xdr:cNvPr>
        <xdr:cNvSpPr txBox="1"/>
      </xdr:nvSpPr>
      <xdr:spPr>
        <a:xfrm>
          <a:off x="19985990" y="1871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731" name="直線コネクタ 730">
          <a:extLst>
            <a:ext uri="{FF2B5EF4-FFF2-40B4-BE49-F238E27FC236}">
              <a16:creationId xmlns:a16="http://schemas.microsoft.com/office/drawing/2014/main" id="{7872BEA0-1B3D-4E8D-A64B-3ABD32FA5373}"/>
            </a:ext>
          </a:extLst>
        </xdr:cNvPr>
        <xdr:cNvCxnSpPr/>
      </xdr:nvCxnSpPr>
      <xdr:spPr>
        <a:xfrm>
          <a:off x="19885660" y="187098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14169</xdr:rowOff>
    </xdr:from>
    <xdr:ext cx="469744" cy="259045"/>
    <xdr:sp macro="" textlink="">
      <xdr:nvSpPr>
        <xdr:cNvPr id="732" name="【公民館】&#10;一人当たり面積最大値テキスト">
          <a:extLst>
            <a:ext uri="{FF2B5EF4-FFF2-40B4-BE49-F238E27FC236}">
              <a16:creationId xmlns:a16="http://schemas.microsoft.com/office/drawing/2014/main" id="{23441132-2847-44EF-AC5C-7847E3BEA151}"/>
            </a:ext>
          </a:extLst>
        </xdr:cNvPr>
        <xdr:cNvSpPr txBox="1"/>
      </xdr:nvSpPr>
      <xdr:spPr>
        <a:xfrm>
          <a:off x="19985990" y="16991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67492</xdr:rowOff>
    </xdr:from>
    <xdr:to>
      <xdr:col>116</xdr:col>
      <xdr:colOff>152400</xdr:colOff>
      <xdr:row>100</xdr:row>
      <xdr:rowOff>67492</xdr:rowOff>
    </xdr:to>
    <xdr:cxnSp macro="">
      <xdr:nvCxnSpPr>
        <xdr:cNvPr id="733" name="直線コネクタ 732">
          <a:extLst>
            <a:ext uri="{FF2B5EF4-FFF2-40B4-BE49-F238E27FC236}">
              <a16:creationId xmlns:a16="http://schemas.microsoft.com/office/drawing/2014/main" id="{28F5C201-31B7-44FC-94F8-FAF944BC2DBB}"/>
            </a:ext>
          </a:extLst>
        </xdr:cNvPr>
        <xdr:cNvCxnSpPr/>
      </xdr:nvCxnSpPr>
      <xdr:spPr>
        <a:xfrm>
          <a:off x="19885660" y="172105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152961</xdr:rowOff>
    </xdr:from>
    <xdr:ext cx="469744" cy="259045"/>
    <xdr:sp macro="" textlink="">
      <xdr:nvSpPr>
        <xdr:cNvPr id="734" name="【公民館】&#10;一人当たり面積平均値テキスト">
          <a:extLst>
            <a:ext uri="{FF2B5EF4-FFF2-40B4-BE49-F238E27FC236}">
              <a16:creationId xmlns:a16="http://schemas.microsoft.com/office/drawing/2014/main" id="{E4C0B375-C747-4859-86FA-0F98A97A7502}"/>
            </a:ext>
          </a:extLst>
        </xdr:cNvPr>
        <xdr:cNvSpPr txBox="1"/>
      </xdr:nvSpPr>
      <xdr:spPr>
        <a:xfrm>
          <a:off x="19985990" y="183266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3084</xdr:rowOff>
    </xdr:from>
    <xdr:to>
      <xdr:col>116</xdr:col>
      <xdr:colOff>114300</xdr:colOff>
      <xdr:row>107</xdr:row>
      <xdr:rowOff>104684</xdr:rowOff>
    </xdr:to>
    <xdr:sp macro="" textlink="">
      <xdr:nvSpPr>
        <xdr:cNvPr id="735" name="フローチャート: 判断 734">
          <a:extLst>
            <a:ext uri="{FF2B5EF4-FFF2-40B4-BE49-F238E27FC236}">
              <a16:creationId xmlns:a16="http://schemas.microsoft.com/office/drawing/2014/main" id="{FB30863B-8560-4139-83B5-7C2CE662C3B8}"/>
            </a:ext>
          </a:extLst>
        </xdr:cNvPr>
        <xdr:cNvSpPr/>
      </xdr:nvSpPr>
      <xdr:spPr>
        <a:xfrm>
          <a:off x="19904710" y="18348234"/>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23768</xdr:rowOff>
    </xdr:from>
    <xdr:to>
      <xdr:col>112</xdr:col>
      <xdr:colOff>38100</xdr:colOff>
      <xdr:row>107</xdr:row>
      <xdr:rowOff>125368</xdr:rowOff>
    </xdr:to>
    <xdr:sp macro="" textlink="">
      <xdr:nvSpPr>
        <xdr:cNvPr id="736" name="フローチャート: 判断 735">
          <a:extLst>
            <a:ext uri="{FF2B5EF4-FFF2-40B4-BE49-F238E27FC236}">
              <a16:creationId xmlns:a16="http://schemas.microsoft.com/office/drawing/2014/main" id="{1D879650-8B57-41B8-AA44-06DB49E3BABA}"/>
            </a:ext>
          </a:extLst>
        </xdr:cNvPr>
        <xdr:cNvSpPr/>
      </xdr:nvSpPr>
      <xdr:spPr>
        <a:xfrm>
          <a:off x="19161760" y="18365108"/>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9616</xdr:rowOff>
    </xdr:from>
    <xdr:to>
      <xdr:col>107</xdr:col>
      <xdr:colOff>101600</xdr:colOff>
      <xdr:row>107</xdr:row>
      <xdr:rowOff>111216</xdr:rowOff>
    </xdr:to>
    <xdr:sp macro="" textlink="">
      <xdr:nvSpPr>
        <xdr:cNvPr id="737" name="フローチャート: 判断 736">
          <a:extLst>
            <a:ext uri="{FF2B5EF4-FFF2-40B4-BE49-F238E27FC236}">
              <a16:creationId xmlns:a16="http://schemas.microsoft.com/office/drawing/2014/main" id="{47F511E2-BB65-41E3-9F7E-77B13C1A50EB}"/>
            </a:ext>
          </a:extLst>
        </xdr:cNvPr>
        <xdr:cNvSpPr/>
      </xdr:nvSpPr>
      <xdr:spPr>
        <a:xfrm>
          <a:off x="18345150" y="18356671"/>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907</xdr:rowOff>
    </xdr:from>
    <xdr:to>
      <xdr:col>102</xdr:col>
      <xdr:colOff>165100</xdr:colOff>
      <xdr:row>107</xdr:row>
      <xdr:rowOff>102507</xdr:rowOff>
    </xdr:to>
    <xdr:sp macro="" textlink="">
      <xdr:nvSpPr>
        <xdr:cNvPr id="738" name="フローチャート: 判断 737">
          <a:extLst>
            <a:ext uri="{FF2B5EF4-FFF2-40B4-BE49-F238E27FC236}">
              <a16:creationId xmlns:a16="http://schemas.microsoft.com/office/drawing/2014/main" id="{7CFFF954-FE24-42FD-9B34-2169C86F4A48}"/>
            </a:ext>
          </a:extLst>
        </xdr:cNvPr>
        <xdr:cNvSpPr/>
      </xdr:nvSpPr>
      <xdr:spPr>
        <a:xfrm>
          <a:off x="17547590" y="18346057"/>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907</xdr:rowOff>
    </xdr:from>
    <xdr:to>
      <xdr:col>98</xdr:col>
      <xdr:colOff>38100</xdr:colOff>
      <xdr:row>107</xdr:row>
      <xdr:rowOff>102507</xdr:rowOff>
    </xdr:to>
    <xdr:sp macro="" textlink="">
      <xdr:nvSpPr>
        <xdr:cNvPr id="739" name="フローチャート: 判断 738">
          <a:extLst>
            <a:ext uri="{FF2B5EF4-FFF2-40B4-BE49-F238E27FC236}">
              <a16:creationId xmlns:a16="http://schemas.microsoft.com/office/drawing/2014/main" id="{00EE5EAA-2EF8-4A67-AAF2-A16238932C3D}"/>
            </a:ext>
          </a:extLst>
        </xdr:cNvPr>
        <xdr:cNvSpPr/>
      </xdr:nvSpPr>
      <xdr:spPr>
        <a:xfrm>
          <a:off x="16761460" y="183460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7C85BEE3-CB29-49D6-B017-163D57B38452}"/>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9EB6790-D8FA-4F7F-B9CA-EB3B69F1BF21}"/>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4DDB6914-4B93-4DA1-AA85-1FD608693CD3}"/>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085F74F5-3C01-44DE-9199-DBEA002257BB}"/>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7C4B9B44-6AFA-4D0E-BCB3-C9E9461FDC8F}"/>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745" name="楕円 744">
          <a:extLst>
            <a:ext uri="{FF2B5EF4-FFF2-40B4-BE49-F238E27FC236}">
              <a16:creationId xmlns:a16="http://schemas.microsoft.com/office/drawing/2014/main" id="{2E31F27B-8FD4-47F9-B074-F09CFBFB96A5}"/>
            </a:ext>
          </a:extLst>
        </xdr:cNvPr>
        <xdr:cNvSpPr/>
      </xdr:nvSpPr>
      <xdr:spPr>
        <a:xfrm>
          <a:off x="19904710" y="1829053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139716</xdr:rowOff>
    </xdr:from>
    <xdr:ext cx="469744" cy="259045"/>
    <xdr:sp macro="" textlink="">
      <xdr:nvSpPr>
        <xdr:cNvPr id="746" name="【公民館】&#10;一人当たり面積該当値テキスト">
          <a:extLst>
            <a:ext uri="{FF2B5EF4-FFF2-40B4-BE49-F238E27FC236}">
              <a16:creationId xmlns:a16="http://schemas.microsoft.com/office/drawing/2014/main" id="{5CDC7B5E-CD88-45E8-B477-84EF952E3B5C}"/>
            </a:ext>
          </a:extLst>
        </xdr:cNvPr>
        <xdr:cNvSpPr txBox="1"/>
      </xdr:nvSpPr>
      <xdr:spPr>
        <a:xfrm>
          <a:off x="19985990" y="1813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147320</xdr:rowOff>
    </xdr:from>
    <xdr:to>
      <xdr:col>112</xdr:col>
      <xdr:colOff>38100</xdr:colOff>
      <xdr:row>107</xdr:row>
      <xdr:rowOff>77470</xdr:rowOff>
    </xdr:to>
    <xdr:sp macro="" textlink="">
      <xdr:nvSpPr>
        <xdr:cNvPr id="747" name="楕円 746">
          <a:extLst>
            <a:ext uri="{FF2B5EF4-FFF2-40B4-BE49-F238E27FC236}">
              <a16:creationId xmlns:a16="http://schemas.microsoft.com/office/drawing/2014/main" id="{E25097F4-1410-4ABE-AC5F-6094E26F77C6}"/>
            </a:ext>
          </a:extLst>
        </xdr:cNvPr>
        <xdr:cNvSpPr/>
      </xdr:nvSpPr>
      <xdr:spPr>
        <a:xfrm>
          <a:off x="19161760" y="1831911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167639</xdr:rowOff>
    </xdr:from>
    <xdr:to>
      <xdr:col>116</xdr:col>
      <xdr:colOff>63500</xdr:colOff>
      <xdr:row>107</xdr:row>
      <xdr:rowOff>26670</xdr:rowOff>
    </xdr:to>
    <xdr:cxnSp macro="">
      <xdr:nvCxnSpPr>
        <xdr:cNvPr id="748" name="直線コネクタ 747">
          <a:extLst>
            <a:ext uri="{FF2B5EF4-FFF2-40B4-BE49-F238E27FC236}">
              <a16:creationId xmlns:a16="http://schemas.microsoft.com/office/drawing/2014/main" id="{A8B16359-D2A7-4C5B-9D12-690E2270BEB5}"/>
            </a:ext>
          </a:extLst>
        </xdr:cNvPr>
        <xdr:cNvCxnSpPr/>
      </xdr:nvCxnSpPr>
      <xdr:spPr>
        <a:xfrm flipV="1">
          <a:off x="19204940" y="18345149"/>
          <a:ext cx="74295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151674</xdr:rowOff>
    </xdr:from>
    <xdr:to>
      <xdr:col>107</xdr:col>
      <xdr:colOff>101600</xdr:colOff>
      <xdr:row>107</xdr:row>
      <xdr:rowOff>81824</xdr:rowOff>
    </xdr:to>
    <xdr:sp macro="" textlink="">
      <xdr:nvSpPr>
        <xdr:cNvPr id="749" name="楕円 748">
          <a:extLst>
            <a:ext uri="{FF2B5EF4-FFF2-40B4-BE49-F238E27FC236}">
              <a16:creationId xmlns:a16="http://schemas.microsoft.com/office/drawing/2014/main" id="{62B37BFD-9A48-4EF9-B987-43DF305C7D41}"/>
            </a:ext>
          </a:extLst>
        </xdr:cNvPr>
        <xdr:cNvSpPr/>
      </xdr:nvSpPr>
      <xdr:spPr>
        <a:xfrm>
          <a:off x="18345150" y="1832537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26670</xdr:rowOff>
    </xdr:from>
    <xdr:to>
      <xdr:col>111</xdr:col>
      <xdr:colOff>177800</xdr:colOff>
      <xdr:row>107</xdr:row>
      <xdr:rowOff>31024</xdr:rowOff>
    </xdr:to>
    <xdr:cxnSp macro="">
      <xdr:nvCxnSpPr>
        <xdr:cNvPr id="750" name="直線コネクタ 749">
          <a:extLst>
            <a:ext uri="{FF2B5EF4-FFF2-40B4-BE49-F238E27FC236}">
              <a16:creationId xmlns:a16="http://schemas.microsoft.com/office/drawing/2014/main" id="{5E94B87C-985D-4633-B109-0388D448FE9C}"/>
            </a:ext>
          </a:extLst>
        </xdr:cNvPr>
        <xdr:cNvCxnSpPr/>
      </xdr:nvCxnSpPr>
      <xdr:spPr>
        <a:xfrm flipV="1">
          <a:off x="18399760" y="18369915"/>
          <a:ext cx="80518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158206</xdr:rowOff>
    </xdr:from>
    <xdr:to>
      <xdr:col>102</xdr:col>
      <xdr:colOff>165100</xdr:colOff>
      <xdr:row>107</xdr:row>
      <xdr:rowOff>88356</xdr:rowOff>
    </xdr:to>
    <xdr:sp macro="" textlink="">
      <xdr:nvSpPr>
        <xdr:cNvPr id="751" name="楕円 750">
          <a:extLst>
            <a:ext uri="{FF2B5EF4-FFF2-40B4-BE49-F238E27FC236}">
              <a16:creationId xmlns:a16="http://schemas.microsoft.com/office/drawing/2014/main" id="{BBCA1C90-542D-4EDF-BA0B-9269221DB633}"/>
            </a:ext>
          </a:extLst>
        </xdr:cNvPr>
        <xdr:cNvSpPr/>
      </xdr:nvSpPr>
      <xdr:spPr>
        <a:xfrm>
          <a:off x="17547590" y="1833381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31024</xdr:rowOff>
    </xdr:from>
    <xdr:to>
      <xdr:col>107</xdr:col>
      <xdr:colOff>50800</xdr:colOff>
      <xdr:row>107</xdr:row>
      <xdr:rowOff>37556</xdr:rowOff>
    </xdr:to>
    <xdr:cxnSp macro="">
      <xdr:nvCxnSpPr>
        <xdr:cNvPr id="752" name="直線コネクタ 751">
          <a:extLst>
            <a:ext uri="{FF2B5EF4-FFF2-40B4-BE49-F238E27FC236}">
              <a16:creationId xmlns:a16="http://schemas.microsoft.com/office/drawing/2014/main" id="{A3490E05-8F80-4994-A6E9-6CFF9F6EAC56}"/>
            </a:ext>
          </a:extLst>
        </xdr:cNvPr>
        <xdr:cNvCxnSpPr/>
      </xdr:nvCxnSpPr>
      <xdr:spPr>
        <a:xfrm flipV="1">
          <a:off x="17602200" y="18374269"/>
          <a:ext cx="797560" cy="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163649</xdr:rowOff>
    </xdr:from>
    <xdr:to>
      <xdr:col>98</xdr:col>
      <xdr:colOff>38100</xdr:colOff>
      <xdr:row>107</xdr:row>
      <xdr:rowOff>93799</xdr:rowOff>
    </xdr:to>
    <xdr:sp macro="" textlink="">
      <xdr:nvSpPr>
        <xdr:cNvPr id="753" name="楕円 752">
          <a:extLst>
            <a:ext uri="{FF2B5EF4-FFF2-40B4-BE49-F238E27FC236}">
              <a16:creationId xmlns:a16="http://schemas.microsoft.com/office/drawing/2014/main" id="{39354A6B-EA71-43E7-8BCC-9746929978B4}"/>
            </a:ext>
          </a:extLst>
        </xdr:cNvPr>
        <xdr:cNvSpPr/>
      </xdr:nvSpPr>
      <xdr:spPr>
        <a:xfrm>
          <a:off x="16761460" y="1833925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37556</xdr:rowOff>
    </xdr:from>
    <xdr:to>
      <xdr:col>102</xdr:col>
      <xdr:colOff>114300</xdr:colOff>
      <xdr:row>107</xdr:row>
      <xdr:rowOff>42999</xdr:rowOff>
    </xdr:to>
    <xdr:cxnSp macro="">
      <xdr:nvCxnSpPr>
        <xdr:cNvPr id="754" name="直線コネクタ 753">
          <a:extLst>
            <a:ext uri="{FF2B5EF4-FFF2-40B4-BE49-F238E27FC236}">
              <a16:creationId xmlns:a16="http://schemas.microsoft.com/office/drawing/2014/main" id="{0121D1AF-168F-40C3-953E-E00215570267}"/>
            </a:ext>
          </a:extLst>
        </xdr:cNvPr>
        <xdr:cNvCxnSpPr/>
      </xdr:nvCxnSpPr>
      <xdr:spPr>
        <a:xfrm flipV="1">
          <a:off x="16804640" y="18382706"/>
          <a:ext cx="79756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116495</xdr:rowOff>
    </xdr:from>
    <xdr:ext cx="469744" cy="259045"/>
    <xdr:sp macro="" textlink="">
      <xdr:nvSpPr>
        <xdr:cNvPr id="755" name="n_1aveValue【公民館】&#10;一人当たり面積">
          <a:extLst>
            <a:ext uri="{FF2B5EF4-FFF2-40B4-BE49-F238E27FC236}">
              <a16:creationId xmlns:a16="http://schemas.microsoft.com/office/drawing/2014/main" id="{5200F52D-B7B8-4277-9EFE-E948001DF697}"/>
            </a:ext>
          </a:extLst>
        </xdr:cNvPr>
        <xdr:cNvSpPr txBox="1"/>
      </xdr:nvSpPr>
      <xdr:spPr>
        <a:xfrm>
          <a:off x="18982132"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102343</xdr:rowOff>
    </xdr:from>
    <xdr:ext cx="469744" cy="259045"/>
    <xdr:sp macro="" textlink="">
      <xdr:nvSpPr>
        <xdr:cNvPr id="756" name="n_2aveValue【公民館】&#10;一人当たり面積">
          <a:extLst>
            <a:ext uri="{FF2B5EF4-FFF2-40B4-BE49-F238E27FC236}">
              <a16:creationId xmlns:a16="http://schemas.microsoft.com/office/drawing/2014/main" id="{7BC96AFA-E28F-402C-BD6B-009184E0BE35}"/>
            </a:ext>
          </a:extLst>
        </xdr:cNvPr>
        <xdr:cNvSpPr txBox="1"/>
      </xdr:nvSpPr>
      <xdr:spPr>
        <a:xfrm>
          <a:off x="18182032" y="1844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93634</xdr:rowOff>
    </xdr:from>
    <xdr:ext cx="469744" cy="259045"/>
    <xdr:sp macro="" textlink="">
      <xdr:nvSpPr>
        <xdr:cNvPr id="757" name="n_3aveValue【公民館】&#10;一人当たり面積">
          <a:extLst>
            <a:ext uri="{FF2B5EF4-FFF2-40B4-BE49-F238E27FC236}">
              <a16:creationId xmlns:a16="http://schemas.microsoft.com/office/drawing/2014/main" id="{3F386B63-11A3-4896-B764-A3161470F26A}"/>
            </a:ext>
          </a:extLst>
        </xdr:cNvPr>
        <xdr:cNvSpPr txBox="1"/>
      </xdr:nvSpPr>
      <xdr:spPr>
        <a:xfrm>
          <a:off x="17384472" y="1844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93634</xdr:rowOff>
    </xdr:from>
    <xdr:ext cx="469744" cy="259045"/>
    <xdr:sp macro="" textlink="">
      <xdr:nvSpPr>
        <xdr:cNvPr id="758" name="n_4aveValue【公民館】&#10;一人当たり面積">
          <a:extLst>
            <a:ext uri="{FF2B5EF4-FFF2-40B4-BE49-F238E27FC236}">
              <a16:creationId xmlns:a16="http://schemas.microsoft.com/office/drawing/2014/main" id="{056F468B-C153-45A5-A3FC-AA13265E659E}"/>
            </a:ext>
          </a:extLst>
        </xdr:cNvPr>
        <xdr:cNvSpPr txBox="1"/>
      </xdr:nvSpPr>
      <xdr:spPr>
        <a:xfrm>
          <a:off x="16588817" y="1844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93997</xdr:rowOff>
    </xdr:from>
    <xdr:ext cx="469744" cy="259045"/>
    <xdr:sp macro="" textlink="">
      <xdr:nvSpPr>
        <xdr:cNvPr id="759" name="n_1mainValue【公民館】&#10;一人当たり面積">
          <a:extLst>
            <a:ext uri="{FF2B5EF4-FFF2-40B4-BE49-F238E27FC236}">
              <a16:creationId xmlns:a16="http://schemas.microsoft.com/office/drawing/2014/main" id="{F89C5E41-4147-4265-822C-04F5AD8BE5D4}"/>
            </a:ext>
          </a:extLst>
        </xdr:cNvPr>
        <xdr:cNvSpPr txBox="1"/>
      </xdr:nvSpPr>
      <xdr:spPr>
        <a:xfrm>
          <a:off x="18982132"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98351</xdr:rowOff>
    </xdr:from>
    <xdr:ext cx="469744" cy="259045"/>
    <xdr:sp macro="" textlink="">
      <xdr:nvSpPr>
        <xdr:cNvPr id="760" name="n_2mainValue【公民館】&#10;一人当たり面積">
          <a:extLst>
            <a:ext uri="{FF2B5EF4-FFF2-40B4-BE49-F238E27FC236}">
              <a16:creationId xmlns:a16="http://schemas.microsoft.com/office/drawing/2014/main" id="{6D856A76-2271-4886-932B-23FB0950B81F}"/>
            </a:ext>
          </a:extLst>
        </xdr:cNvPr>
        <xdr:cNvSpPr txBox="1"/>
      </xdr:nvSpPr>
      <xdr:spPr>
        <a:xfrm>
          <a:off x="18182032" y="1809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104883</xdr:rowOff>
    </xdr:from>
    <xdr:ext cx="469744" cy="259045"/>
    <xdr:sp macro="" textlink="">
      <xdr:nvSpPr>
        <xdr:cNvPr id="761" name="n_3mainValue【公民館】&#10;一人当たり面積">
          <a:extLst>
            <a:ext uri="{FF2B5EF4-FFF2-40B4-BE49-F238E27FC236}">
              <a16:creationId xmlns:a16="http://schemas.microsoft.com/office/drawing/2014/main" id="{993593F3-2838-4372-BC13-DD3754AEE9EC}"/>
            </a:ext>
          </a:extLst>
        </xdr:cNvPr>
        <xdr:cNvSpPr txBox="1"/>
      </xdr:nvSpPr>
      <xdr:spPr>
        <a:xfrm>
          <a:off x="17384472" y="18105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110326</xdr:rowOff>
    </xdr:from>
    <xdr:ext cx="469744" cy="259045"/>
    <xdr:sp macro="" textlink="">
      <xdr:nvSpPr>
        <xdr:cNvPr id="762" name="n_4mainValue【公民館】&#10;一人当たり面積">
          <a:extLst>
            <a:ext uri="{FF2B5EF4-FFF2-40B4-BE49-F238E27FC236}">
              <a16:creationId xmlns:a16="http://schemas.microsoft.com/office/drawing/2014/main" id="{0FF87F3F-DEBD-4E84-B0B7-9FE4B9773FE3}"/>
            </a:ext>
          </a:extLst>
        </xdr:cNvPr>
        <xdr:cNvSpPr txBox="1"/>
      </xdr:nvSpPr>
      <xdr:spPr>
        <a:xfrm>
          <a:off x="16588817" y="1811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3" name="正方形/長方形 762">
          <a:extLst>
            <a:ext uri="{FF2B5EF4-FFF2-40B4-BE49-F238E27FC236}">
              <a16:creationId xmlns:a16="http://schemas.microsoft.com/office/drawing/2014/main" id="{994757D8-C995-457B-B964-5AD2B56159A8}"/>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4" name="正方形/長方形 763">
          <a:extLst>
            <a:ext uri="{FF2B5EF4-FFF2-40B4-BE49-F238E27FC236}">
              <a16:creationId xmlns:a16="http://schemas.microsoft.com/office/drawing/2014/main" id="{703A7AB5-5F24-4E79-A54B-746988ECFA8C}"/>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5" name="テキスト ボックス 764">
          <a:extLst>
            <a:ext uri="{FF2B5EF4-FFF2-40B4-BE49-F238E27FC236}">
              <a16:creationId xmlns:a16="http://schemas.microsoft.com/office/drawing/2014/main" id="{EE647D0D-F190-4672-BBE4-5F0E35CF0CFF}"/>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年度の有形固定資産の分類及び計上に誤りがあり、</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児童館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の有形固定資産減価償却率について、再度算定した結果、それぞれ</a:t>
          </a:r>
          <a:r>
            <a:rPr kumimoji="1" lang="en-US" altLang="ja-JP" sz="1100">
              <a:solidFill>
                <a:schemeClr val="dk1"/>
              </a:solidFill>
              <a:effectLst/>
              <a:latin typeface="+mn-lt"/>
              <a:ea typeface="+mn-ea"/>
              <a:cs typeface="+mn-cs"/>
            </a:rPr>
            <a:t>96.7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61.1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72.4</a:t>
          </a:r>
          <a:r>
            <a:rPr kumimoji="1" lang="ja-JP" altLang="ja-JP" sz="1100">
              <a:solidFill>
                <a:schemeClr val="dk1"/>
              </a:solidFill>
              <a:effectLst/>
              <a:latin typeface="+mn-lt"/>
              <a:ea typeface="+mn-ea"/>
              <a:cs typeface="+mn-cs"/>
            </a:rPr>
            <a:t>％となっている。</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年度においては、東庄小学校運動場整備事業や東庄小学校プール槽改修事業を行い、</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年度と比較すると、</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年度の有形固定資産減価償却累計額は</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ポイントの減となっている。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今後も必要な箇所においては改修・補修を行うと共に、継続して経費節減に努める。</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分については、後年度照会により修正予定。</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B495255-5FE9-47DF-A0DB-726B95EEDB58}"/>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1E23C1A-13BB-4B13-BFB4-2A69691370DA}"/>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5FD3AAA-9611-4D13-BEF7-D358CBE377E5}"/>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EF3DD02-BB28-48AC-9E68-3F462988C627}"/>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296A5AA-6CDE-41A1-B6CA-F7704256BD00}"/>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BB7BD45-5A15-4768-8021-D114CA42DB5F}"/>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F7C055C-08A4-4671-A53E-7F071278F812}"/>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6ABDA23-1D7E-4098-9625-4BD2BE09101D}"/>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C542395-7AC9-4680-94E9-0A3E782F01E6}"/>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46DCD54-8A73-4774-8482-3CF21A8D8A3C}"/>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13,375
13,077
46.25
7,059,897
6,042,004
966,489
4,034,676
4,773,837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27D0DAA-2892-4E19-B5D8-69398DE67AA6}"/>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9D7D2B1-F215-44A2-9C7E-94485CDE6D59}"/>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06BE3F6-911C-42D0-ACC4-5B5F6EF2E16B}"/>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C59FB44-481C-49D9-AF58-11962D07E57F}"/>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46EAF32-7F12-4554-99AF-486392B92EED}"/>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638D1F9-4E3F-4E85-81A4-19477DE50C3B}"/>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F96367F-9552-4887-88E3-E50CC29B43FC}"/>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3725956-9577-4045-AB13-DF19E49B8E3B}"/>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BF3054F-B6BD-411A-B679-66322F0EBEAE}"/>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7B8E8BF-D01F-47E3-94E0-A9D5E79E47E9}"/>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80332C7-A03C-4425-8C78-3C92B31EAF6F}"/>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E1BD9CF-C189-4EDB-8826-07549C76BFDA}"/>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2B5D6D2-03EC-4A77-A317-6569DFB301D4}"/>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0CA043C-D7B9-4203-BADF-469D35EFC81E}"/>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70D1E7B-7590-4C19-9DD6-928354B650C4}"/>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21961A5-24DC-4525-9587-6B67BDCB484C}"/>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EEA3FC4-A15B-4419-8D44-973B73376649}"/>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9546644-02DC-4F74-A95E-1D9E90BA902A}"/>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E905D66-3CE9-4225-9AC5-2A6F8AF330B9}"/>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35CF9CD-57BA-4247-9E62-7DA2C8C340E9}"/>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1D176F5-65C1-4259-A415-D20E53DB5D24}"/>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E77FC8C-4A7D-4CFE-AEE6-6F28542ACADF}"/>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5FE7A81-C05E-4ABE-8088-694954BEC975}"/>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CD0754D-CFA6-4DAB-873A-BC2B11E07E30}"/>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9DF3387-1EF3-4993-B621-7D73C10E433B}"/>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5F4C50E-7273-4ADE-820A-9F68A6E57818}"/>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19D9CE0-E2A4-481E-84B9-03CC3272822A}"/>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0BF904C-9E7C-412E-8D1F-033CABA17A8F}"/>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7BEA7B2-6F2B-4582-BE31-8DBBDB2761A8}"/>
            </a:ext>
          </a:extLst>
        </xdr:cNvPr>
        <xdr:cNvSpPr/>
      </xdr:nvSpPr>
      <xdr:spPr>
        <a:xfrm>
          <a:off x="685800" y="533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2302C5F7-92F7-49B2-B2D5-31874D4FE1A5}"/>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7E5A5A59-F722-4F70-9068-54F22887BD6F}"/>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BCEDFCEB-5857-478E-876B-2F0EAC16FA9C}"/>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52B498BB-816B-479F-A2E6-EC68668F6564}"/>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AF5C95DC-9569-4D82-BA39-57ADBF0220EF}"/>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6E6E48C0-46A1-47CA-8BEE-E2AA87AD2AB7}"/>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90387001-9A15-425C-9427-712B9AC61813}"/>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BA858B25-9BE9-41F3-B927-8A1C43D7BE80}"/>
            </a:ext>
          </a:extLst>
        </xdr:cNvPr>
        <xdr:cNvSpPr/>
      </xdr:nvSpPr>
      <xdr:spPr>
        <a:xfrm>
          <a:off x="5960110" y="533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9AC587A4-2213-4F03-8E98-2D9D36DFE76C}"/>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F607CC13-475C-42E3-BB0E-4D0BCF7379CD}"/>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7F53BA1E-3641-4B0E-AD8C-712EFE3A9C48}"/>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7E6701B8-BCD5-4147-B204-D112260A2C0C}"/>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F501CC61-85D8-447C-9CD9-6984DE8EA5FE}"/>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F512FCB5-D758-432B-98E7-DFB038BBF570}"/>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A58BFAB0-606B-4C7A-B523-54F8127FBDEB}"/>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A7940B54-A4B3-47EC-952A-1B0294023E1F}"/>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E54DE6C7-481A-44F8-8B3D-A04B9455A219}"/>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5664ABE8-4E1D-41F7-BAED-D8D8D39A97D8}"/>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55A6EF29-4B77-4F69-A657-2ECC3FDDDFEA}"/>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E1021D7C-C1F6-44EA-B41B-D79D6BB84D98}"/>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8A159075-0EB2-485F-96D2-872B9AE3D57F}"/>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6D966C76-4ED3-4495-8CDF-CE35963C6747}"/>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E041619D-E941-4BD7-8992-83FF9C8F0972}"/>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176DE0A6-FFB0-4F08-A82B-86685B415831}"/>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C832183B-4682-42E1-B809-80A640FE53EF}"/>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4CDC05C0-F94E-4293-A9DA-8BE7A76C1D30}"/>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3B667246-1BF1-4417-83AD-6A7EA35CFA25}"/>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2854B5AF-9676-4033-B331-B5C11B40000B}"/>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DB62C0E-2026-44B0-BC6C-F9AE4565851F}"/>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BE577C17-BE14-48E9-A742-92E8DF3317FE}"/>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83A8E34-9F84-4ACF-BE86-9575F8B2F9B6}"/>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1B02EE27-A2D2-427E-A691-D48E32ECF3D3}"/>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74295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37B85415-0A84-4552-98D6-686FA58B73E8}"/>
            </a:ext>
          </a:extLst>
        </xdr:cNvPr>
        <xdr:cNvCxnSpPr/>
      </xdr:nvCxnSpPr>
      <xdr:spPr>
        <a:xfrm flipV="1">
          <a:off x="4173855" y="9675495"/>
          <a:ext cx="0" cy="137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D83DB67E-00A3-418E-9BE8-2E4145DA1A68}"/>
            </a:ext>
          </a:extLst>
        </xdr:cNvPr>
        <xdr:cNvSpPr txBox="1"/>
      </xdr:nvSpPr>
      <xdr:spPr>
        <a:xfrm>
          <a:off x="4212590" y="1105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1157528B-7EBE-47D6-A028-EF6B6249BE65}"/>
            </a:ext>
          </a:extLst>
        </xdr:cNvPr>
        <xdr:cNvCxnSpPr/>
      </xdr:nvCxnSpPr>
      <xdr:spPr>
        <a:xfrm>
          <a:off x="4112260" y="1104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20972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75850760-BAF5-45A4-89E4-3DF310E88488}"/>
            </a:ext>
          </a:extLst>
        </xdr:cNvPr>
        <xdr:cNvSpPr txBox="1"/>
      </xdr:nvSpPr>
      <xdr:spPr>
        <a:xfrm>
          <a:off x="4212590" y="944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74295</xdr:rowOff>
    </xdr:from>
    <xdr:to>
      <xdr:col>24</xdr:col>
      <xdr:colOff>152400</xdr:colOff>
      <xdr:row>56</xdr:row>
      <xdr:rowOff>74295</xdr:rowOff>
    </xdr:to>
    <xdr:cxnSp macro="">
      <xdr:nvCxnSpPr>
        <xdr:cNvPr id="77" name="直線コネクタ 76">
          <a:extLst>
            <a:ext uri="{FF2B5EF4-FFF2-40B4-BE49-F238E27FC236}">
              <a16:creationId xmlns:a16="http://schemas.microsoft.com/office/drawing/2014/main" id="{C7035000-316D-42A9-A36F-E7CFABA5BE82}"/>
            </a:ext>
          </a:extLst>
        </xdr:cNvPr>
        <xdr:cNvCxnSpPr/>
      </xdr:nvCxnSpPr>
      <xdr:spPr>
        <a:xfrm>
          <a:off x="4112260" y="96754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45AC91D8-21C3-4BD3-B76A-301A10EA9BA7}"/>
            </a:ext>
          </a:extLst>
        </xdr:cNvPr>
        <xdr:cNvSpPr txBox="1"/>
      </xdr:nvSpPr>
      <xdr:spPr>
        <a:xfrm>
          <a:off x="421259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79" name="フローチャート: 判断 78">
          <a:extLst>
            <a:ext uri="{FF2B5EF4-FFF2-40B4-BE49-F238E27FC236}">
              <a16:creationId xmlns:a16="http://schemas.microsoft.com/office/drawing/2014/main" id="{C461DAE6-F112-4D07-AF45-D82B569D042B}"/>
            </a:ext>
          </a:extLst>
        </xdr:cNvPr>
        <xdr:cNvSpPr/>
      </xdr:nvSpPr>
      <xdr:spPr>
        <a:xfrm>
          <a:off x="4131310" y="1042289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116840</xdr:rowOff>
    </xdr:from>
    <xdr:to>
      <xdr:col>20</xdr:col>
      <xdr:colOff>38100</xdr:colOff>
      <xdr:row>61</xdr:row>
      <xdr:rowOff>46990</xdr:rowOff>
    </xdr:to>
    <xdr:sp macro="" textlink="">
      <xdr:nvSpPr>
        <xdr:cNvPr id="80" name="フローチャート: 判断 79">
          <a:extLst>
            <a:ext uri="{FF2B5EF4-FFF2-40B4-BE49-F238E27FC236}">
              <a16:creationId xmlns:a16="http://schemas.microsoft.com/office/drawing/2014/main" id="{6335D057-1494-447D-B98D-5E75BB6CE163}"/>
            </a:ext>
          </a:extLst>
        </xdr:cNvPr>
        <xdr:cNvSpPr/>
      </xdr:nvSpPr>
      <xdr:spPr>
        <a:xfrm>
          <a:off x="3388360" y="1040384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81" name="フローチャート: 判断 80">
          <a:extLst>
            <a:ext uri="{FF2B5EF4-FFF2-40B4-BE49-F238E27FC236}">
              <a16:creationId xmlns:a16="http://schemas.microsoft.com/office/drawing/2014/main" id="{80CE569F-1A15-457D-8905-5E1BA479A8EF}"/>
            </a:ext>
          </a:extLst>
        </xdr:cNvPr>
        <xdr:cNvSpPr/>
      </xdr:nvSpPr>
      <xdr:spPr>
        <a:xfrm>
          <a:off x="2571750" y="1031430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82" name="フローチャート: 判断 81">
          <a:extLst>
            <a:ext uri="{FF2B5EF4-FFF2-40B4-BE49-F238E27FC236}">
              <a16:creationId xmlns:a16="http://schemas.microsoft.com/office/drawing/2014/main" id="{CCFE2900-05D8-4660-B354-9D62B30D446B}"/>
            </a:ext>
          </a:extLst>
        </xdr:cNvPr>
        <xdr:cNvSpPr/>
      </xdr:nvSpPr>
      <xdr:spPr>
        <a:xfrm>
          <a:off x="1774190" y="10283825"/>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145415</xdr:rowOff>
    </xdr:from>
    <xdr:to>
      <xdr:col>6</xdr:col>
      <xdr:colOff>38100</xdr:colOff>
      <xdr:row>60</xdr:row>
      <xdr:rowOff>75565</xdr:rowOff>
    </xdr:to>
    <xdr:sp macro="" textlink="">
      <xdr:nvSpPr>
        <xdr:cNvPr id="83" name="フローチャート: 判断 82">
          <a:extLst>
            <a:ext uri="{FF2B5EF4-FFF2-40B4-BE49-F238E27FC236}">
              <a16:creationId xmlns:a16="http://schemas.microsoft.com/office/drawing/2014/main" id="{E8438717-DF11-4DC2-A1DB-8D97FE07D22F}"/>
            </a:ext>
          </a:extLst>
        </xdr:cNvPr>
        <xdr:cNvSpPr/>
      </xdr:nvSpPr>
      <xdr:spPr>
        <a:xfrm>
          <a:off x="988060" y="1025906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7A74AA0E-12E5-4DA4-BFBB-A647259DE9E5}"/>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36586DC-6902-4DE1-A2C0-084856B8F04E}"/>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AF12EF87-6292-47DC-9A3B-D93006CDA731}"/>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9296C6B-1718-4D94-BBAD-36C447091792}"/>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95CBD008-2DB5-486F-BBE8-7DE65FE99114}"/>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40640</xdr:rowOff>
    </xdr:from>
    <xdr:to>
      <xdr:col>24</xdr:col>
      <xdr:colOff>114300</xdr:colOff>
      <xdr:row>61</xdr:row>
      <xdr:rowOff>142240</xdr:rowOff>
    </xdr:to>
    <xdr:sp macro="" textlink="">
      <xdr:nvSpPr>
        <xdr:cNvPr id="89" name="楕円 88">
          <a:extLst>
            <a:ext uri="{FF2B5EF4-FFF2-40B4-BE49-F238E27FC236}">
              <a16:creationId xmlns:a16="http://schemas.microsoft.com/office/drawing/2014/main" id="{F7E5FAB2-7483-4A79-A3F6-4603C85D7C76}"/>
            </a:ext>
          </a:extLst>
        </xdr:cNvPr>
        <xdr:cNvSpPr/>
      </xdr:nvSpPr>
      <xdr:spPr>
        <a:xfrm>
          <a:off x="4131310" y="1049909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19067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51D742C3-C2AF-4F24-B00D-5E8DEC180225}"/>
            </a:ext>
          </a:extLst>
        </xdr:cNvPr>
        <xdr:cNvSpPr txBox="1"/>
      </xdr:nvSpPr>
      <xdr:spPr>
        <a:xfrm>
          <a:off x="4212590"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67310</xdr:rowOff>
    </xdr:from>
    <xdr:to>
      <xdr:col>20</xdr:col>
      <xdr:colOff>38100</xdr:colOff>
      <xdr:row>60</xdr:row>
      <xdr:rowOff>168910</xdr:rowOff>
    </xdr:to>
    <xdr:sp macro="" textlink="">
      <xdr:nvSpPr>
        <xdr:cNvPr id="91" name="楕円 90">
          <a:extLst>
            <a:ext uri="{FF2B5EF4-FFF2-40B4-BE49-F238E27FC236}">
              <a16:creationId xmlns:a16="http://schemas.microsoft.com/office/drawing/2014/main" id="{E363B75F-7F80-4074-8987-117D5938B4EE}"/>
            </a:ext>
          </a:extLst>
        </xdr:cNvPr>
        <xdr:cNvSpPr/>
      </xdr:nvSpPr>
      <xdr:spPr>
        <a:xfrm>
          <a:off x="3388360" y="1035240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118110</xdr:rowOff>
    </xdr:from>
    <xdr:to>
      <xdr:col>24</xdr:col>
      <xdr:colOff>63500</xdr:colOff>
      <xdr:row>61</xdr:row>
      <xdr:rowOff>91440</xdr:rowOff>
    </xdr:to>
    <xdr:cxnSp macro="">
      <xdr:nvCxnSpPr>
        <xdr:cNvPr id="92" name="直線コネクタ 91">
          <a:extLst>
            <a:ext uri="{FF2B5EF4-FFF2-40B4-BE49-F238E27FC236}">
              <a16:creationId xmlns:a16="http://schemas.microsoft.com/office/drawing/2014/main" id="{FA83C103-8F3C-4EAE-82F8-F448794E1660}"/>
            </a:ext>
          </a:extLst>
        </xdr:cNvPr>
        <xdr:cNvCxnSpPr/>
      </xdr:nvCxnSpPr>
      <xdr:spPr>
        <a:xfrm>
          <a:off x="3431540" y="10407015"/>
          <a:ext cx="742950" cy="14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120650</xdr:rowOff>
    </xdr:from>
    <xdr:to>
      <xdr:col>15</xdr:col>
      <xdr:colOff>101600</xdr:colOff>
      <xdr:row>61</xdr:row>
      <xdr:rowOff>50800</xdr:rowOff>
    </xdr:to>
    <xdr:sp macro="" textlink="">
      <xdr:nvSpPr>
        <xdr:cNvPr id="93" name="楕円 92">
          <a:extLst>
            <a:ext uri="{FF2B5EF4-FFF2-40B4-BE49-F238E27FC236}">
              <a16:creationId xmlns:a16="http://schemas.microsoft.com/office/drawing/2014/main" id="{70A49E94-3F64-4E6B-BE10-B4D36FDA5C0B}"/>
            </a:ext>
          </a:extLst>
        </xdr:cNvPr>
        <xdr:cNvSpPr/>
      </xdr:nvSpPr>
      <xdr:spPr>
        <a:xfrm>
          <a:off x="2571750" y="1040955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118110</xdr:rowOff>
    </xdr:from>
    <xdr:to>
      <xdr:col>19</xdr:col>
      <xdr:colOff>177800</xdr:colOff>
      <xdr:row>61</xdr:row>
      <xdr:rowOff>0</xdr:rowOff>
    </xdr:to>
    <xdr:cxnSp macro="">
      <xdr:nvCxnSpPr>
        <xdr:cNvPr id="94" name="直線コネクタ 93">
          <a:extLst>
            <a:ext uri="{FF2B5EF4-FFF2-40B4-BE49-F238E27FC236}">
              <a16:creationId xmlns:a16="http://schemas.microsoft.com/office/drawing/2014/main" id="{59491247-CEAC-41A9-B66F-D2D3F3A84270}"/>
            </a:ext>
          </a:extLst>
        </xdr:cNvPr>
        <xdr:cNvCxnSpPr/>
      </xdr:nvCxnSpPr>
      <xdr:spPr>
        <a:xfrm flipV="1">
          <a:off x="2626360" y="10407015"/>
          <a:ext cx="80518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120650</xdr:rowOff>
    </xdr:from>
    <xdr:to>
      <xdr:col>10</xdr:col>
      <xdr:colOff>165100</xdr:colOff>
      <xdr:row>61</xdr:row>
      <xdr:rowOff>50800</xdr:rowOff>
    </xdr:to>
    <xdr:sp macro="" textlink="">
      <xdr:nvSpPr>
        <xdr:cNvPr id="95" name="楕円 94">
          <a:extLst>
            <a:ext uri="{FF2B5EF4-FFF2-40B4-BE49-F238E27FC236}">
              <a16:creationId xmlns:a16="http://schemas.microsoft.com/office/drawing/2014/main" id="{57846C35-1E53-45EF-82FF-3392AC1DB591}"/>
            </a:ext>
          </a:extLst>
        </xdr:cNvPr>
        <xdr:cNvSpPr/>
      </xdr:nvSpPr>
      <xdr:spPr>
        <a:xfrm>
          <a:off x="1774190" y="1040955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0</xdr:rowOff>
    </xdr:from>
    <xdr:to>
      <xdr:col>15</xdr:col>
      <xdr:colOff>50800</xdr:colOff>
      <xdr:row>61</xdr:row>
      <xdr:rowOff>0</xdr:rowOff>
    </xdr:to>
    <xdr:cxnSp macro="">
      <xdr:nvCxnSpPr>
        <xdr:cNvPr id="96" name="直線コネクタ 95">
          <a:extLst>
            <a:ext uri="{FF2B5EF4-FFF2-40B4-BE49-F238E27FC236}">
              <a16:creationId xmlns:a16="http://schemas.microsoft.com/office/drawing/2014/main" id="{B7DDCA6E-34C5-4A3A-8178-AA3B956566FB}"/>
            </a:ext>
          </a:extLst>
        </xdr:cNvPr>
        <xdr:cNvCxnSpPr/>
      </xdr:nvCxnSpPr>
      <xdr:spPr>
        <a:xfrm>
          <a:off x="1828800" y="1045845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63500</xdr:rowOff>
    </xdr:from>
    <xdr:to>
      <xdr:col>6</xdr:col>
      <xdr:colOff>38100</xdr:colOff>
      <xdr:row>60</xdr:row>
      <xdr:rowOff>165100</xdr:rowOff>
    </xdr:to>
    <xdr:sp macro="" textlink="">
      <xdr:nvSpPr>
        <xdr:cNvPr id="97" name="楕円 96">
          <a:extLst>
            <a:ext uri="{FF2B5EF4-FFF2-40B4-BE49-F238E27FC236}">
              <a16:creationId xmlns:a16="http://schemas.microsoft.com/office/drawing/2014/main" id="{8A0B7C4D-EE7D-4156-8D44-0AD13E6528B5}"/>
            </a:ext>
          </a:extLst>
        </xdr:cNvPr>
        <xdr:cNvSpPr/>
      </xdr:nvSpPr>
      <xdr:spPr>
        <a:xfrm>
          <a:off x="988060" y="1034669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114300</xdr:rowOff>
    </xdr:from>
    <xdr:to>
      <xdr:col>10</xdr:col>
      <xdr:colOff>114300</xdr:colOff>
      <xdr:row>61</xdr:row>
      <xdr:rowOff>0</xdr:rowOff>
    </xdr:to>
    <xdr:cxnSp macro="">
      <xdr:nvCxnSpPr>
        <xdr:cNvPr id="98" name="直線コネクタ 97">
          <a:extLst>
            <a:ext uri="{FF2B5EF4-FFF2-40B4-BE49-F238E27FC236}">
              <a16:creationId xmlns:a16="http://schemas.microsoft.com/office/drawing/2014/main" id="{74CCE03A-3277-4655-82B9-9C8321CE7AE3}"/>
            </a:ext>
          </a:extLst>
        </xdr:cNvPr>
        <xdr:cNvCxnSpPr/>
      </xdr:nvCxnSpPr>
      <xdr:spPr>
        <a:xfrm>
          <a:off x="1031240" y="10401300"/>
          <a:ext cx="79756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38117</xdr:rowOff>
    </xdr:from>
    <xdr:ext cx="405111" cy="259045"/>
    <xdr:sp macro="" textlink="">
      <xdr:nvSpPr>
        <xdr:cNvPr id="99" name="n_1aveValue【体育館・プール】&#10;有形固定資産減価償却率">
          <a:extLst>
            <a:ext uri="{FF2B5EF4-FFF2-40B4-BE49-F238E27FC236}">
              <a16:creationId xmlns:a16="http://schemas.microsoft.com/office/drawing/2014/main" id="{DE1A4ADA-12F0-49F4-8FA9-3B7201B39204}"/>
            </a:ext>
          </a:extLst>
        </xdr:cNvPr>
        <xdr:cNvSpPr txBox="1"/>
      </xdr:nvSpPr>
      <xdr:spPr>
        <a:xfrm>
          <a:off x="3239144"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147337</xdr:rowOff>
    </xdr:from>
    <xdr:ext cx="405111" cy="259045"/>
    <xdr:sp macro="" textlink="">
      <xdr:nvSpPr>
        <xdr:cNvPr id="100" name="n_2aveValue【体育館・プール】&#10;有形固定資産減価償却率">
          <a:extLst>
            <a:ext uri="{FF2B5EF4-FFF2-40B4-BE49-F238E27FC236}">
              <a16:creationId xmlns:a16="http://schemas.microsoft.com/office/drawing/2014/main" id="{C3BB94AF-5A17-4AB0-82F8-5D2E318FFA17}"/>
            </a:ext>
          </a:extLst>
        </xdr:cNvPr>
        <xdr:cNvSpPr txBox="1"/>
      </xdr:nvSpPr>
      <xdr:spPr>
        <a:xfrm>
          <a:off x="24390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01" name="n_3aveValue【体育館・プール】&#10;有形固定資産減価償却率">
          <a:extLst>
            <a:ext uri="{FF2B5EF4-FFF2-40B4-BE49-F238E27FC236}">
              <a16:creationId xmlns:a16="http://schemas.microsoft.com/office/drawing/2014/main" id="{49941F04-936A-4E2A-8550-3F48FF6BA29C}"/>
            </a:ext>
          </a:extLst>
        </xdr:cNvPr>
        <xdr:cNvSpPr txBox="1"/>
      </xdr:nvSpPr>
      <xdr:spPr>
        <a:xfrm>
          <a:off x="164148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92092</xdr:rowOff>
    </xdr:from>
    <xdr:ext cx="405111" cy="259045"/>
    <xdr:sp macro="" textlink="">
      <xdr:nvSpPr>
        <xdr:cNvPr id="102" name="n_4aveValue【体育館・プール】&#10;有形固定資産減価償却率">
          <a:extLst>
            <a:ext uri="{FF2B5EF4-FFF2-40B4-BE49-F238E27FC236}">
              <a16:creationId xmlns:a16="http://schemas.microsoft.com/office/drawing/2014/main" id="{104B234E-497F-475A-B69E-E53FAF3AC1C6}"/>
            </a:ext>
          </a:extLst>
        </xdr:cNvPr>
        <xdr:cNvSpPr txBox="1"/>
      </xdr:nvSpPr>
      <xdr:spPr>
        <a:xfrm>
          <a:off x="85535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13987</xdr:rowOff>
    </xdr:from>
    <xdr:ext cx="405111" cy="259045"/>
    <xdr:sp macro="" textlink="">
      <xdr:nvSpPr>
        <xdr:cNvPr id="103" name="n_1mainValue【体育館・プール】&#10;有形固定資産減価償却率">
          <a:extLst>
            <a:ext uri="{FF2B5EF4-FFF2-40B4-BE49-F238E27FC236}">
              <a16:creationId xmlns:a16="http://schemas.microsoft.com/office/drawing/2014/main" id="{33F03AEF-CD5D-4917-8413-C405934AB834}"/>
            </a:ext>
          </a:extLst>
        </xdr:cNvPr>
        <xdr:cNvSpPr txBox="1"/>
      </xdr:nvSpPr>
      <xdr:spPr>
        <a:xfrm>
          <a:off x="3239144" y="1013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104" name="n_2mainValue【体育館・プール】&#10;有形固定資産減価償却率">
          <a:extLst>
            <a:ext uri="{FF2B5EF4-FFF2-40B4-BE49-F238E27FC236}">
              <a16:creationId xmlns:a16="http://schemas.microsoft.com/office/drawing/2014/main" id="{D0A9114D-D0F5-41C1-900F-184BC19391CE}"/>
            </a:ext>
          </a:extLst>
        </xdr:cNvPr>
        <xdr:cNvSpPr txBox="1"/>
      </xdr:nvSpPr>
      <xdr:spPr>
        <a:xfrm>
          <a:off x="2439044" y="1050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105" name="n_3mainValue【体育館・プール】&#10;有形固定資産減価償却率">
          <a:extLst>
            <a:ext uri="{FF2B5EF4-FFF2-40B4-BE49-F238E27FC236}">
              <a16:creationId xmlns:a16="http://schemas.microsoft.com/office/drawing/2014/main" id="{4C2A35EA-8944-40C4-8304-7CE490717521}"/>
            </a:ext>
          </a:extLst>
        </xdr:cNvPr>
        <xdr:cNvSpPr txBox="1"/>
      </xdr:nvSpPr>
      <xdr:spPr>
        <a:xfrm>
          <a:off x="1641484" y="1050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156227</xdr:rowOff>
    </xdr:from>
    <xdr:ext cx="405111" cy="259045"/>
    <xdr:sp macro="" textlink="">
      <xdr:nvSpPr>
        <xdr:cNvPr id="106" name="n_4mainValue【体育館・プール】&#10;有形固定資産減価償却率">
          <a:extLst>
            <a:ext uri="{FF2B5EF4-FFF2-40B4-BE49-F238E27FC236}">
              <a16:creationId xmlns:a16="http://schemas.microsoft.com/office/drawing/2014/main" id="{7590E018-C7CE-49CE-8CBA-04B51F8B8A25}"/>
            </a:ext>
          </a:extLst>
        </xdr:cNvPr>
        <xdr:cNvSpPr txBox="1"/>
      </xdr:nvSpPr>
      <xdr:spPr>
        <a:xfrm>
          <a:off x="855354" y="104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6DF84310-56B2-4FAB-9EC0-CE146831F415}"/>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E25E8D68-3278-42A0-8E5E-E6D90969E869}"/>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FFDD197E-EDE1-4B72-88F8-BABB5ED48580}"/>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31002198-51BC-47BE-8DCC-F7C91C3E8AC9}"/>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F07C3E7F-4369-4E80-9A49-E986074B9A4A}"/>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AEBC9D0A-27AA-47AF-9947-6BFFDCEF4C4C}"/>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63A6AB29-6CBB-449C-BB63-E9D720216DFD}"/>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758B157A-22F8-4E5A-9DC1-41F85FF2091F}"/>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B87E13D2-2366-4B45-B293-4F66C9AD342C}"/>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CDBABB71-43FC-457B-80AB-468632F3C81E}"/>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7" name="直線コネクタ 116">
          <a:extLst>
            <a:ext uri="{FF2B5EF4-FFF2-40B4-BE49-F238E27FC236}">
              <a16:creationId xmlns:a16="http://schemas.microsoft.com/office/drawing/2014/main" id="{3BECCF5D-0F2B-422B-AC48-404B285BE84C}"/>
            </a:ext>
          </a:extLst>
        </xdr:cNvPr>
        <xdr:cNvCxnSpPr/>
      </xdr:nvCxnSpPr>
      <xdr:spPr>
        <a:xfrm>
          <a:off x="5960110" y="1097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8" name="テキスト ボックス 117">
          <a:extLst>
            <a:ext uri="{FF2B5EF4-FFF2-40B4-BE49-F238E27FC236}">
              <a16:creationId xmlns:a16="http://schemas.microsoft.com/office/drawing/2014/main" id="{0CD8A28F-E9B5-447B-8156-C72D841EFF02}"/>
            </a:ext>
          </a:extLst>
        </xdr:cNvPr>
        <xdr:cNvSpPr txBox="1"/>
      </xdr:nvSpPr>
      <xdr:spPr>
        <a:xfrm>
          <a:off x="5527221"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9" name="直線コネクタ 118">
          <a:extLst>
            <a:ext uri="{FF2B5EF4-FFF2-40B4-BE49-F238E27FC236}">
              <a16:creationId xmlns:a16="http://schemas.microsoft.com/office/drawing/2014/main" id="{C91AD289-4FBB-42D9-A380-3E1D0F14DAD4}"/>
            </a:ext>
          </a:extLst>
        </xdr:cNvPr>
        <xdr:cNvCxnSpPr/>
      </xdr:nvCxnSpPr>
      <xdr:spPr>
        <a:xfrm>
          <a:off x="5960110" y="1051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0" name="テキスト ボックス 119">
          <a:extLst>
            <a:ext uri="{FF2B5EF4-FFF2-40B4-BE49-F238E27FC236}">
              <a16:creationId xmlns:a16="http://schemas.microsoft.com/office/drawing/2014/main" id="{E31C9CBD-9B6B-4F53-9540-14CFEEC64454}"/>
            </a:ext>
          </a:extLst>
        </xdr:cNvPr>
        <xdr:cNvSpPr txBox="1"/>
      </xdr:nvSpPr>
      <xdr:spPr>
        <a:xfrm>
          <a:off x="5527221" y="1037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1" name="直線コネクタ 120">
          <a:extLst>
            <a:ext uri="{FF2B5EF4-FFF2-40B4-BE49-F238E27FC236}">
              <a16:creationId xmlns:a16="http://schemas.microsoft.com/office/drawing/2014/main" id="{12D36044-6E4F-4D88-88F5-690434FE6035}"/>
            </a:ext>
          </a:extLst>
        </xdr:cNvPr>
        <xdr:cNvCxnSpPr/>
      </xdr:nvCxnSpPr>
      <xdr:spPr>
        <a:xfrm>
          <a:off x="5960110" y="1005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22" name="テキスト ボックス 121">
          <a:extLst>
            <a:ext uri="{FF2B5EF4-FFF2-40B4-BE49-F238E27FC236}">
              <a16:creationId xmlns:a16="http://schemas.microsoft.com/office/drawing/2014/main" id="{0A1B8A3E-721E-425C-A8AB-059E492CCAB3}"/>
            </a:ext>
          </a:extLst>
        </xdr:cNvPr>
        <xdr:cNvSpPr txBox="1"/>
      </xdr:nvSpPr>
      <xdr:spPr>
        <a:xfrm>
          <a:off x="5527221" y="991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3" name="直線コネクタ 122">
          <a:extLst>
            <a:ext uri="{FF2B5EF4-FFF2-40B4-BE49-F238E27FC236}">
              <a16:creationId xmlns:a16="http://schemas.microsoft.com/office/drawing/2014/main" id="{919109D8-F3C7-4164-AA1F-E0841796A69E}"/>
            </a:ext>
          </a:extLst>
        </xdr:cNvPr>
        <xdr:cNvCxnSpPr/>
      </xdr:nvCxnSpPr>
      <xdr:spPr>
        <a:xfrm>
          <a:off x="5960110" y="960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4" name="テキスト ボックス 123">
          <a:extLst>
            <a:ext uri="{FF2B5EF4-FFF2-40B4-BE49-F238E27FC236}">
              <a16:creationId xmlns:a16="http://schemas.microsoft.com/office/drawing/2014/main" id="{5179F5CF-B575-4348-896D-9D745AB2908D}"/>
            </a:ext>
          </a:extLst>
        </xdr:cNvPr>
        <xdr:cNvSpPr txBox="1"/>
      </xdr:nvSpPr>
      <xdr:spPr>
        <a:xfrm>
          <a:off x="5527221" y="945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a:extLst>
            <a:ext uri="{FF2B5EF4-FFF2-40B4-BE49-F238E27FC236}">
              <a16:creationId xmlns:a16="http://schemas.microsoft.com/office/drawing/2014/main" id="{5100E654-9F52-47F8-82B6-68CAF2D5297A}"/>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a:extLst>
            <a:ext uri="{FF2B5EF4-FFF2-40B4-BE49-F238E27FC236}">
              <a16:creationId xmlns:a16="http://schemas.microsoft.com/office/drawing/2014/main" id="{654D462C-FED5-4285-B153-28F7E8083725}"/>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a:extLst>
            <a:ext uri="{FF2B5EF4-FFF2-40B4-BE49-F238E27FC236}">
              <a16:creationId xmlns:a16="http://schemas.microsoft.com/office/drawing/2014/main" id="{C10B3C9D-6106-46E9-B7A3-C5186EE5C82B}"/>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72695</xdr:rowOff>
    </xdr:from>
    <xdr:to>
      <xdr:col>54</xdr:col>
      <xdr:colOff>189865</xdr:colOff>
      <xdr:row>63</xdr:row>
      <xdr:rowOff>104699</xdr:rowOff>
    </xdr:to>
    <xdr:cxnSp macro="">
      <xdr:nvCxnSpPr>
        <xdr:cNvPr id="128" name="直線コネクタ 127">
          <a:extLst>
            <a:ext uri="{FF2B5EF4-FFF2-40B4-BE49-F238E27FC236}">
              <a16:creationId xmlns:a16="http://schemas.microsoft.com/office/drawing/2014/main" id="{244B3843-4814-4647-B1D0-25340CB99D61}"/>
            </a:ext>
          </a:extLst>
        </xdr:cNvPr>
        <xdr:cNvCxnSpPr/>
      </xdr:nvCxnSpPr>
      <xdr:spPr>
        <a:xfrm flipV="1">
          <a:off x="9429115" y="9502445"/>
          <a:ext cx="0" cy="1401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108526</xdr:rowOff>
    </xdr:from>
    <xdr:ext cx="469744" cy="259045"/>
    <xdr:sp macro="" textlink="">
      <xdr:nvSpPr>
        <xdr:cNvPr id="129" name="【体育館・プール】&#10;一人当たり面積最小値テキスト">
          <a:extLst>
            <a:ext uri="{FF2B5EF4-FFF2-40B4-BE49-F238E27FC236}">
              <a16:creationId xmlns:a16="http://schemas.microsoft.com/office/drawing/2014/main" id="{20FB7828-56D5-4786-972A-1B9AB59AC483}"/>
            </a:ext>
          </a:extLst>
        </xdr:cNvPr>
        <xdr:cNvSpPr txBox="1"/>
      </xdr:nvSpPr>
      <xdr:spPr>
        <a:xfrm>
          <a:off x="9467850" y="10907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104699</xdr:rowOff>
    </xdr:from>
    <xdr:to>
      <xdr:col>55</xdr:col>
      <xdr:colOff>88900</xdr:colOff>
      <xdr:row>63</xdr:row>
      <xdr:rowOff>104699</xdr:rowOff>
    </xdr:to>
    <xdr:cxnSp macro="">
      <xdr:nvCxnSpPr>
        <xdr:cNvPr id="130" name="直線コネクタ 129">
          <a:extLst>
            <a:ext uri="{FF2B5EF4-FFF2-40B4-BE49-F238E27FC236}">
              <a16:creationId xmlns:a16="http://schemas.microsoft.com/office/drawing/2014/main" id="{35F66EB0-6275-461F-9638-878D8C39195E}"/>
            </a:ext>
          </a:extLst>
        </xdr:cNvPr>
        <xdr:cNvCxnSpPr/>
      </xdr:nvCxnSpPr>
      <xdr:spPr>
        <a:xfrm>
          <a:off x="9356090" y="10904144"/>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19372</xdr:rowOff>
    </xdr:from>
    <xdr:ext cx="469744" cy="259045"/>
    <xdr:sp macro="" textlink="">
      <xdr:nvSpPr>
        <xdr:cNvPr id="131" name="【体育館・プール】&#10;一人当たり面積最大値テキスト">
          <a:extLst>
            <a:ext uri="{FF2B5EF4-FFF2-40B4-BE49-F238E27FC236}">
              <a16:creationId xmlns:a16="http://schemas.microsoft.com/office/drawing/2014/main" id="{A54731BD-C144-43C0-ADDC-EC1FCD3E06A8}"/>
            </a:ext>
          </a:extLst>
        </xdr:cNvPr>
        <xdr:cNvSpPr txBox="1"/>
      </xdr:nvSpPr>
      <xdr:spPr>
        <a:xfrm>
          <a:off x="9467850" y="927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72695</xdr:rowOff>
    </xdr:from>
    <xdr:to>
      <xdr:col>55</xdr:col>
      <xdr:colOff>88900</xdr:colOff>
      <xdr:row>55</xdr:row>
      <xdr:rowOff>72695</xdr:rowOff>
    </xdr:to>
    <xdr:cxnSp macro="">
      <xdr:nvCxnSpPr>
        <xdr:cNvPr id="132" name="直線コネクタ 131">
          <a:extLst>
            <a:ext uri="{FF2B5EF4-FFF2-40B4-BE49-F238E27FC236}">
              <a16:creationId xmlns:a16="http://schemas.microsoft.com/office/drawing/2014/main" id="{3F77212A-85A2-48EC-9F41-576EB672DA6C}"/>
            </a:ext>
          </a:extLst>
        </xdr:cNvPr>
        <xdr:cNvCxnSpPr/>
      </xdr:nvCxnSpPr>
      <xdr:spPr>
        <a:xfrm>
          <a:off x="9356090" y="950244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125239</xdr:rowOff>
    </xdr:from>
    <xdr:ext cx="469744" cy="259045"/>
    <xdr:sp macro="" textlink="">
      <xdr:nvSpPr>
        <xdr:cNvPr id="133" name="【体育館・プール】&#10;一人当たり面積平均値テキスト">
          <a:extLst>
            <a:ext uri="{FF2B5EF4-FFF2-40B4-BE49-F238E27FC236}">
              <a16:creationId xmlns:a16="http://schemas.microsoft.com/office/drawing/2014/main" id="{C5A52B37-4D17-4A76-BA31-673562EDF10F}"/>
            </a:ext>
          </a:extLst>
        </xdr:cNvPr>
        <xdr:cNvSpPr txBox="1"/>
      </xdr:nvSpPr>
      <xdr:spPr>
        <a:xfrm>
          <a:off x="9467850" y="10414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102362</xdr:rowOff>
    </xdr:from>
    <xdr:to>
      <xdr:col>55</xdr:col>
      <xdr:colOff>50800</xdr:colOff>
      <xdr:row>62</xdr:row>
      <xdr:rowOff>32512</xdr:rowOff>
    </xdr:to>
    <xdr:sp macro="" textlink="">
      <xdr:nvSpPr>
        <xdr:cNvPr id="134" name="フローチャート: 判断 133">
          <a:extLst>
            <a:ext uri="{FF2B5EF4-FFF2-40B4-BE49-F238E27FC236}">
              <a16:creationId xmlns:a16="http://schemas.microsoft.com/office/drawing/2014/main" id="{C5C19269-4740-4A8C-A59B-0D866384A2AE}"/>
            </a:ext>
          </a:extLst>
        </xdr:cNvPr>
        <xdr:cNvSpPr/>
      </xdr:nvSpPr>
      <xdr:spPr>
        <a:xfrm>
          <a:off x="9394190" y="10557002"/>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91389</xdr:rowOff>
    </xdr:from>
    <xdr:to>
      <xdr:col>50</xdr:col>
      <xdr:colOff>165100</xdr:colOff>
      <xdr:row>62</xdr:row>
      <xdr:rowOff>21539</xdr:rowOff>
    </xdr:to>
    <xdr:sp macro="" textlink="">
      <xdr:nvSpPr>
        <xdr:cNvPr id="135" name="フローチャート: 判断 134">
          <a:extLst>
            <a:ext uri="{FF2B5EF4-FFF2-40B4-BE49-F238E27FC236}">
              <a16:creationId xmlns:a16="http://schemas.microsoft.com/office/drawing/2014/main" id="{501B3E9E-D249-465E-9144-705808E5756F}"/>
            </a:ext>
          </a:extLst>
        </xdr:cNvPr>
        <xdr:cNvSpPr/>
      </xdr:nvSpPr>
      <xdr:spPr>
        <a:xfrm>
          <a:off x="8632190" y="10553649"/>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67614</xdr:rowOff>
    </xdr:from>
    <xdr:to>
      <xdr:col>46</xdr:col>
      <xdr:colOff>38100</xdr:colOff>
      <xdr:row>61</xdr:row>
      <xdr:rowOff>169214</xdr:rowOff>
    </xdr:to>
    <xdr:sp macro="" textlink="">
      <xdr:nvSpPr>
        <xdr:cNvPr id="136" name="フローチャート: 判断 135">
          <a:extLst>
            <a:ext uri="{FF2B5EF4-FFF2-40B4-BE49-F238E27FC236}">
              <a16:creationId xmlns:a16="http://schemas.microsoft.com/office/drawing/2014/main" id="{FC49B018-9E5F-4A20-8FDD-4863050FF3D6}"/>
            </a:ext>
          </a:extLst>
        </xdr:cNvPr>
        <xdr:cNvSpPr/>
      </xdr:nvSpPr>
      <xdr:spPr>
        <a:xfrm>
          <a:off x="7846060" y="10524159"/>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102362</xdr:rowOff>
    </xdr:from>
    <xdr:to>
      <xdr:col>41</xdr:col>
      <xdr:colOff>101600</xdr:colOff>
      <xdr:row>62</xdr:row>
      <xdr:rowOff>32512</xdr:rowOff>
    </xdr:to>
    <xdr:sp macro="" textlink="">
      <xdr:nvSpPr>
        <xdr:cNvPr id="137" name="フローチャート: 判断 136">
          <a:extLst>
            <a:ext uri="{FF2B5EF4-FFF2-40B4-BE49-F238E27FC236}">
              <a16:creationId xmlns:a16="http://schemas.microsoft.com/office/drawing/2014/main" id="{FDE985AB-E718-43AA-9368-5A1CB2690F65}"/>
            </a:ext>
          </a:extLst>
        </xdr:cNvPr>
        <xdr:cNvSpPr/>
      </xdr:nvSpPr>
      <xdr:spPr>
        <a:xfrm>
          <a:off x="7029450" y="1055700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98704</xdr:rowOff>
    </xdr:from>
    <xdr:to>
      <xdr:col>36</xdr:col>
      <xdr:colOff>165100</xdr:colOff>
      <xdr:row>62</xdr:row>
      <xdr:rowOff>28854</xdr:rowOff>
    </xdr:to>
    <xdr:sp macro="" textlink="">
      <xdr:nvSpPr>
        <xdr:cNvPr id="138" name="フローチャート: 判断 137">
          <a:extLst>
            <a:ext uri="{FF2B5EF4-FFF2-40B4-BE49-F238E27FC236}">
              <a16:creationId xmlns:a16="http://schemas.microsoft.com/office/drawing/2014/main" id="{66194637-5D2D-41DF-8FEF-91BEDAAC2EEE}"/>
            </a:ext>
          </a:extLst>
        </xdr:cNvPr>
        <xdr:cNvSpPr/>
      </xdr:nvSpPr>
      <xdr:spPr>
        <a:xfrm>
          <a:off x="6231890" y="1055334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5EE1ADB8-F0D4-45DC-9920-7EBB72B12417}"/>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C1A46D5D-B5C6-40E6-A968-0DF76EE4CD15}"/>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2860AAB0-16C9-4568-89AF-54D6404D927E}"/>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E77B82D2-FEB4-4F87-BE20-F9C50A525318}"/>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C7A18CFE-8BF3-468A-8A9A-28EBAD65E9F4}"/>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53899</xdr:rowOff>
    </xdr:from>
    <xdr:to>
      <xdr:col>55</xdr:col>
      <xdr:colOff>50800</xdr:colOff>
      <xdr:row>63</xdr:row>
      <xdr:rowOff>155499</xdr:rowOff>
    </xdr:to>
    <xdr:sp macro="" textlink="">
      <xdr:nvSpPr>
        <xdr:cNvPr id="144" name="楕円 143">
          <a:extLst>
            <a:ext uri="{FF2B5EF4-FFF2-40B4-BE49-F238E27FC236}">
              <a16:creationId xmlns:a16="http://schemas.microsoft.com/office/drawing/2014/main" id="{EC631F29-8D82-40B1-9F1D-DFCE6EE3FA22}"/>
            </a:ext>
          </a:extLst>
        </xdr:cNvPr>
        <xdr:cNvSpPr/>
      </xdr:nvSpPr>
      <xdr:spPr>
        <a:xfrm>
          <a:off x="9394190" y="10859059"/>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140276</xdr:rowOff>
    </xdr:from>
    <xdr:ext cx="469744" cy="259045"/>
    <xdr:sp macro="" textlink="">
      <xdr:nvSpPr>
        <xdr:cNvPr id="145" name="【体育館・プール】&#10;一人当たり面積該当値テキスト">
          <a:extLst>
            <a:ext uri="{FF2B5EF4-FFF2-40B4-BE49-F238E27FC236}">
              <a16:creationId xmlns:a16="http://schemas.microsoft.com/office/drawing/2014/main" id="{1CE10117-1C4B-4564-A69E-CA7BDBE0A836}"/>
            </a:ext>
          </a:extLst>
        </xdr:cNvPr>
        <xdr:cNvSpPr txBox="1"/>
      </xdr:nvSpPr>
      <xdr:spPr>
        <a:xfrm>
          <a:off x="9467850" y="10766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54813</xdr:rowOff>
    </xdr:from>
    <xdr:to>
      <xdr:col>50</xdr:col>
      <xdr:colOff>165100</xdr:colOff>
      <xdr:row>63</xdr:row>
      <xdr:rowOff>156413</xdr:rowOff>
    </xdr:to>
    <xdr:sp macro="" textlink="">
      <xdr:nvSpPr>
        <xdr:cNvPr id="146" name="楕円 145">
          <a:extLst>
            <a:ext uri="{FF2B5EF4-FFF2-40B4-BE49-F238E27FC236}">
              <a16:creationId xmlns:a16="http://schemas.microsoft.com/office/drawing/2014/main" id="{56EFAF0E-E873-4827-90CF-CDA34A2A6853}"/>
            </a:ext>
          </a:extLst>
        </xdr:cNvPr>
        <xdr:cNvSpPr/>
      </xdr:nvSpPr>
      <xdr:spPr>
        <a:xfrm>
          <a:off x="8632190" y="10859973"/>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104699</xdr:rowOff>
    </xdr:from>
    <xdr:to>
      <xdr:col>55</xdr:col>
      <xdr:colOff>0</xdr:colOff>
      <xdr:row>63</xdr:row>
      <xdr:rowOff>105613</xdr:rowOff>
    </xdr:to>
    <xdr:cxnSp macro="">
      <xdr:nvCxnSpPr>
        <xdr:cNvPr id="147" name="直線コネクタ 146">
          <a:extLst>
            <a:ext uri="{FF2B5EF4-FFF2-40B4-BE49-F238E27FC236}">
              <a16:creationId xmlns:a16="http://schemas.microsoft.com/office/drawing/2014/main" id="{171AEDF8-C822-4F85-AF9D-B8AB13780F6D}"/>
            </a:ext>
          </a:extLst>
        </xdr:cNvPr>
        <xdr:cNvCxnSpPr/>
      </xdr:nvCxnSpPr>
      <xdr:spPr>
        <a:xfrm flipV="1">
          <a:off x="8686800" y="10904144"/>
          <a:ext cx="74295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55728</xdr:rowOff>
    </xdr:from>
    <xdr:to>
      <xdr:col>46</xdr:col>
      <xdr:colOff>38100</xdr:colOff>
      <xdr:row>63</xdr:row>
      <xdr:rowOff>157328</xdr:rowOff>
    </xdr:to>
    <xdr:sp macro="" textlink="">
      <xdr:nvSpPr>
        <xdr:cNvPr id="148" name="楕円 147">
          <a:extLst>
            <a:ext uri="{FF2B5EF4-FFF2-40B4-BE49-F238E27FC236}">
              <a16:creationId xmlns:a16="http://schemas.microsoft.com/office/drawing/2014/main" id="{9A8B3AF9-478F-4084-8A94-7DB9D92A035F}"/>
            </a:ext>
          </a:extLst>
        </xdr:cNvPr>
        <xdr:cNvSpPr/>
      </xdr:nvSpPr>
      <xdr:spPr>
        <a:xfrm>
          <a:off x="7846060" y="10860888"/>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105613</xdr:rowOff>
    </xdr:from>
    <xdr:to>
      <xdr:col>50</xdr:col>
      <xdr:colOff>114300</xdr:colOff>
      <xdr:row>63</xdr:row>
      <xdr:rowOff>106528</xdr:rowOff>
    </xdr:to>
    <xdr:cxnSp macro="">
      <xdr:nvCxnSpPr>
        <xdr:cNvPr id="149" name="直線コネクタ 148">
          <a:extLst>
            <a:ext uri="{FF2B5EF4-FFF2-40B4-BE49-F238E27FC236}">
              <a16:creationId xmlns:a16="http://schemas.microsoft.com/office/drawing/2014/main" id="{CE741789-7D7B-4803-A1CA-4DA4822F020B}"/>
            </a:ext>
          </a:extLst>
        </xdr:cNvPr>
        <xdr:cNvCxnSpPr/>
      </xdr:nvCxnSpPr>
      <xdr:spPr>
        <a:xfrm flipV="1">
          <a:off x="7889240" y="10905058"/>
          <a:ext cx="79756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57556</xdr:rowOff>
    </xdr:from>
    <xdr:to>
      <xdr:col>41</xdr:col>
      <xdr:colOff>101600</xdr:colOff>
      <xdr:row>63</xdr:row>
      <xdr:rowOff>159156</xdr:rowOff>
    </xdr:to>
    <xdr:sp macro="" textlink="">
      <xdr:nvSpPr>
        <xdr:cNvPr id="150" name="楕円 149">
          <a:extLst>
            <a:ext uri="{FF2B5EF4-FFF2-40B4-BE49-F238E27FC236}">
              <a16:creationId xmlns:a16="http://schemas.microsoft.com/office/drawing/2014/main" id="{2FCE69CA-A6D4-417B-A785-B2E066344630}"/>
            </a:ext>
          </a:extLst>
        </xdr:cNvPr>
        <xdr:cNvSpPr/>
      </xdr:nvSpPr>
      <xdr:spPr>
        <a:xfrm>
          <a:off x="7029450" y="1085509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106528</xdr:rowOff>
    </xdr:from>
    <xdr:to>
      <xdr:col>45</xdr:col>
      <xdr:colOff>177800</xdr:colOff>
      <xdr:row>63</xdr:row>
      <xdr:rowOff>108356</xdr:rowOff>
    </xdr:to>
    <xdr:cxnSp macro="">
      <xdr:nvCxnSpPr>
        <xdr:cNvPr id="151" name="直線コネクタ 150">
          <a:extLst>
            <a:ext uri="{FF2B5EF4-FFF2-40B4-BE49-F238E27FC236}">
              <a16:creationId xmlns:a16="http://schemas.microsoft.com/office/drawing/2014/main" id="{9692CE7C-0F6B-4995-9180-9F399FA71E6E}"/>
            </a:ext>
          </a:extLst>
        </xdr:cNvPr>
        <xdr:cNvCxnSpPr/>
      </xdr:nvCxnSpPr>
      <xdr:spPr>
        <a:xfrm flipV="1">
          <a:off x="7084060" y="10905973"/>
          <a:ext cx="80518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45212</xdr:rowOff>
    </xdr:from>
    <xdr:to>
      <xdr:col>36</xdr:col>
      <xdr:colOff>165100</xdr:colOff>
      <xdr:row>60</xdr:row>
      <xdr:rowOff>146812</xdr:rowOff>
    </xdr:to>
    <xdr:sp macro="" textlink="">
      <xdr:nvSpPr>
        <xdr:cNvPr id="152" name="楕円 151">
          <a:extLst>
            <a:ext uri="{FF2B5EF4-FFF2-40B4-BE49-F238E27FC236}">
              <a16:creationId xmlns:a16="http://schemas.microsoft.com/office/drawing/2014/main" id="{BE870B39-60F9-4642-9347-B5F5350750E7}"/>
            </a:ext>
          </a:extLst>
        </xdr:cNvPr>
        <xdr:cNvSpPr/>
      </xdr:nvSpPr>
      <xdr:spPr>
        <a:xfrm>
          <a:off x="6231890" y="10334117"/>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96012</xdr:rowOff>
    </xdr:from>
    <xdr:to>
      <xdr:col>41</xdr:col>
      <xdr:colOff>50800</xdr:colOff>
      <xdr:row>63</xdr:row>
      <xdr:rowOff>108356</xdr:rowOff>
    </xdr:to>
    <xdr:cxnSp macro="">
      <xdr:nvCxnSpPr>
        <xdr:cNvPr id="153" name="直線コネクタ 152">
          <a:extLst>
            <a:ext uri="{FF2B5EF4-FFF2-40B4-BE49-F238E27FC236}">
              <a16:creationId xmlns:a16="http://schemas.microsoft.com/office/drawing/2014/main" id="{AD0100FA-820D-4FCC-B7B1-658C6DCDD2ED}"/>
            </a:ext>
          </a:extLst>
        </xdr:cNvPr>
        <xdr:cNvCxnSpPr/>
      </xdr:nvCxnSpPr>
      <xdr:spPr>
        <a:xfrm>
          <a:off x="6286500" y="10379202"/>
          <a:ext cx="797560" cy="52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38066</xdr:rowOff>
    </xdr:from>
    <xdr:ext cx="469744" cy="259045"/>
    <xdr:sp macro="" textlink="">
      <xdr:nvSpPr>
        <xdr:cNvPr id="154" name="n_1aveValue【体育館・プール】&#10;一人当たり面積">
          <a:extLst>
            <a:ext uri="{FF2B5EF4-FFF2-40B4-BE49-F238E27FC236}">
              <a16:creationId xmlns:a16="http://schemas.microsoft.com/office/drawing/2014/main" id="{42C9E6D3-0FE3-4346-91F0-8E0EB7A3A658}"/>
            </a:ext>
          </a:extLst>
        </xdr:cNvPr>
        <xdr:cNvSpPr txBox="1"/>
      </xdr:nvSpPr>
      <xdr:spPr>
        <a:xfrm>
          <a:off x="8454467" y="10325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14291</xdr:rowOff>
    </xdr:from>
    <xdr:ext cx="469744" cy="259045"/>
    <xdr:sp macro="" textlink="">
      <xdr:nvSpPr>
        <xdr:cNvPr id="155" name="n_2aveValue【体育館・プール】&#10;一人当たり面積">
          <a:extLst>
            <a:ext uri="{FF2B5EF4-FFF2-40B4-BE49-F238E27FC236}">
              <a16:creationId xmlns:a16="http://schemas.microsoft.com/office/drawing/2014/main" id="{5F17DB64-403C-48FB-86C5-3E6EC8BC7797}"/>
            </a:ext>
          </a:extLst>
        </xdr:cNvPr>
        <xdr:cNvSpPr txBox="1"/>
      </xdr:nvSpPr>
      <xdr:spPr>
        <a:xfrm>
          <a:off x="7673417" y="1030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49039</xdr:rowOff>
    </xdr:from>
    <xdr:ext cx="469744" cy="259045"/>
    <xdr:sp macro="" textlink="">
      <xdr:nvSpPr>
        <xdr:cNvPr id="156" name="n_3aveValue【体育館・プール】&#10;一人当たり面積">
          <a:extLst>
            <a:ext uri="{FF2B5EF4-FFF2-40B4-BE49-F238E27FC236}">
              <a16:creationId xmlns:a16="http://schemas.microsoft.com/office/drawing/2014/main" id="{47E03FA1-E177-4659-9B8E-014ADCAA8EF8}"/>
            </a:ext>
          </a:extLst>
        </xdr:cNvPr>
        <xdr:cNvSpPr txBox="1"/>
      </xdr:nvSpPr>
      <xdr:spPr>
        <a:xfrm>
          <a:off x="6866332" y="1033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19981</xdr:rowOff>
    </xdr:from>
    <xdr:ext cx="469744" cy="259045"/>
    <xdr:sp macro="" textlink="">
      <xdr:nvSpPr>
        <xdr:cNvPr id="157" name="n_4aveValue【体育館・プール】&#10;一人当たり面積">
          <a:extLst>
            <a:ext uri="{FF2B5EF4-FFF2-40B4-BE49-F238E27FC236}">
              <a16:creationId xmlns:a16="http://schemas.microsoft.com/office/drawing/2014/main" id="{C60A6D12-C555-4E18-9765-2BDDFC4C8DC6}"/>
            </a:ext>
          </a:extLst>
        </xdr:cNvPr>
        <xdr:cNvSpPr txBox="1"/>
      </xdr:nvSpPr>
      <xdr:spPr>
        <a:xfrm>
          <a:off x="6068772" y="1064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147540</xdr:rowOff>
    </xdr:from>
    <xdr:ext cx="469744" cy="259045"/>
    <xdr:sp macro="" textlink="">
      <xdr:nvSpPr>
        <xdr:cNvPr id="158" name="n_1mainValue【体育館・プール】&#10;一人当たり面積">
          <a:extLst>
            <a:ext uri="{FF2B5EF4-FFF2-40B4-BE49-F238E27FC236}">
              <a16:creationId xmlns:a16="http://schemas.microsoft.com/office/drawing/2014/main" id="{2C314790-32EB-4F40-A044-1EA6C31C176D}"/>
            </a:ext>
          </a:extLst>
        </xdr:cNvPr>
        <xdr:cNvSpPr txBox="1"/>
      </xdr:nvSpPr>
      <xdr:spPr>
        <a:xfrm>
          <a:off x="8454467" y="10946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148455</xdr:rowOff>
    </xdr:from>
    <xdr:ext cx="469744" cy="259045"/>
    <xdr:sp macro="" textlink="">
      <xdr:nvSpPr>
        <xdr:cNvPr id="159" name="n_2mainValue【体育館・プール】&#10;一人当たり面積">
          <a:extLst>
            <a:ext uri="{FF2B5EF4-FFF2-40B4-BE49-F238E27FC236}">
              <a16:creationId xmlns:a16="http://schemas.microsoft.com/office/drawing/2014/main" id="{AC6A98EC-728E-474F-A560-D463A186808C}"/>
            </a:ext>
          </a:extLst>
        </xdr:cNvPr>
        <xdr:cNvSpPr txBox="1"/>
      </xdr:nvSpPr>
      <xdr:spPr>
        <a:xfrm>
          <a:off x="7673417" y="1094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150283</xdr:rowOff>
    </xdr:from>
    <xdr:ext cx="469744" cy="259045"/>
    <xdr:sp macro="" textlink="">
      <xdr:nvSpPr>
        <xdr:cNvPr id="160" name="n_3mainValue【体育館・プール】&#10;一人当たり面積">
          <a:extLst>
            <a:ext uri="{FF2B5EF4-FFF2-40B4-BE49-F238E27FC236}">
              <a16:creationId xmlns:a16="http://schemas.microsoft.com/office/drawing/2014/main" id="{AA1057B9-F0B2-4358-AFC6-D97D257574DE}"/>
            </a:ext>
          </a:extLst>
        </xdr:cNvPr>
        <xdr:cNvSpPr txBox="1"/>
      </xdr:nvSpPr>
      <xdr:spPr>
        <a:xfrm>
          <a:off x="6866332" y="10951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163339</xdr:rowOff>
    </xdr:from>
    <xdr:ext cx="469744" cy="259045"/>
    <xdr:sp macro="" textlink="">
      <xdr:nvSpPr>
        <xdr:cNvPr id="161" name="n_4mainValue【体育館・プール】&#10;一人当たり面積">
          <a:extLst>
            <a:ext uri="{FF2B5EF4-FFF2-40B4-BE49-F238E27FC236}">
              <a16:creationId xmlns:a16="http://schemas.microsoft.com/office/drawing/2014/main" id="{F56649A4-816C-4203-AEA2-AB9379E55333}"/>
            </a:ext>
          </a:extLst>
        </xdr:cNvPr>
        <xdr:cNvSpPr txBox="1"/>
      </xdr:nvSpPr>
      <xdr:spPr>
        <a:xfrm>
          <a:off x="6068772" y="1010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a:extLst>
            <a:ext uri="{FF2B5EF4-FFF2-40B4-BE49-F238E27FC236}">
              <a16:creationId xmlns:a16="http://schemas.microsoft.com/office/drawing/2014/main" id="{50793BC3-26B8-49BE-911F-61E469A669AB}"/>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a:extLst>
            <a:ext uri="{FF2B5EF4-FFF2-40B4-BE49-F238E27FC236}">
              <a16:creationId xmlns:a16="http://schemas.microsoft.com/office/drawing/2014/main" id="{D61D4376-69FE-4668-94F1-E85AD180CCDF}"/>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a:extLst>
            <a:ext uri="{FF2B5EF4-FFF2-40B4-BE49-F238E27FC236}">
              <a16:creationId xmlns:a16="http://schemas.microsoft.com/office/drawing/2014/main" id="{5AB2C4A4-E3D2-42C4-95C4-74409D318F5F}"/>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a:extLst>
            <a:ext uri="{FF2B5EF4-FFF2-40B4-BE49-F238E27FC236}">
              <a16:creationId xmlns:a16="http://schemas.microsoft.com/office/drawing/2014/main" id="{817B82B2-7569-43BC-97EB-A518BB92C086}"/>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a:extLst>
            <a:ext uri="{FF2B5EF4-FFF2-40B4-BE49-F238E27FC236}">
              <a16:creationId xmlns:a16="http://schemas.microsoft.com/office/drawing/2014/main" id="{25FE74E0-0926-4AAF-B97D-AF86FFC6FC5A}"/>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a:extLst>
            <a:ext uri="{FF2B5EF4-FFF2-40B4-BE49-F238E27FC236}">
              <a16:creationId xmlns:a16="http://schemas.microsoft.com/office/drawing/2014/main" id="{825F28CF-8719-443D-A068-B25231B2B7BB}"/>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a:extLst>
            <a:ext uri="{FF2B5EF4-FFF2-40B4-BE49-F238E27FC236}">
              <a16:creationId xmlns:a16="http://schemas.microsoft.com/office/drawing/2014/main" id="{89CD47F2-616A-499E-8532-5908DD52F782}"/>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a:extLst>
            <a:ext uri="{FF2B5EF4-FFF2-40B4-BE49-F238E27FC236}">
              <a16:creationId xmlns:a16="http://schemas.microsoft.com/office/drawing/2014/main" id="{FAE3A82A-FB97-4FB7-B505-545613AE1E56}"/>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a:extLst>
            <a:ext uri="{FF2B5EF4-FFF2-40B4-BE49-F238E27FC236}">
              <a16:creationId xmlns:a16="http://schemas.microsoft.com/office/drawing/2014/main" id="{EA4B1836-3351-43CF-B16C-44A243C41040}"/>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a:extLst>
            <a:ext uri="{FF2B5EF4-FFF2-40B4-BE49-F238E27FC236}">
              <a16:creationId xmlns:a16="http://schemas.microsoft.com/office/drawing/2014/main" id="{99BB1747-58E7-4947-8374-1A181D48D722}"/>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a:extLst>
            <a:ext uri="{FF2B5EF4-FFF2-40B4-BE49-F238E27FC236}">
              <a16:creationId xmlns:a16="http://schemas.microsoft.com/office/drawing/2014/main" id="{B67FC10B-E441-4898-8EE4-66A8270E798D}"/>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3" name="直線コネクタ 172">
          <a:extLst>
            <a:ext uri="{FF2B5EF4-FFF2-40B4-BE49-F238E27FC236}">
              <a16:creationId xmlns:a16="http://schemas.microsoft.com/office/drawing/2014/main" id="{101DD62B-CEA6-4804-B7F2-DC5C15BED37F}"/>
            </a:ext>
          </a:extLst>
        </xdr:cNvPr>
        <xdr:cNvCxnSpPr/>
      </xdr:nvCxnSpPr>
      <xdr:spPr>
        <a:xfrm>
          <a:off x="6858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4" name="テキスト ボックス 173">
          <a:extLst>
            <a:ext uri="{FF2B5EF4-FFF2-40B4-BE49-F238E27FC236}">
              <a16:creationId xmlns:a16="http://schemas.microsoft.com/office/drawing/2014/main" id="{181ECE46-F17D-4788-A2B2-F92670922220}"/>
            </a:ext>
          </a:extLst>
        </xdr:cNvPr>
        <xdr:cNvSpPr txBox="1"/>
      </xdr:nvSpPr>
      <xdr:spPr>
        <a:xfrm>
          <a:off x="2738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5" name="直線コネクタ 174">
          <a:extLst>
            <a:ext uri="{FF2B5EF4-FFF2-40B4-BE49-F238E27FC236}">
              <a16:creationId xmlns:a16="http://schemas.microsoft.com/office/drawing/2014/main" id="{2413F39D-8909-4CA9-BCB5-33236342D25A}"/>
            </a:ext>
          </a:extLst>
        </xdr:cNvPr>
        <xdr:cNvCxnSpPr/>
      </xdr:nvCxnSpPr>
      <xdr:spPr>
        <a:xfrm>
          <a:off x="6858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6" name="テキスト ボックス 175">
          <a:extLst>
            <a:ext uri="{FF2B5EF4-FFF2-40B4-BE49-F238E27FC236}">
              <a16:creationId xmlns:a16="http://schemas.microsoft.com/office/drawing/2014/main" id="{CF831CE7-9E0B-46EF-BCE4-4BC31643E679}"/>
            </a:ext>
          </a:extLst>
        </xdr:cNvPr>
        <xdr:cNvSpPr txBox="1"/>
      </xdr:nvSpPr>
      <xdr:spPr>
        <a:xfrm>
          <a:off x="34370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7" name="直線コネクタ 176">
          <a:extLst>
            <a:ext uri="{FF2B5EF4-FFF2-40B4-BE49-F238E27FC236}">
              <a16:creationId xmlns:a16="http://schemas.microsoft.com/office/drawing/2014/main" id="{9CEB8C29-B41A-4D7B-8146-3BFB48B79A0C}"/>
            </a:ext>
          </a:extLst>
        </xdr:cNvPr>
        <xdr:cNvCxnSpPr/>
      </xdr:nvCxnSpPr>
      <xdr:spPr>
        <a:xfrm>
          <a:off x="6858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8" name="テキスト ボックス 177">
          <a:extLst>
            <a:ext uri="{FF2B5EF4-FFF2-40B4-BE49-F238E27FC236}">
              <a16:creationId xmlns:a16="http://schemas.microsoft.com/office/drawing/2014/main" id="{84D55332-7768-49B5-8C74-425ED24A250F}"/>
            </a:ext>
          </a:extLst>
        </xdr:cNvPr>
        <xdr:cNvSpPr txBox="1"/>
      </xdr:nvSpPr>
      <xdr:spPr>
        <a:xfrm>
          <a:off x="34370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9" name="直線コネクタ 178">
          <a:extLst>
            <a:ext uri="{FF2B5EF4-FFF2-40B4-BE49-F238E27FC236}">
              <a16:creationId xmlns:a16="http://schemas.microsoft.com/office/drawing/2014/main" id="{8B82B263-D140-49A3-A4EA-B86B97E399B2}"/>
            </a:ext>
          </a:extLst>
        </xdr:cNvPr>
        <xdr:cNvCxnSpPr/>
      </xdr:nvCxnSpPr>
      <xdr:spPr>
        <a:xfrm>
          <a:off x="6858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0" name="テキスト ボックス 179">
          <a:extLst>
            <a:ext uri="{FF2B5EF4-FFF2-40B4-BE49-F238E27FC236}">
              <a16:creationId xmlns:a16="http://schemas.microsoft.com/office/drawing/2014/main" id="{9B3DFFAA-0C63-4D19-9F1D-05196ED230E8}"/>
            </a:ext>
          </a:extLst>
        </xdr:cNvPr>
        <xdr:cNvSpPr txBox="1"/>
      </xdr:nvSpPr>
      <xdr:spPr>
        <a:xfrm>
          <a:off x="34370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1" name="直線コネクタ 180">
          <a:extLst>
            <a:ext uri="{FF2B5EF4-FFF2-40B4-BE49-F238E27FC236}">
              <a16:creationId xmlns:a16="http://schemas.microsoft.com/office/drawing/2014/main" id="{BB7DDAE6-71FC-4D40-8EEC-7EAF31D6208F}"/>
            </a:ext>
          </a:extLst>
        </xdr:cNvPr>
        <xdr:cNvCxnSpPr/>
      </xdr:nvCxnSpPr>
      <xdr:spPr>
        <a:xfrm>
          <a:off x="6858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2" name="テキスト ボックス 181">
          <a:extLst>
            <a:ext uri="{FF2B5EF4-FFF2-40B4-BE49-F238E27FC236}">
              <a16:creationId xmlns:a16="http://schemas.microsoft.com/office/drawing/2014/main" id="{5D141F26-4666-42A9-9D6E-350791308C4B}"/>
            </a:ext>
          </a:extLst>
        </xdr:cNvPr>
        <xdr:cNvSpPr txBox="1"/>
      </xdr:nvSpPr>
      <xdr:spPr>
        <a:xfrm>
          <a:off x="34370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a:extLst>
            <a:ext uri="{FF2B5EF4-FFF2-40B4-BE49-F238E27FC236}">
              <a16:creationId xmlns:a16="http://schemas.microsoft.com/office/drawing/2014/main" id="{C756E661-6BD3-4F9A-978E-D7FB4F8AC8D9}"/>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4" name="テキスト ボックス 183">
          <a:extLst>
            <a:ext uri="{FF2B5EF4-FFF2-40B4-BE49-F238E27FC236}">
              <a16:creationId xmlns:a16="http://schemas.microsoft.com/office/drawing/2014/main" id="{653BC0F6-9D9D-4AAD-9025-A671075FB09F}"/>
            </a:ext>
          </a:extLst>
        </xdr:cNvPr>
        <xdr:cNvSpPr txBox="1"/>
      </xdr:nvSpPr>
      <xdr:spPr>
        <a:xfrm>
          <a:off x="38686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a:extLst>
            <a:ext uri="{FF2B5EF4-FFF2-40B4-BE49-F238E27FC236}">
              <a16:creationId xmlns:a16="http://schemas.microsoft.com/office/drawing/2014/main" id="{31BBDF25-7D4D-4775-986D-968307BE0D82}"/>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70486</xdr:rowOff>
    </xdr:from>
    <xdr:to>
      <xdr:col>24</xdr:col>
      <xdr:colOff>62865</xdr:colOff>
      <xdr:row>86</xdr:row>
      <xdr:rowOff>114300</xdr:rowOff>
    </xdr:to>
    <xdr:cxnSp macro="">
      <xdr:nvCxnSpPr>
        <xdr:cNvPr id="186" name="直線コネクタ 185">
          <a:extLst>
            <a:ext uri="{FF2B5EF4-FFF2-40B4-BE49-F238E27FC236}">
              <a16:creationId xmlns:a16="http://schemas.microsoft.com/office/drawing/2014/main" id="{413991AF-0074-49BB-A965-92F6D8335BF0}"/>
            </a:ext>
          </a:extLst>
        </xdr:cNvPr>
        <xdr:cNvCxnSpPr/>
      </xdr:nvCxnSpPr>
      <xdr:spPr>
        <a:xfrm flipV="1">
          <a:off x="4173855" y="1344168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7" name="【福祉施設】&#10;有形固定資産減価償却率最小値テキスト">
          <a:extLst>
            <a:ext uri="{FF2B5EF4-FFF2-40B4-BE49-F238E27FC236}">
              <a16:creationId xmlns:a16="http://schemas.microsoft.com/office/drawing/2014/main" id="{E09B249E-3BE1-48AE-BA7E-2AC2C03EC2B3}"/>
            </a:ext>
          </a:extLst>
        </xdr:cNvPr>
        <xdr:cNvSpPr txBox="1"/>
      </xdr:nvSpPr>
      <xdr:spPr>
        <a:xfrm>
          <a:off x="4212590"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8" name="直線コネクタ 187">
          <a:extLst>
            <a:ext uri="{FF2B5EF4-FFF2-40B4-BE49-F238E27FC236}">
              <a16:creationId xmlns:a16="http://schemas.microsoft.com/office/drawing/2014/main" id="{85E9D77E-D89B-4B52-A381-B1F174DFC978}"/>
            </a:ext>
          </a:extLst>
        </xdr:cNvPr>
        <xdr:cNvCxnSpPr/>
      </xdr:nvCxnSpPr>
      <xdr:spPr>
        <a:xfrm>
          <a:off x="4112260" y="1485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17163</xdr:rowOff>
    </xdr:from>
    <xdr:ext cx="405111" cy="259045"/>
    <xdr:sp macro="" textlink="">
      <xdr:nvSpPr>
        <xdr:cNvPr id="189" name="【福祉施設】&#10;有形固定資産減価償却率最大値テキスト">
          <a:extLst>
            <a:ext uri="{FF2B5EF4-FFF2-40B4-BE49-F238E27FC236}">
              <a16:creationId xmlns:a16="http://schemas.microsoft.com/office/drawing/2014/main" id="{07FFD8CD-A7EA-47B6-BE98-62F7C9BD49F3}"/>
            </a:ext>
          </a:extLst>
        </xdr:cNvPr>
        <xdr:cNvSpPr txBox="1"/>
      </xdr:nvSpPr>
      <xdr:spPr>
        <a:xfrm>
          <a:off x="4212590" y="1322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70486</xdr:rowOff>
    </xdr:from>
    <xdr:to>
      <xdr:col>24</xdr:col>
      <xdr:colOff>152400</xdr:colOff>
      <xdr:row>78</xdr:row>
      <xdr:rowOff>70486</xdr:rowOff>
    </xdr:to>
    <xdr:cxnSp macro="">
      <xdr:nvCxnSpPr>
        <xdr:cNvPr id="190" name="直線コネクタ 189">
          <a:extLst>
            <a:ext uri="{FF2B5EF4-FFF2-40B4-BE49-F238E27FC236}">
              <a16:creationId xmlns:a16="http://schemas.microsoft.com/office/drawing/2014/main" id="{DA2A0CE3-6702-45D8-B25D-D697CD46D8BF}"/>
            </a:ext>
          </a:extLst>
        </xdr:cNvPr>
        <xdr:cNvCxnSpPr/>
      </xdr:nvCxnSpPr>
      <xdr:spPr>
        <a:xfrm>
          <a:off x="4112260" y="134416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168291</xdr:rowOff>
    </xdr:from>
    <xdr:ext cx="405111" cy="259045"/>
    <xdr:sp macro="" textlink="">
      <xdr:nvSpPr>
        <xdr:cNvPr id="191" name="【福祉施設】&#10;有形固定資産減価償却率平均値テキスト">
          <a:extLst>
            <a:ext uri="{FF2B5EF4-FFF2-40B4-BE49-F238E27FC236}">
              <a16:creationId xmlns:a16="http://schemas.microsoft.com/office/drawing/2014/main" id="{268670FA-0B9C-4AD6-98F6-7273F225E431}"/>
            </a:ext>
          </a:extLst>
        </xdr:cNvPr>
        <xdr:cNvSpPr txBox="1"/>
      </xdr:nvSpPr>
      <xdr:spPr>
        <a:xfrm>
          <a:off x="4212590" y="13888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145414</xdr:rowOff>
    </xdr:from>
    <xdr:to>
      <xdr:col>24</xdr:col>
      <xdr:colOff>114300</xdr:colOff>
      <xdr:row>82</xdr:row>
      <xdr:rowOff>75564</xdr:rowOff>
    </xdr:to>
    <xdr:sp macro="" textlink="">
      <xdr:nvSpPr>
        <xdr:cNvPr id="192" name="フローチャート: 判断 191">
          <a:extLst>
            <a:ext uri="{FF2B5EF4-FFF2-40B4-BE49-F238E27FC236}">
              <a16:creationId xmlns:a16="http://schemas.microsoft.com/office/drawing/2014/main" id="{8E265A70-6FC5-4F6A-8911-6499455CCE87}"/>
            </a:ext>
          </a:extLst>
        </xdr:cNvPr>
        <xdr:cNvSpPr/>
      </xdr:nvSpPr>
      <xdr:spPr>
        <a:xfrm>
          <a:off x="4131310" y="1403095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xdr:rowOff>
    </xdr:from>
    <xdr:to>
      <xdr:col>20</xdr:col>
      <xdr:colOff>38100</xdr:colOff>
      <xdr:row>82</xdr:row>
      <xdr:rowOff>107950</xdr:rowOff>
    </xdr:to>
    <xdr:sp macro="" textlink="">
      <xdr:nvSpPr>
        <xdr:cNvPr id="193" name="フローチャート: 判断 192">
          <a:extLst>
            <a:ext uri="{FF2B5EF4-FFF2-40B4-BE49-F238E27FC236}">
              <a16:creationId xmlns:a16="http://schemas.microsoft.com/office/drawing/2014/main" id="{E562B285-7813-49B1-A079-26CB4DE4473C}"/>
            </a:ext>
          </a:extLst>
        </xdr:cNvPr>
        <xdr:cNvSpPr/>
      </xdr:nvSpPr>
      <xdr:spPr>
        <a:xfrm>
          <a:off x="3388360" y="140671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97789</xdr:rowOff>
    </xdr:from>
    <xdr:to>
      <xdr:col>15</xdr:col>
      <xdr:colOff>101600</xdr:colOff>
      <xdr:row>82</xdr:row>
      <xdr:rowOff>27939</xdr:rowOff>
    </xdr:to>
    <xdr:sp macro="" textlink="">
      <xdr:nvSpPr>
        <xdr:cNvPr id="194" name="フローチャート: 判断 193">
          <a:extLst>
            <a:ext uri="{FF2B5EF4-FFF2-40B4-BE49-F238E27FC236}">
              <a16:creationId xmlns:a16="http://schemas.microsoft.com/office/drawing/2014/main" id="{7A552767-309E-4233-8EC1-722EE2FB6E2A}"/>
            </a:ext>
          </a:extLst>
        </xdr:cNvPr>
        <xdr:cNvSpPr/>
      </xdr:nvSpPr>
      <xdr:spPr>
        <a:xfrm>
          <a:off x="2571750" y="1398142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57786</xdr:rowOff>
    </xdr:from>
    <xdr:to>
      <xdr:col>10</xdr:col>
      <xdr:colOff>165100</xdr:colOff>
      <xdr:row>81</xdr:row>
      <xdr:rowOff>159386</xdr:rowOff>
    </xdr:to>
    <xdr:sp macro="" textlink="">
      <xdr:nvSpPr>
        <xdr:cNvPr id="195" name="フローチャート: 判断 194">
          <a:extLst>
            <a:ext uri="{FF2B5EF4-FFF2-40B4-BE49-F238E27FC236}">
              <a16:creationId xmlns:a16="http://schemas.microsoft.com/office/drawing/2014/main" id="{30F2C5BA-34E1-4A59-AABA-5DE27C1A65C7}"/>
            </a:ext>
          </a:extLst>
        </xdr:cNvPr>
        <xdr:cNvSpPr/>
      </xdr:nvSpPr>
      <xdr:spPr>
        <a:xfrm>
          <a:off x="1774190" y="13941426"/>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2539</xdr:rowOff>
    </xdr:from>
    <xdr:to>
      <xdr:col>6</xdr:col>
      <xdr:colOff>38100</xdr:colOff>
      <xdr:row>81</xdr:row>
      <xdr:rowOff>104139</xdr:rowOff>
    </xdr:to>
    <xdr:sp macro="" textlink="">
      <xdr:nvSpPr>
        <xdr:cNvPr id="196" name="フローチャート: 判断 195">
          <a:extLst>
            <a:ext uri="{FF2B5EF4-FFF2-40B4-BE49-F238E27FC236}">
              <a16:creationId xmlns:a16="http://schemas.microsoft.com/office/drawing/2014/main" id="{6A4CB34D-A43C-4F5D-B956-695491600DFB}"/>
            </a:ext>
          </a:extLst>
        </xdr:cNvPr>
        <xdr:cNvSpPr/>
      </xdr:nvSpPr>
      <xdr:spPr>
        <a:xfrm>
          <a:off x="988060" y="13889989"/>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0E8E31D1-6886-44A2-AF4B-276FEA82EFA8}"/>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81D7B04B-2E19-4722-B3D7-50599795965E}"/>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F3709A87-8E39-4D8C-98F5-60791CF7A74B}"/>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70E49F08-1711-45BA-A05E-C9551172AAD3}"/>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89D7CF9D-0330-40EF-808F-37687C52237B}"/>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137795</xdr:rowOff>
    </xdr:from>
    <xdr:to>
      <xdr:col>24</xdr:col>
      <xdr:colOff>114300</xdr:colOff>
      <xdr:row>84</xdr:row>
      <xdr:rowOff>67945</xdr:rowOff>
    </xdr:to>
    <xdr:sp macro="" textlink="">
      <xdr:nvSpPr>
        <xdr:cNvPr id="202" name="楕円 201">
          <a:extLst>
            <a:ext uri="{FF2B5EF4-FFF2-40B4-BE49-F238E27FC236}">
              <a16:creationId xmlns:a16="http://schemas.microsoft.com/office/drawing/2014/main" id="{431DE8D4-5783-4222-AAAA-6C3823904CE3}"/>
            </a:ext>
          </a:extLst>
        </xdr:cNvPr>
        <xdr:cNvSpPr/>
      </xdr:nvSpPr>
      <xdr:spPr>
        <a:xfrm>
          <a:off x="4131310" y="1436433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116222</xdr:rowOff>
    </xdr:from>
    <xdr:ext cx="405111" cy="259045"/>
    <xdr:sp macro="" textlink="">
      <xdr:nvSpPr>
        <xdr:cNvPr id="203" name="【福祉施設】&#10;有形固定資産減価償却率該当値テキスト">
          <a:extLst>
            <a:ext uri="{FF2B5EF4-FFF2-40B4-BE49-F238E27FC236}">
              <a16:creationId xmlns:a16="http://schemas.microsoft.com/office/drawing/2014/main" id="{613C9ED8-4783-4BF0-A3C5-C801C0B4A192}"/>
            </a:ext>
          </a:extLst>
        </xdr:cNvPr>
        <xdr:cNvSpPr txBox="1"/>
      </xdr:nvSpPr>
      <xdr:spPr>
        <a:xfrm>
          <a:off x="4212590" y="1434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97789</xdr:rowOff>
    </xdr:from>
    <xdr:to>
      <xdr:col>20</xdr:col>
      <xdr:colOff>38100</xdr:colOff>
      <xdr:row>83</xdr:row>
      <xdr:rowOff>27939</xdr:rowOff>
    </xdr:to>
    <xdr:sp macro="" textlink="">
      <xdr:nvSpPr>
        <xdr:cNvPr id="204" name="楕円 203">
          <a:extLst>
            <a:ext uri="{FF2B5EF4-FFF2-40B4-BE49-F238E27FC236}">
              <a16:creationId xmlns:a16="http://schemas.microsoft.com/office/drawing/2014/main" id="{4E7BEC3B-E8F1-49B0-ACF0-A5B999D7BF73}"/>
            </a:ext>
          </a:extLst>
        </xdr:cNvPr>
        <xdr:cNvSpPr/>
      </xdr:nvSpPr>
      <xdr:spPr>
        <a:xfrm>
          <a:off x="3388360" y="1415287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148589</xdr:rowOff>
    </xdr:from>
    <xdr:to>
      <xdr:col>24</xdr:col>
      <xdr:colOff>63500</xdr:colOff>
      <xdr:row>84</xdr:row>
      <xdr:rowOff>17145</xdr:rowOff>
    </xdr:to>
    <xdr:cxnSp macro="">
      <xdr:nvCxnSpPr>
        <xdr:cNvPr id="205" name="直線コネクタ 204">
          <a:extLst>
            <a:ext uri="{FF2B5EF4-FFF2-40B4-BE49-F238E27FC236}">
              <a16:creationId xmlns:a16="http://schemas.microsoft.com/office/drawing/2014/main" id="{76BA33FE-C869-4E25-99E2-192BF315B7D7}"/>
            </a:ext>
          </a:extLst>
        </xdr:cNvPr>
        <xdr:cNvCxnSpPr/>
      </xdr:nvCxnSpPr>
      <xdr:spPr>
        <a:xfrm>
          <a:off x="3431540" y="14205584"/>
          <a:ext cx="74295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4445</xdr:rowOff>
    </xdr:from>
    <xdr:to>
      <xdr:col>15</xdr:col>
      <xdr:colOff>101600</xdr:colOff>
      <xdr:row>83</xdr:row>
      <xdr:rowOff>106045</xdr:rowOff>
    </xdr:to>
    <xdr:sp macro="" textlink="">
      <xdr:nvSpPr>
        <xdr:cNvPr id="206" name="楕円 205">
          <a:extLst>
            <a:ext uri="{FF2B5EF4-FFF2-40B4-BE49-F238E27FC236}">
              <a16:creationId xmlns:a16="http://schemas.microsoft.com/office/drawing/2014/main" id="{B3935130-2BBA-4926-96B2-DA47B887ED62}"/>
            </a:ext>
          </a:extLst>
        </xdr:cNvPr>
        <xdr:cNvSpPr/>
      </xdr:nvSpPr>
      <xdr:spPr>
        <a:xfrm>
          <a:off x="2571750" y="1423670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148589</xdr:rowOff>
    </xdr:from>
    <xdr:to>
      <xdr:col>19</xdr:col>
      <xdr:colOff>177800</xdr:colOff>
      <xdr:row>83</xdr:row>
      <xdr:rowOff>55245</xdr:rowOff>
    </xdr:to>
    <xdr:cxnSp macro="">
      <xdr:nvCxnSpPr>
        <xdr:cNvPr id="207" name="直線コネクタ 206">
          <a:extLst>
            <a:ext uri="{FF2B5EF4-FFF2-40B4-BE49-F238E27FC236}">
              <a16:creationId xmlns:a16="http://schemas.microsoft.com/office/drawing/2014/main" id="{8BC9622F-9AA3-47FB-909C-DD097B956C56}"/>
            </a:ext>
          </a:extLst>
        </xdr:cNvPr>
        <xdr:cNvCxnSpPr/>
      </xdr:nvCxnSpPr>
      <xdr:spPr>
        <a:xfrm flipV="1">
          <a:off x="2626360" y="14205584"/>
          <a:ext cx="805180" cy="8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99695</xdr:rowOff>
    </xdr:from>
    <xdr:to>
      <xdr:col>10</xdr:col>
      <xdr:colOff>165100</xdr:colOff>
      <xdr:row>85</xdr:row>
      <xdr:rowOff>29845</xdr:rowOff>
    </xdr:to>
    <xdr:sp macro="" textlink="">
      <xdr:nvSpPr>
        <xdr:cNvPr id="208" name="楕円 207">
          <a:extLst>
            <a:ext uri="{FF2B5EF4-FFF2-40B4-BE49-F238E27FC236}">
              <a16:creationId xmlns:a16="http://schemas.microsoft.com/office/drawing/2014/main" id="{EF815F98-E774-4759-B957-B77CC9503F2B}"/>
            </a:ext>
          </a:extLst>
        </xdr:cNvPr>
        <xdr:cNvSpPr/>
      </xdr:nvSpPr>
      <xdr:spPr>
        <a:xfrm>
          <a:off x="1774190" y="1449768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55245</xdr:rowOff>
    </xdr:from>
    <xdr:to>
      <xdr:col>15</xdr:col>
      <xdr:colOff>50800</xdr:colOff>
      <xdr:row>84</xdr:row>
      <xdr:rowOff>150495</xdr:rowOff>
    </xdr:to>
    <xdr:cxnSp macro="">
      <xdr:nvCxnSpPr>
        <xdr:cNvPr id="209" name="直線コネクタ 208">
          <a:extLst>
            <a:ext uri="{FF2B5EF4-FFF2-40B4-BE49-F238E27FC236}">
              <a16:creationId xmlns:a16="http://schemas.microsoft.com/office/drawing/2014/main" id="{C075A012-6983-45B1-B49F-15633F33A44A}"/>
            </a:ext>
          </a:extLst>
        </xdr:cNvPr>
        <xdr:cNvCxnSpPr/>
      </xdr:nvCxnSpPr>
      <xdr:spPr>
        <a:xfrm flipV="1">
          <a:off x="1828800" y="14289405"/>
          <a:ext cx="79756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55880</xdr:rowOff>
    </xdr:from>
    <xdr:to>
      <xdr:col>6</xdr:col>
      <xdr:colOff>38100</xdr:colOff>
      <xdr:row>84</xdr:row>
      <xdr:rowOff>157480</xdr:rowOff>
    </xdr:to>
    <xdr:sp macro="" textlink="">
      <xdr:nvSpPr>
        <xdr:cNvPr id="210" name="楕円 209">
          <a:extLst>
            <a:ext uri="{FF2B5EF4-FFF2-40B4-BE49-F238E27FC236}">
              <a16:creationId xmlns:a16="http://schemas.microsoft.com/office/drawing/2014/main" id="{CD207C1A-77A1-4AA8-90FE-8CB3C5772091}"/>
            </a:ext>
          </a:extLst>
        </xdr:cNvPr>
        <xdr:cNvSpPr/>
      </xdr:nvSpPr>
      <xdr:spPr>
        <a:xfrm>
          <a:off x="988060" y="1446149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106680</xdr:rowOff>
    </xdr:from>
    <xdr:to>
      <xdr:col>10</xdr:col>
      <xdr:colOff>114300</xdr:colOff>
      <xdr:row>84</xdr:row>
      <xdr:rowOff>150495</xdr:rowOff>
    </xdr:to>
    <xdr:cxnSp macro="">
      <xdr:nvCxnSpPr>
        <xdr:cNvPr id="211" name="直線コネクタ 210">
          <a:extLst>
            <a:ext uri="{FF2B5EF4-FFF2-40B4-BE49-F238E27FC236}">
              <a16:creationId xmlns:a16="http://schemas.microsoft.com/office/drawing/2014/main" id="{A8C7E8A5-7F5D-4AD7-96C9-3251B8D44823}"/>
            </a:ext>
          </a:extLst>
        </xdr:cNvPr>
        <xdr:cNvCxnSpPr/>
      </xdr:nvCxnSpPr>
      <xdr:spPr>
        <a:xfrm>
          <a:off x="1031240" y="14506575"/>
          <a:ext cx="79756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124477</xdr:rowOff>
    </xdr:from>
    <xdr:ext cx="405111" cy="259045"/>
    <xdr:sp macro="" textlink="">
      <xdr:nvSpPr>
        <xdr:cNvPr id="212" name="n_1aveValue【福祉施設】&#10;有形固定資産減価償却率">
          <a:extLst>
            <a:ext uri="{FF2B5EF4-FFF2-40B4-BE49-F238E27FC236}">
              <a16:creationId xmlns:a16="http://schemas.microsoft.com/office/drawing/2014/main" id="{24FDB929-9646-463D-B91F-B9A904CACCA6}"/>
            </a:ext>
          </a:extLst>
        </xdr:cNvPr>
        <xdr:cNvSpPr txBox="1"/>
      </xdr:nvSpPr>
      <xdr:spPr>
        <a:xfrm>
          <a:off x="32391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44466</xdr:rowOff>
    </xdr:from>
    <xdr:ext cx="405111" cy="259045"/>
    <xdr:sp macro="" textlink="">
      <xdr:nvSpPr>
        <xdr:cNvPr id="213" name="n_2aveValue【福祉施設】&#10;有形固定資産減価償却率">
          <a:extLst>
            <a:ext uri="{FF2B5EF4-FFF2-40B4-BE49-F238E27FC236}">
              <a16:creationId xmlns:a16="http://schemas.microsoft.com/office/drawing/2014/main" id="{1FEC2680-EDB2-48CB-8DBC-A0BA3BBA15EF}"/>
            </a:ext>
          </a:extLst>
        </xdr:cNvPr>
        <xdr:cNvSpPr txBox="1"/>
      </xdr:nvSpPr>
      <xdr:spPr>
        <a:xfrm>
          <a:off x="2439044" y="1376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4463</xdr:rowOff>
    </xdr:from>
    <xdr:ext cx="405111" cy="259045"/>
    <xdr:sp macro="" textlink="">
      <xdr:nvSpPr>
        <xdr:cNvPr id="214" name="n_3aveValue【福祉施設】&#10;有形固定資産減価償却率">
          <a:extLst>
            <a:ext uri="{FF2B5EF4-FFF2-40B4-BE49-F238E27FC236}">
              <a16:creationId xmlns:a16="http://schemas.microsoft.com/office/drawing/2014/main" id="{1519732B-DB9C-46D8-BD95-1AF431BC208E}"/>
            </a:ext>
          </a:extLst>
        </xdr:cNvPr>
        <xdr:cNvSpPr txBox="1"/>
      </xdr:nvSpPr>
      <xdr:spPr>
        <a:xfrm>
          <a:off x="1641484" y="13722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120666</xdr:rowOff>
    </xdr:from>
    <xdr:ext cx="405111" cy="259045"/>
    <xdr:sp macro="" textlink="">
      <xdr:nvSpPr>
        <xdr:cNvPr id="215" name="n_4aveValue【福祉施設】&#10;有形固定資産減価償却率">
          <a:extLst>
            <a:ext uri="{FF2B5EF4-FFF2-40B4-BE49-F238E27FC236}">
              <a16:creationId xmlns:a16="http://schemas.microsoft.com/office/drawing/2014/main" id="{5C7385C4-554A-476A-8908-B17CAEEB4C16}"/>
            </a:ext>
          </a:extLst>
        </xdr:cNvPr>
        <xdr:cNvSpPr txBox="1"/>
      </xdr:nvSpPr>
      <xdr:spPr>
        <a:xfrm>
          <a:off x="855354" y="136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19066</xdr:rowOff>
    </xdr:from>
    <xdr:ext cx="405111" cy="259045"/>
    <xdr:sp macro="" textlink="">
      <xdr:nvSpPr>
        <xdr:cNvPr id="216" name="n_1mainValue【福祉施設】&#10;有形固定資産減価償却率">
          <a:extLst>
            <a:ext uri="{FF2B5EF4-FFF2-40B4-BE49-F238E27FC236}">
              <a16:creationId xmlns:a16="http://schemas.microsoft.com/office/drawing/2014/main" id="{00C264E4-BBA8-4F78-A719-FA805DFA79F0}"/>
            </a:ext>
          </a:extLst>
        </xdr:cNvPr>
        <xdr:cNvSpPr txBox="1"/>
      </xdr:nvSpPr>
      <xdr:spPr>
        <a:xfrm>
          <a:off x="3239144" y="14245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97172</xdr:rowOff>
    </xdr:from>
    <xdr:ext cx="405111" cy="259045"/>
    <xdr:sp macro="" textlink="">
      <xdr:nvSpPr>
        <xdr:cNvPr id="217" name="n_2mainValue【福祉施設】&#10;有形固定資産減価償却率">
          <a:extLst>
            <a:ext uri="{FF2B5EF4-FFF2-40B4-BE49-F238E27FC236}">
              <a16:creationId xmlns:a16="http://schemas.microsoft.com/office/drawing/2014/main" id="{D1210776-6EAE-44E7-BACD-AA9B327241FA}"/>
            </a:ext>
          </a:extLst>
        </xdr:cNvPr>
        <xdr:cNvSpPr txBox="1"/>
      </xdr:nvSpPr>
      <xdr:spPr>
        <a:xfrm>
          <a:off x="2439044" y="1432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20972</xdr:rowOff>
    </xdr:from>
    <xdr:ext cx="405111" cy="259045"/>
    <xdr:sp macro="" textlink="">
      <xdr:nvSpPr>
        <xdr:cNvPr id="218" name="n_3mainValue【福祉施設】&#10;有形固定資産減価償却率">
          <a:extLst>
            <a:ext uri="{FF2B5EF4-FFF2-40B4-BE49-F238E27FC236}">
              <a16:creationId xmlns:a16="http://schemas.microsoft.com/office/drawing/2014/main" id="{A05E97DD-FB46-4196-8408-1806FCE77DAD}"/>
            </a:ext>
          </a:extLst>
        </xdr:cNvPr>
        <xdr:cNvSpPr txBox="1"/>
      </xdr:nvSpPr>
      <xdr:spPr>
        <a:xfrm>
          <a:off x="1641484" y="1459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148607</xdr:rowOff>
    </xdr:from>
    <xdr:ext cx="405111" cy="259045"/>
    <xdr:sp macro="" textlink="">
      <xdr:nvSpPr>
        <xdr:cNvPr id="219" name="n_4mainValue【福祉施設】&#10;有形固定資産減価償却率">
          <a:extLst>
            <a:ext uri="{FF2B5EF4-FFF2-40B4-BE49-F238E27FC236}">
              <a16:creationId xmlns:a16="http://schemas.microsoft.com/office/drawing/2014/main" id="{657FB380-1E8F-4A54-904C-6EE0DD3FA483}"/>
            </a:ext>
          </a:extLst>
        </xdr:cNvPr>
        <xdr:cNvSpPr txBox="1"/>
      </xdr:nvSpPr>
      <xdr:spPr>
        <a:xfrm>
          <a:off x="855354" y="1455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a:extLst>
            <a:ext uri="{FF2B5EF4-FFF2-40B4-BE49-F238E27FC236}">
              <a16:creationId xmlns:a16="http://schemas.microsoft.com/office/drawing/2014/main" id="{53C521D5-D233-4CD0-B36F-5B785CC5477D}"/>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a:extLst>
            <a:ext uri="{FF2B5EF4-FFF2-40B4-BE49-F238E27FC236}">
              <a16:creationId xmlns:a16="http://schemas.microsoft.com/office/drawing/2014/main" id="{C3654028-A71A-49C6-AA99-9625269EF4E9}"/>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a:extLst>
            <a:ext uri="{FF2B5EF4-FFF2-40B4-BE49-F238E27FC236}">
              <a16:creationId xmlns:a16="http://schemas.microsoft.com/office/drawing/2014/main" id="{4D8A64D5-8E7E-45E0-A758-F32BF6FF03F4}"/>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a:extLst>
            <a:ext uri="{FF2B5EF4-FFF2-40B4-BE49-F238E27FC236}">
              <a16:creationId xmlns:a16="http://schemas.microsoft.com/office/drawing/2014/main" id="{6AFA90CF-E54C-491D-B9AF-08A8A87C7E70}"/>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a:extLst>
            <a:ext uri="{FF2B5EF4-FFF2-40B4-BE49-F238E27FC236}">
              <a16:creationId xmlns:a16="http://schemas.microsoft.com/office/drawing/2014/main" id="{2EBCBEBD-AB5C-476A-A643-DB0E76E2B2B9}"/>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a:extLst>
            <a:ext uri="{FF2B5EF4-FFF2-40B4-BE49-F238E27FC236}">
              <a16:creationId xmlns:a16="http://schemas.microsoft.com/office/drawing/2014/main" id="{9E8CF5B9-B8DF-4F4E-B9F6-D26B42F5356F}"/>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a:extLst>
            <a:ext uri="{FF2B5EF4-FFF2-40B4-BE49-F238E27FC236}">
              <a16:creationId xmlns:a16="http://schemas.microsoft.com/office/drawing/2014/main" id="{6D47C866-DF73-467E-AB5F-6BDF9DD3F6F1}"/>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a:extLst>
            <a:ext uri="{FF2B5EF4-FFF2-40B4-BE49-F238E27FC236}">
              <a16:creationId xmlns:a16="http://schemas.microsoft.com/office/drawing/2014/main" id="{829B6764-57A3-416B-9814-1ACAB6EB43AE}"/>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a:extLst>
            <a:ext uri="{FF2B5EF4-FFF2-40B4-BE49-F238E27FC236}">
              <a16:creationId xmlns:a16="http://schemas.microsoft.com/office/drawing/2014/main" id="{18C792B3-1819-4094-A68A-90447EFAB8C5}"/>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a:extLst>
            <a:ext uri="{FF2B5EF4-FFF2-40B4-BE49-F238E27FC236}">
              <a16:creationId xmlns:a16="http://schemas.microsoft.com/office/drawing/2014/main" id="{3C0A6D03-FE77-4BF5-B80F-3CB179FEE848}"/>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0" name="直線コネクタ 229">
          <a:extLst>
            <a:ext uri="{FF2B5EF4-FFF2-40B4-BE49-F238E27FC236}">
              <a16:creationId xmlns:a16="http://schemas.microsoft.com/office/drawing/2014/main" id="{10ED6044-A405-46E7-89CB-4863A42066BD}"/>
            </a:ext>
          </a:extLst>
        </xdr:cNvPr>
        <xdr:cNvCxnSpPr/>
      </xdr:nvCxnSpPr>
      <xdr:spPr>
        <a:xfrm>
          <a:off x="5960110" y="1491723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1" name="テキスト ボックス 230">
          <a:extLst>
            <a:ext uri="{FF2B5EF4-FFF2-40B4-BE49-F238E27FC236}">
              <a16:creationId xmlns:a16="http://schemas.microsoft.com/office/drawing/2014/main" id="{AFDDB7D1-7464-4C1D-BCEE-031218EF258D}"/>
            </a:ext>
          </a:extLst>
        </xdr:cNvPr>
        <xdr:cNvSpPr txBox="1"/>
      </xdr:nvSpPr>
      <xdr:spPr>
        <a:xfrm>
          <a:off x="552722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2" name="直線コネクタ 231">
          <a:extLst>
            <a:ext uri="{FF2B5EF4-FFF2-40B4-BE49-F238E27FC236}">
              <a16:creationId xmlns:a16="http://schemas.microsoft.com/office/drawing/2014/main" id="{30D1E384-35BB-4F37-A276-67D69AD3BA75}"/>
            </a:ext>
          </a:extLst>
        </xdr:cNvPr>
        <xdr:cNvCxnSpPr/>
      </xdr:nvCxnSpPr>
      <xdr:spPr>
        <a:xfrm>
          <a:off x="5960110" y="1459066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3" name="テキスト ボックス 232">
          <a:extLst>
            <a:ext uri="{FF2B5EF4-FFF2-40B4-BE49-F238E27FC236}">
              <a16:creationId xmlns:a16="http://schemas.microsoft.com/office/drawing/2014/main" id="{68FE3E2F-71CA-42C7-BCEA-23C365084DAD}"/>
            </a:ext>
          </a:extLst>
        </xdr:cNvPr>
        <xdr:cNvSpPr txBox="1"/>
      </xdr:nvSpPr>
      <xdr:spPr>
        <a:xfrm>
          <a:off x="5527221" y="1444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4" name="直線コネクタ 233">
          <a:extLst>
            <a:ext uri="{FF2B5EF4-FFF2-40B4-BE49-F238E27FC236}">
              <a16:creationId xmlns:a16="http://schemas.microsoft.com/office/drawing/2014/main" id="{3F8D8B84-06A7-4058-8952-0439C9A0943C}"/>
            </a:ext>
          </a:extLst>
        </xdr:cNvPr>
        <xdr:cNvCxnSpPr/>
      </xdr:nvCxnSpPr>
      <xdr:spPr>
        <a:xfrm>
          <a:off x="5960110" y="1425838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5" name="テキスト ボックス 234">
          <a:extLst>
            <a:ext uri="{FF2B5EF4-FFF2-40B4-BE49-F238E27FC236}">
              <a16:creationId xmlns:a16="http://schemas.microsoft.com/office/drawing/2014/main" id="{A5024A96-A6BF-4AA7-A05B-91EC3E8980A3}"/>
            </a:ext>
          </a:extLst>
        </xdr:cNvPr>
        <xdr:cNvSpPr txBox="1"/>
      </xdr:nvSpPr>
      <xdr:spPr>
        <a:xfrm>
          <a:off x="5527221" y="1411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6" name="直線コネクタ 235">
          <a:extLst>
            <a:ext uri="{FF2B5EF4-FFF2-40B4-BE49-F238E27FC236}">
              <a16:creationId xmlns:a16="http://schemas.microsoft.com/office/drawing/2014/main" id="{BEAE42FE-3D6F-4E2C-87B4-5DA9D177C9FA}"/>
            </a:ext>
          </a:extLst>
        </xdr:cNvPr>
        <xdr:cNvCxnSpPr/>
      </xdr:nvCxnSpPr>
      <xdr:spPr>
        <a:xfrm>
          <a:off x="5960110" y="1393561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7" name="テキスト ボックス 236">
          <a:extLst>
            <a:ext uri="{FF2B5EF4-FFF2-40B4-BE49-F238E27FC236}">
              <a16:creationId xmlns:a16="http://schemas.microsoft.com/office/drawing/2014/main" id="{9A3F4AA0-9751-4B8E-87E7-862790889C1D}"/>
            </a:ext>
          </a:extLst>
        </xdr:cNvPr>
        <xdr:cNvSpPr txBox="1"/>
      </xdr:nvSpPr>
      <xdr:spPr>
        <a:xfrm>
          <a:off x="55272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38" name="直線コネクタ 237">
          <a:extLst>
            <a:ext uri="{FF2B5EF4-FFF2-40B4-BE49-F238E27FC236}">
              <a16:creationId xmlns:a16="http://schemas.microsoft.com/office/drawing/2014/main" id="{99FB25BD-5C37-4866-82C9-08E9F03212E5}"/>
            </a:ext>
          </a:extLst>
        </xdr:cNvPr>
        <xdr:cNvCxnSpPr/>
      </xdr:nvCxnSpPr>
      <xdr:spPr>
        <a:xfrm>
          <a:off x="5960110" y="1360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39" name="テキスト ボックス 238">
          <a:extLst>
            <a:ext uri="{FF2B5EF4-FFF2-40B4-BE49-F238E27FC236}">
              <a16:creationId xmlns:a16="http://schemas.microsoft.com/office/drawing/2014/main" id="{DE1B17C8-AB3C-4E13-9978-47840457BCF9}"/>
            </a:ext>
          </a:extLst>
        </xdr:cNvPr>
        <xdr:cNvSpPr txBox="1"/>
      </xdr:nvSpPr>
      <xdr:spPr>
        <a:xfrm>
          <a:off x="5527221" y="1346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0" name="直線コネクタ 239">
          <a:extLst>
            <a:ext uri="{FF2B5EF4-FFF2-40B4-BE49-F238E27FC236}">
              <a16:creationId xmlns:a16="http://schemas.microsoft.com/office/drawing/2014/main" id="{C0F7A3DC-147A-4D6B-A1CD-9AF1D343627E}"/>
            </a:ext>
          </a:extLst>
        </xdr:cNvPr>
        <xdr:cNvCxnSpPr/>
      </xdr:nvCxnSpPr>
      <xdr:spPr>
        <a:xfrm>
          <a:off x="5960110" y="132805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1" name="テキスト ボックス 240">
          <a:extLst>
            <a:ext uri="{FF2B5EF4-FFF2-40B4-BE49-F238E27FC236}">
              <a16:creationId xmlns:a16="http://schemas.microsoft.com/office/drawing/2014/main" id="{6E6D1B8B-C35B-4DCC-AC95-9AD5F41A2CC8}"/>
            </a:ext>
          </a:extLst>
        </xdr:cNvPr>
        <xdr:cNvSpPr txBox="1"/>
      </xdr:nvSpPr>
      <xdr:spPr>
        <a:xfrm>
          <a:off x="5527221" y="1313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a:extLst>
            <a:ext uri="{FF2B5EF4-FFF2-40B4-BE49-F238E27FC236}">
              <a16:creationId xmlns:a16="http://schemas.microsoft.com/office/drawing/2014/main" id="{91F9B439-2F38-4E76-AF70-834F8FAB464B}"/>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id="{CA27BFA3-2906-491B-8795-211B395BC74A}"/>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a:extLst>
            <a:ext uri="{FF2B5EF4-FFF2-40B4-BE49-F238E27FC236}">
              <a16:creationId xmlns:a16="http://schemas.microsoft.com/office/drawing/2014/main" id="{8E0E6AAD-3AD4-4E11-BE55-B839479670BF}"/>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111579</xdr:rowOff>
    </xdr:from>
    <xdr:to>
      <xdr:col>54</xdr:col>
      <xdr:colOff>189865</xdr:colOff>
      <xdr:row>86</xdr:row>
      <xdr:rowOff>132806</xdr:rowOff>
    </xdr:to>
    <xdr:cxnSp macro="">
      <xdr:nvCxnSpPr>
        <xdr:cNvPr id="245" name="直線コネクタ 244">
          <a:extLst>
            <a:ext uri="{FF2B5EF4-FFF2-40B4-BE49-F238E27FC236}">
              <a16:creationId xmlns:a16="http://schemas.microsoft.com/office/drawing/2014/main" id="{E0C832B7-1E65-4E5C-8D92-F7251F705CD2}"/>
            </a:ext>
          </a:extLst>
        </xdr:cNvPr>
        <xdr:cNvCxnSpPr/>
      </xdr:nvCxnSpPr>
      <xdr:spPr>
        <a:xfrm flipV="1">
          <a:off x="9429115" y="13313229"/>
          <a:ext cx="0" cy="1568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136633</xdr:rowOff>
    </xdr:from>
    <xdr:ext cx="469744" cy="259045"/>
    <xdr:sp macro="" textlink="">
      <xdr:nvSpPr>
        <xdr:cNvPr id="246" name="【福祉施設】&#10;一人当たり面積最小値テキスト">
          <a:extLst>
            <a:ext uri="{FF2B5EF4-FFF2-40B4-BE49-F238E27FC236}">
              <a16:creationId xmlns:a16="http://schemas.microsoft.com/office/drawing/2014/main" id="{6D4B00BA-3363-453E-A767-36A934191F0C}"/>
            </a:ext>
          </a:extLst>
        </xdr:cNvPr>
        <xdr:cNvSpPr txBox="1"/>
      </xdr:nvSpPr>
      <xdr:spPr>
        <a:xfrm>
          <a:off x="9467850" y="1487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132806</xdr:rowOff>
    </xdr:from>
    <xdr:to>
      <xdr:col>55</xdr:col>
      <xdr:colOff>88900</xdr:colOff>
      <xdr:row>86</xdr:row>
      <xdr:rowOff>132806</xdr:rowOff>
    </xdr:to>
    <xdr:cxnSp macro="">
      <xdr:nvCxnSpPr>
        <xdr:cNvPr id="247" name="直線コネクタ 246">
          <a:extLst>
            <a:ext uri="{FF2B5EF4-FFF2-40B4-BE49-F238E27FC236}">
              <a16:creationId xmlns:a16="http://schemas.microsoft.com/office/drawing/2014/main" id="{DEAB7C9E-8D03-4EDD-97D7-B9E001DD5D93}"/>
            </a:ext>
          </a:extLst>
        </xdr:cNvPr>
        <xdr:cNvCxnSpPr/>
      </xdr:nvCxnSpPr>
      <xdr:spPr>
        <a:xfrm>
          <a:off x="9356090" y="1488131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58256</xdr:rowOff>
    </xdr:from>
    <xdr:ext cx="469744" cy="259045"/>
    <xdr:sp macro="" textlink="">
      <xdr:nvSpPr>
        <xdr:cNvPr id="248" name="【福祉施設】&#10;一人当たり面積最大値テキスト">
          <a:extLst>
            <a:ext uri="{FF2B5EF4-FFF2-40B4-BE49-F238E27FC236}">
              <a16:creationId xmlns:a16="http://schemas.microsoft.com/office/drawing/2014/main" id="{8E16EEAB-4300-498B-B6B1-7B283143E27F}"/>
            </a:ext>
          </a:extLst>
        </xdr:cNvPr>
        <xdr:cNvSpPr txBox="1"/>
      </xdr:nvSpPr>
      <xdr:spPr>
        <a:xfrm>
          <a:off x="9467850" y="13084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111579</xdr:rowOff>
    </xdr:from>
    <xdr:to>
      <xdr:col>55</xdr:col>
      <xdr:colOff>88900</xdr:colOff>
      <xdr:row>77</xdr:row>
      <xdr:rowOff>111579</xdr:rowOff>
    </xdr:to>
    <xdr:cxnSp macro="">
      <xdr:nvCxnSpPr>
        <xdr:cNvPr id="249" name="直線コネクタ 248">
          <a:extLst>
            <a:ext uri="{FF2B5EF4-FFF2-40B4-BE49-F238E27FC236}">
              <a16:creationId xmlns:a16="http://schemas.microsoft.com/office/drawing/2014/main" id="{AD33E17F-922B-4315-B0BE-5FF01EF90D0D}"/>
            </a:ext>
          </a:extLst>
        </xdr:cNvPr>
        <xdr:cNvCxnSpPr/>
      </xdr:nvCxnSpPr>
      <xdr:spPr>
        <a:xfrm>
          <a:off x="9356090" y="1331322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83656</xdr:rowOff>
    </xdr:from>
    <xdr:ext cx="469744" cy="259045"/>
    <xdr:sp macro="" textlink="">
      <xdr:nvSpPr>
        <xdr:cNvPr id="250" name="【福祉施設】&#10;一人当たり面積平均値テキスト">
          <a:extLst>
            <a:ext uri="{FF2B5EF4-FFF2-40B4-BE49-F238E27FC236}">
              <a16:creationId xmlns:a16="http://schemas.microsoft.com/office/drawing/2014/main" id="{9CBB046A-7DE4-4AAB-8654-AE0D479B0AAF}"/>
            </a:ext>
          </a:extLst>
        </xdr:cNvPr>
        <xdr:cNvSpPr txBox="1"/>
      </xdr:nvSpPr>
      <xdr:spPr>
        <a:xfrm>
          <a:off x="9467850" y="14315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60779</xdr:rowOff>
    </xdr:from>
    <xdr:to>
      <xdr:col>55</xdr:col>
      <xdr:colOff>50800</xdr:colOff>
      <xdr:row>84</xdr:row>
      <xdr:rowOff>162379</xdr:rowOff>
    </xdr:to>
    <xdr:sp macro="" textlink="">
      <xdr:nvSpPr>
        <xdr:cNvPr id="251" name="フローチャート: 判断 250">
          <a:extLst>
            <a:ext uri="{FF2B5EF4-FFF2-40B4-BE49-F238E27FC236}">
              <a16:creationId xmlns:a16="http://schemas.microsoft.com/office/drawing/2014/main" id="{929E29D4-7C5C-44CD-95F5-47C70EF62C78}"/>
            </a:ext>
          </a:extLst>
        </xdr:cNvPr>
        <xdr:cNvSpPr/>
      </xdr:nvSpPr>
      <xdr:spPr>
        <a:xfrm>
          <a:off x="9394190" y="14458769"/>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93436</xdr:rowOff>
    </xdr:from>
    <xdr:to>
      <xdr:col>50</xdr:col>
      <xdr:colOff>165100</xdr:colOff>
      <xdr:row>85</xdr:row>
      <xdr:rowOff>23586</xdr:rowOff>
    </xdr:to>
    <xdr:sp macro="" textlink="">
      <xdr:nvSpPr>
        <xdr:cNvPr id="252" name="フローチャート: 判断 251">
          <a:extLst>
            <a:ext uri="{FF2B5EF4-FFF2-40B4-BE49-F238E27FC236}">
              <a16:creationId xmlns:a16="http://schemas.microsoft.com/office/drawing/2014/main" id="{2E5A4A57-14BA-4B27-AA50-D1BDEBC9402C}"/>
            </a:ext>
          </a:extLst>
        </xdr:cNvPr>
        <xdr:cNvSpPr/>
      </xdr:nvSpPr>
      <xdr:spPr>
        <a:xfrm>
          <a:off x="8632190" y="14499046"/>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50981</xdr:rowOff>
    </xdr:from>
    <xdr:to>
      <xdr:col>46</xdr:col>
      <xdr:colOff>38100</xdr:colOff>
      <xdr:row>84</xdr:row>
      <xdr:rowOff>152581</xdr:rowOff>
    </xdr:to>
    <xdr:sp macro="" textlink="">
      <xdr:nvSpPr>
        <xdr:cNvPr id="253" name="フローチャート: 判断 252">
          <a:extLst>
            <a:ext uri="{FF2B5EF4-FFF2-40B4-BE49-F238E27FC236}">
              <a16:creationId xmlns:a16="http://schemas.microsoft.com/office/drawing/2014/main" id="{1133D9BB-E2EC-4A4C-9D5D-4FA1D0118340}"/>
            </a:ext>
          </a:extLst>
        </xdr:cNvPr>
        <xdr:cNvSpPr/>
      </xdr:nvSpPr>
      <xdr:spPr>
        <a:xfrm>
          <a:off x="7846060" y="144565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46082</xdr:rowOff>
    </xdr:from>
    <xdr:to>
      <xdr:col>41</xdr:col>
      <xdr:colOff>101600</xdr:colOff>
      <xdr:row>84</xdr:row>
      <xdr:rowOff>147682</xdr:rowOff>
    </xdr:to>
    <xdr:sp macro="" textlink="">
      <xdr:nvSpPr>
        <xdr:cNvPr id="254" name="フローチャート: 判断 253">
          <a:extLst>
            <a:ext uri="{FF2B5EF4-FFF2-40B4-BE49-F238E27FC236}">
              <a16:creationId xmlns:a16="http://schemas.microsoft.com/office/drawing/2014/main" id="{42CC25C5-D1AD-4A99-8E78-B2FFDB2987CD}"/>
            </a:ext>
          </a:extLst>
        </xdr:cNvPr>
        <xdr:cNvSpPr/>
      </xdr:nvSpPr>
      <xdr:spPr>
        <a:xfrm>
          <a:off x="7029450" y="1444978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67311</xdr:rowOff>
    </xdr:from>
    <xdr:to>
      <xdr:col>36</xdr:col>
      <xdr:colOff>165100</xdr:colOff>
      <xdr:row>84</xdr:row>
      <xdr:rowOff>168911</xdr:rowOff>
    </xdr:to>
    <xdr:sp macro="" textlink="">
      <xdr:nvSpPr>
        <xdr:cNvPr id="255" name="フローチャート: 判断 254">
          <a:extLst>
            <a:ext uri="{FF2B5EF4-FFF2-40B4-BE49-F238E27FC236}">
              <a16:creationId xmlns:a16="http://schemas.microsoft.com/office/drawing/2014/main" id="{4C3F195F-B2B5-459D-A547-298B57B36446}"/>
            </a:ext>
          </a:extLst>
        </xdr:cNvPr>
        <xdr:cNvSpPr/>
      </xdr:nvSpPr>
      <xdr:spPr>
        <a:xfrm>
          <a:off x="6231890" y="14467206"/>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27DD590A-A7A5-44C9-9012-B956297E94C9}"/>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A67E31D9-F084-49C8-96FB-66B176A6BCCE}"/>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2371BE-CA23-4D77-8BD1-3DD2BFAE7A89}"/>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22172191-A9CD-4E66-95B5-EBCA27F9AF14}"/>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7B98264F-476C-4F56-884F-E15959532C96}"/>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47716</xdr:rowOff>
    </xdr:from>
    <xdr:to>
      <xdr:col>55</xdr:col>
      <xdr:colOff>50800</xdr:colOff>
      <xdr:row>85</xdr:row>
      <xdr:rowOff>149316</xdr:rowOff>
    </xdr:to>
    <xdr:sp macro="" textlink="">
      <xdr:nvSpPr>
        <xdr:cNvPr id="261" name="楕円 260">
          <a:extLst>
            <a:ext uri="{FF2B5EF4-FFF2-40B4-BE49-F238E27FC236}">
              <a16:creationId xmlns:a16="http://schemas.microsoft.com/office/drawing/2014/main" id="{01CED20C-889B-4F36-B2F2-BBE38E9FB075}"/>
            </a:ext>
          </a:extLst>
        </xdr:cNvPr>
        <xdr:cNvSpPr/>
      </xdr:nvSpPr>
      <xdr:spPr>
        <a:xfrm>
          <a:off x="9394190" y="14622871"/>
          <a:ext cx="9017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26143</xdr:rowOff>
    </xdr:from>
    <xdr:ext cx="469744" cy="259045"/>
    <xdr:sp macro="" textlink="">
      <xdr:nvSpPr>
        <xdr:cNvPr id="262" name="【福祉施設】&#10;一人当たり面積該当値テキスト">
          <a:extLst>
            <a:ext uri="{FF2B5EF4-FFF2-40B4-BE49-F238E27FC236}">
              <a16:creationId xmlns:a16="http://schemas.microsoft.com/office/drawing/2014/main" id="{2025D517-E2A7-49D7-8069-43AD36B9CA68}"/>
            </a:ext>
          </a:extLst>
        </xdr:cNvPr>
        <xdr:cNvSpPr txBox="1"/>
      </xdr:nvSpPr>
      <xdr:spPr>
        <a:xfrm>
          <a:off x="9467850" y="1459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52614</xdr:rowOff>
    </xdr:from>
    <xdr:to>
      <xdr:col>50</xdr:col>
      <xdr:colOff>165100</xdr:colOff>
      <xdr:row>85</xdr:row>
      <xdr:rowOff>154214</xdr:rowOff>
    </xdr:to>
    <xdr:sp macro="" textlink="">
      <xdr:nvSpPr>
        <xdr:cNvPr id="263" name="楕円 262">
          <a:extLst>
            <a:ext uri="{FF2B5EF4-FFF2-40B4-BE49-F238E27FC236}">
              <a16:creationId xmlns:a16="http://schemas.microsoft.com/office/drawing/2014/main" id="{C2B145B6-EB81-44CE-ABFD-36B83C535529}"/>
            </a:ext>
          </a:extLst>
        </xdr:cNvPr>
        <xdr:cNvSpPr/>
      </xdr:nvSpPr>
      <xdr:spPr>
        <a:xfrm>
          <a:off x="8632190" y="14629674"/>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98516</xdr:rowOff>
    </xdr:from>
    <xdr:to>
      <xdr:col>55</xdr:col>
      <xdr:colOff>0</xdr:colOff>
      <xdr:row>85</xdr:row>
      <xdr:rowOff>103414</xdr:rowOff>
    </xdr:to>
    <xdr:cxnSp macro="">
      <xdr:nvCxnSpPr>
        <xdr:cNvPr id="264" name="直線コネクタ 263">
          <a:extLst>
            <a:ext uri="{FF2B5EF4-FFF2-40B4-BE49-F238E27FC236}">
              <a16:creationId xmlns:a16="http://schemas.microsoft.com/office/drawing/2014/main" id="{A4363720-9C42-4C39-95E4-3D71A66AA31F}"/>
            </a:ext>
          </a:extLst>
        </xdr:cNvPr>
        <xdr:cNvCxnSpPr/>
      </xdr:nvCxnSpPr>
      <xdr:spPr>
        <a:xfrm flipV="1">
          <a:off x="8686800" y="14667956"/>
          <a:ext cx="742950" cy="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55880</xdr:rowOff>
    </xdr:from>
    <xdr:to>
      <xdr:col>46</xdr:col>
      <xdr:colOff>38100</xdr:colOff>
      <xdr:row>85</xdr:row>
      <xdr:rowOff>157480</xdr:rowOff>
    </xdr:to>
    <xdr:sp macro="" textlink="">
      <xdr:nvSpPr>
        <xdr:cNvPr id="265" name="楕円 264">
          <a:extLst>
            <a:ext uri="{FF2B5EF4-FFF2-40B4-BE49-F238E27FC236}">
              <a16:creationId xmlns:a16="http://schemas.microsoft.com/office/drawing/2014/main" id="{F5CCAF93-E043-4535-819E-0DDB8B706045}"/>
            </a:ext>
          </a:extLst>
        </xdr:cNvPr>
        <xdr:cNvSpPr/>
      </xdr:nvSpPr>
      <xdr:spPr>
        <a:xfrm>
          <a:off x="7846060" y="1463294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103414</xdr:rowOff>
    </xdr:from>
    <xdr:to>
      <xdr:col>50</xdr:col>
      <xdr:colOff>114300</xdr:colOff>
      <xdr:row>85</xdr:row>
      <xdr:rowOff>106680</xdr:rowOff>
    </xdr:to>
    <xdr:cxnSp macro="">
      <xdr:nvCxnSpPr>
        <xdr:cNvPr id="266" name="直線コネクタ 265">
          <a:extLst>
            <a:ext uri="{FF2B5EF4-FFF2-40B4-BE49-F238E27FC236}">
              <a16:creationId xmlns:a16="http://schemas.microsoft.com/office/drawing/2014/main" id="{7C7042BA-D0E1-4C1B-A293-198EAC0CE4BF}"/>
            </a:ext>
          </a:extLst>
        </xdr:cNvPr>
        <xdr:cNvCxnSpPr/>
      </xdr:nvCxnSpPr>
      <xdr:spPr>
        <a:xfrm flipV="1">
          <a:off x="7889240" y="14674759"/>
          <a:ext cx="79756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60779</xdr:rowOff>
    </xdr:from>
    <xdr:to>
      <xdr:col>41</xdr:col>
      <xdr:colOff>101600</xdr:colOff>
      <xdr:row>85</xdr:row>
      <xdr:rowOff>162379</xdr:rowOff>
    </xdr:to>
    <xdr:sp macro="" textlink="">
      <xdr:nvSpPr>
        <xdr:cNvPr id="267" name="楕円 266">
          <a:extLst>
            <a:ext uri="{FF2B5EF4-FFF2-40B4-BE49-F238E27FC236}">
              <a16:creationId xmlns:a16="http://schemas.microsoft.com/office/drawing/2014/main" id="{5B70B770-5BDA-438E-BC9D-35742123D220}"/>
            </a:ext>
          </a:extLst>
        </xdr:cNvPr>
        <xdr:cNvSpPr/>
      </xdr:nvSpPr>
      <xdr:spPr>
        <a:xfrm>
          <a:off x="7029450" y="14630219"/>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106680</xdr:rowOff>
    </xdr:from>
    <xdr:to>
      <xdr:col>45</xdr:col>
      <xdr:colOff>177800</xdr:colOff>
      <xdr:row>85</xdr:row>
      <xdr:rowOff>111579</xdr:rowOff>
    </xdr:to>
    <xdr:cxnSp macro="">
      <xdr:nvCxnSpPr>
        <xdr:cNvPr id="268" name="直線コネクタ 267">
          <a:extLst>
            <a:ext uri="{FF2B5EF4-FFF2-40B4-BE49-F238E27FC236}">
              <a16:creationId xmlns:a16="http://schemas.microsoft.com/office/drawing/2014/main" id="{D8E71B5E-2169-427F-9E29-5300A2338C87}"/>
            </a:ext>
          </a:extLst>
        </xdr:cNvPr>
        <xdr:cNvCxnSpPr/>
      </xdr:nvCxnSpPr>
      <xdr:spPr>
        <a:xfrm flipV="1">
          <a:off x="7084060" y="14678025"/>
          <a:ext cx="805180" cy="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148952</xdr:rowOff>
    </xdr:from>
    <xdr:to>
      <xdr:col>36</xdr:col>
      <xdr:colOff>165100</xdr:colOff>
      <xdr:row>86</xdr:row>
      <xdr:rowOff>79102</xdr:rowOff>
    </xdr:to>
    <xdr:sp macro="" textlink="">
      <xdr:nvSpPr>
        <xdr:cNvPr id="269" name="楕円 268">
          <a:extLst>
            <a:ext uri="{FF2B5EF4-FFF2-40B4-BE49-F238E27FC236}">
              <a16:creationId xmlns:a16="http://schemas.microsoft.com/office/drawing/2014/main" id="{2E694F47-59C0-4088-A703-1E3C8632188E}"/>
            </a:ext>
          </a:extLst>
        </xdr:cNvPr>
        <xdr:cNvSpPr/>
      </xdr:nvSpPr>
      <xdr:spPr>
        <a:xfrm>
          <a:off x="6231890" y="14722202"/>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111579</xdr:rowOff>
    </xdr:from>
    <xdr:to>
      <xdr:col>41</xdr:col>
      <xdr:colOff>50800</xdr:colOff>
      <xdr:row>86</xdr:row>
      <xdr:rowOff>28302</xdr:rowOff>
    </xdr:to>
    <xdr:cxnSp macro="">
      <xdr:nvCxnSpPr>
        <xdr:cNvPr id="270" name="直線コネクタ 269">
          <a:extLst>
            <a:ext uri="{FF2B5EF4-FFF2-40B4-BE49-F238E27FC236}">
              <a16:creationId xmlns:a16="http://schemas.microsoft.com/office/drawing/2014/main" id="{25E92BF1-1D76-4F8D-B57B-A18139A154F5}"/>
            </a:ext>
          </a:extLst>
        </xdr:cNvPr>
        <xdr:cNvCxnSpPr/>
      </xdr:nvCxnSpPr>
      <xdr:spPr>
        <a:xfrm flipV="1">
          <a:off x="6286500" y="14684829"/>
          <a:ext cx="797560" cy="8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40113</xdr:rowOff>
    </xdr:from>
    <xdr:ext cx="469744" cy="259045"/>
    <xdr:sp macro="" textlink="">
      <xdr:nvSpPr>
        <xdr:cNvPr id="271" name="n_1aveValue【福祉施設】&#10;一人当たり面積">
          <a:extLst>
            <a:ext uri="{FF2B5EF4-FFF2-40B4-BE49-F238E27FC236}">
              <a16:creationId xmlns:a16="http://schemas.microsoft.com/office/drawing/2014/main" id="{6E175114-6334-4676-A2C5-2C98971F4F6B}"/>
            </a:ext>
          </a:extLst>
        </xdr:cNvPr>
        <xdr:cNvSpPr txBox="1"/>
      </xdr:nvSpPr>
      <xdr:spPr>
        <a:xfrm>
          <a:off x="8454467" y="14270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169108</xdr:rowOff>
    </xdr:from>
    <xdr:ext cx="469744" cy="259045"/>
    <xdr:sp macro="" textlink="">
      <xdr:nvSpPr>
        <xdr:cNvPr id="272" name="n_2aveValue【福祉施設】&#10;一人当たり面積">
          <a:extLst>
            <a:ext uri="{FF2B5EF4-FFF2-40B4-BE49-F238E27FC236}">
              <a16:creationId xmlns:a16="http://schemas.microsoft.com/office/drawing/2014/main" id="{AF69FB8A-D78D-4535-B500-D54AFD0355CB}"/>
            </a:ext>
          </a:extLst>
        </xdr:cNvPr>
        <xdr:cNvSpPr txBox="1"/>
      </xdr:nvSpPr>
      <xdr:spPr>
        <a:xfrm>
          <a:off x="7673417" y="1423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164209</xdr:rowOff>
    </xdr:from>
    <xdr:ext cx="469744" cy="259045"/>
    <xdr:sp macro="" textlink="">
      <xdr:nvSpPr>
        <xdr:cNvPr id="273" name="n_3aveValue【福祉施設】&#10;一人当たり面積">
          <a:extLst>
            <a:ext uri="{FF2B5EF4-FFF2-40B4-BE49-F238E27FC236}">
              <a16:creationId xmlns:a16="http://schemas.microsoft.com/office/drawing/2014/main" id="{15DAECED-54AB-4B09-A091-59554583123D}"/>
            </a:ext>
          </a:extLst>
        </xdr:cNvPr>
        <xdr:cNvSpPr txBox="1"/>
      </xdr:nvSpPr>
      <xdr:spPr>
        <a:xfrm>
          <a:off x="6866332" y="1422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13988</xdr:rowOff>
    </xdr:from>
    <xdr:ext cx="469744" cy="259045"/>
    <xdr:sp macro="" textlink="">
      <xdr:nvSpPr>
        <xdr:cNvPr id="274" name="n_4aveValue【福祉施設】&#10;一人当たり面積">
          <a:extLst>
            <a:ext uri="{FF2B5EF4-FFF2-40B4-BE49-F238E27FC236}">
              <a16:creationId xmlns:a16="http://schemas.microsoft.com/office/drawing/2014/main" id="{D5A85ACB-5B1F-450B-B4F6-E4D622E81E98}"/>
            </a:ext>
          </a:extLst>
        </xdr:cNvPr>
        <xdr:cNvSpPr txBox="1"/>
      </xdr:nvSpPr>
      <xdr:spPr>
        <a:xfrm>
          <a:off x="6068772" y="14248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145341</xdr:rowOff>
    </xdr:from>
    <xdr:ext cx="469744" cy="259045"/>
    <xdr:sp macro="" textlink="">
      <xdr:nvSpPr>
        <xdr:cNvPr id="275" name="n_1mainValue【福祉施設】&#10;一人当たり面積">
          <a:extLst>
            <a:ext uri="{FF2B5EF4-FFF2-40B4-BE49-F238E27FC236}">
              <a16:creationId xmlns:a16="http://schemas.microsoft.com/office/drawing/2014/main" id="{D5F736E5-2595-4C97-BC9D-074D0DB27E5D}"/>
            </a:ext>
          </a:extLst>
        </xdr:cNvPr>
        <xdr:cNvSpPr txBox="1"/>
      </xdr:nvSpPr>
      <xdr:spPr>
        <a:xfrm>
          <a:off x="8454467" y="14716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148607</xdr:rowOff>
    </xdr:from>
    <xdr:ext cx="469744" cy="259045"/>
    <xdr:sp macro="" textlink="">
      <xdr:nvSpPr>
        <xdr:cNvPr id="276" name="n_2mainValue【福祉施設】&#10;一人当たり面積">
          <a:extLst>
            <a:ext uri="{FF2B5EF4-FFF2-40B4-BE49-F238E27FC236}">
              <a16:creationId xmlns:a16="http://schemas.microsoft.com/office/drawing/2014/main" id="{B01204AF-DC56-4FEA-B46F-EA7CA85356E5}"/>
            </a:ext>
          </a:extLst>
        </xdr:cNvPr>
        <xdr:cNvSpPr txBox="1"/>
      </xdr:nvSpPr>
      <xdr:spPr>
        <a:xfrm>
          <a:off x="7673417" y="1472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153506</xdr:rowOff>
    </xdr:from>
    <xdr:ext cx="469744" cy="259045"/>
    <xdr:sp macro="" textlink="">
      <xdr:nvSpPr>
        <xdr:cNvPr id="277" name="n_3mainValue【福祉施設】&#10;一人当たり面積">
          <a:extLst>
            <a:ext uri="{FF2B5EF4-FFF2-40B4-BE49-F238E27FC236}">
              <a16:creationId xmlns:a16="http://schemas.microsoft.com/office/drawing/2014/main" id="{E4AF446F-4781-4CFE-8886-028537FA8435}"/>
            </a:ext>
          </a:extLst>
        </xdr:cNvPr>
        <xdr:cNvSpPr txBox="1"/>
      </xdr:nvSpPr>
      <xdr:spPr>
        <a:xfrm>
          <a:off x="6866332"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70229</xdr:rowOff>
    </xdr:from>
    <xdr:ext cx="469744" cy="259045"/>
    <xdr:sp macro="" textlink="">
      <xdr:nvSpPr>
        <xdr:cNvPr id="278" name="n_4mainValue【福祉施設】&#10;一人当たり面積">
          <a:extLst>
            <a:ext uri="{FF2B5EF4-FFF2-40B4-BE49-F238E27FC236}">
              <a16:creationId xmlns:a16="http://schemas.microsoft.com/office/drawing/2014/main" id="{4B7BA857-E8ED-49DC-AA51-04DE95E75D7E}"/>
            </a:ext>
          </a:extLst>
        </xdr:cNvPr>
        <xdr:cNvSpPr txBox="1"/>
      </xdr:nvSpPr>
      <xdr:spPr>
        <a:xfrm>
          <a:off x="6068772" y="1481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BEBA785E-880B-43D6-AB79-BE88C788426F}"/>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33BCEAAE-82B5-48FE-A7B4-4D869A8ADE36}"/>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522516F0-BFFE-4B94-946E-C08A6402E7E8}"/>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067FAC35-713C-4624-9359-CCF739E7A419}"/>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093EBBF1-2164-4B06-851C-E53575D83360}"/>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F0F045A0-28A5-4BAA-8397-A9A35C768402}"/>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C2FD8BE2-E4F2-467B-82D1-F98037D9C125}"/>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3058B3C2-B1E6-4940-8ED6-019B9216D510}"/>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a:extLst>
            <a:ext uri="{FF2B5EF4-FFF2-40B4-BE49-F238E27FC236}">
              <a16:creationId xmlns:a16="http://schemas.microsoft.com/office/drawing/2014/main" id="{82B7B0D9-5E0B-4A1F-9B8B-34724BDE4F9D}"/>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a:extLst>
            <a:ext uri="{FF2B5EF4-FFF2-40B4-BE49-F238E27FC236}">
              <a16:creationId xmlns:a16="http://schemas.microsoft.com/office/drawing/2014/main" id="{DD2272C7-2E2C-40CF-BBFA-D03993B1DE84}"/>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a:extLst>
            <a:ext uri="{FF2B5EF4-FFF2-40B4-BE49-F238E27FC236}">
              <a16:creationId xmlns:a16="http://schemas.microsoft.com/office/drawing/2014/main" id="{E59E405F-F0EE-4766-B3D6-0D49C397320A}"/>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a:extLst>
            <a:ext uri="{FF2B5EF4-FFF2-40B4-BE49-F238E27FC236}">
              <a16:creationId xmlns:a16="http://schemas.microsoft.com/office/drawing/2014/main" id="{01741CAE-0A44-4BDF-9175-CA08457742E2}"/>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a:extLst>
            <a:ext uri="{FF2B5EF4-FFF2-40B4-BE49-F238E27FC236}">
              <a16:creationId xmlns:a16="http://schemas.microsoft.com/office/drawing/2014/main" id="{08B170E5-681E-49BA-B6C2-47A7A54372EC}"/>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a:extLst>
            <a:ext uri="{FF2B5EF4-FFF2-40B4-BE49-F238E27FC236}">
              <a16:creationId xmlns:a16="http://schemas.microsoft.com/office/drawing/2014/main" id="{6AF2E2B7-7BA5-43D8-9411-A2C0F3A18E2F}"/>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a:extLst>
            <a:ext uri="{FF2B5EF4-FFF2-40B4-BE49-F238E27FC236}">
              <a16:creationId xmlns:a16="http://schemas.microsoft.com/office/drawing/2014/main" id="{C9178243-1D6B-48D3-B929-ABE2F32222F4}"/>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a:extLst>
            <a:ext uri="{FF2B5EF4-FFF2-40B4-BE49-F238E27FC236}">
              <a16:creationId xmlns:a16="http://schemas.microsoft.com/office/drawing/2014/main" id="{67B2D8FA-BE05-420B-8969-4147A3B03874}"/>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a:extLst>
            <a:ext uri="{FF2B5EF4-FFF2-40B4-BE49-F238E27FC236}">
              <a16:creationId xmlns:a16="http://schemas.microsoft.com/office/drawing/2014/main" id="{2FBF03DD-CCB6-4886-9A0C-46C62D75DE65}"/>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a:extLst>
            <a:ext uri="{FF2B5EF4-FFF2-40B4-BE49-F238E27FC236}">
              <a16:creationId xmlns:a16="http://schemas.microsoft.com/office/drawing/2014/main" id="{FAED06D6-A7AD-49AD-A0A0-8BFB4188067B}"/>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a:extLst>
            <a:ext uri="{FF2B5EF4-FFF2-40B4-BE49-F238E27FC236}">
              <a16:creationId xmlns:a16="http://schemas.microsoft.com/office/drawing/2014/main" id="{EAD5C306-3F8B-423C-9573-5094BCAC5DC5}"/>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a:extLst>
            <a:ext uri="{FF2B5EF4-FFF2-40B4-BE49-F238E27FC236}">
              <a16:creationId xmlns:a16="http://schemas.microsoft.com/office/drawing/2014/main" id="{F4D83E87-DB5F-4872-88B7-9D103233D984}"/>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a:extLst>
            <a:ext uri="{FF2B5EF4-FFF2-40B4-BE49-F238E27FC236}">
              <a16:creationId xmlns:a16="http://schemas.microsoft.com/office/drawing/2014/main" id="{3B13DB1C-3582-440B-A357-76DC1706E7ED}"/>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a:extLst>
            <a:ext uri="{FF2B5EF4-FFF2-40B4-BE49-F238E27FC236}">
              <a16:creationId xmlns:a16="http://schemas.microsoft.com/office/drawing/2014/main" id="{16110725-1895-47BC-8EE3-B4578B0121E3}"/>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a:extLst>
            <a:ext uri="{FF2B5EF4-FFF2-40B4-BE49-F238E27FC236}">
              <a16:creationId xmlns:a16="http://schemas.microsoft.com/office/drawing/2014/main" id="{6F117238-D5B3-4A1A-835B-D1B1F271FB84}"/>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a:extLst>
            <a:ext uri="{FF2B5EF4-FFF2-40B4-BE49-F238E27FC236}">
              <a16:creationId xmlns:a16="http://schemas.microsoft.com/office/drawing/2014/main" id="{E08658B1-170C-4620-A429-971E5A98DEF0}"/>
            </a:ext>
          </a:extLst>
        </xdr:cNvPr>
        <xdr:cNvSpPr/>
      </xdr:nvSpPr>
      <xdr:spPr>
        <a:xfrm>
          <a:off x="11203940" y="533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3" name="正方形/長方形 302">
          <a:extLst>
            <a:ext uri="{FF2B5EF4-FFF2-40B4-BE49-F238E27FC236}">
              <a16:creationId xmlns:a16="http://schemas.microsoft.com/office/drawing/2014/main" id="{D1198E57-B7F1-448F-9EC1-9B4BCA025748}"/>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4" name="正方形/長方形 303">
          <a:extLst>
            <a:ext uri="{FF2B5EF4-FFF2-40B4-BE49-F238E27FC236}">
              <a16:creationId xmlns:a16="http://schemas.microsoft.com/office/drawing/2014/main" id="{C4BEF181-2B74-4BD3-87F4-F5638E4041B5}"/>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5" name="正方形/長方形 304">
          <a:extLst>
            <a:ext uri="{FF2B5EF4-FFF2-40B4-BE49-F238E27FC236}">
              <a16:creationId xmlns:a16="http://schemas.microsoft.com/office/drawing/2014/main" id="{53412938-DEBD-42E7-AEAB-449A6122DF3F}"/>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6" name="正方形/長方形 305">
          <a:extLst>
            <a:ext uri="{FF2B5EF4-FFF2-40B4-BE49-F238E27FC236}">
              <a16:creationId xmlns:a16="http://schemas.microsoft.com/office/drawing/2014/main" id="{12E21A96-085C-41AA-96C7-D8B72BDE5681}"/>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7" name="正方形/長方形 306">
          <a:extLst>
            <a:ext uri="{FF2B5EF4-FFF2-40B4-BE49-F238E27FC236}">
              <a16:creationId xmlns:a16="http://schemas.microsoft.com/office/drawing/2014/main" id="{B947FB53-7450-4549-AC21-2995D9F22D6F}"/>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8" name="正方形/長方形 307">
          <a:extLst>
            <a:ext uri="{FF2B5EF4-FFF2-40B4-BE49-F238E27FC236}">
              <a16:creationId xmlns:a16="http://schemas.microsoft.com/office/drawing/2014/main" id="{2E6DF6E6-4240-4FFD-AD58-9CF907235DE0}"/>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9" name="正方形/長方形 308">
          <a:extLst>
            <a:ext uri="{FF2B5EF4-FFF2-40B4-BE49-F238E27FC236}">
              <a16:creationId xmlns:a16="http://schemas.microsoft.com/office/drawing/2014/main" id="{883E4C53-A94E-4281-92DD-FC8512747542}"/>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0" name="正方形/長方形 309">
          <a:extLst>
            <a:ext uri="{FF2B5EF4-FFF2-40B4-BE49-F238E27FC236}">
              <a16:creationId xmlns:a16="http://schemas.microsoft.com/office/drawing/2014/main" id="{78C6303A-F633-431C-A83E-FEA6C3A11B1A}"/>
            </a:ext>
          </a:extLst>
        </xdr:cNvPr>
        <xdr:cNvSpPr/>
      </xdr:nvSpPr>
      <xdr:spPr>
        <a:xfrm>
          <a:off x="16459200" y="533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1" name="正方形/長方形 310">
          <a:extLst>
            <a:ext uri="{FF2B5EF4-FFF2-40B4-BE49-F238E27FC236}">
              <a16:creationId xmlns:a16="http://schemas.microsoft.com/office/drawing/2014/main" id="{5B003C62-9C77-4FC1-A881-95E3D7A57AB1}"/>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2" name="正方形/長方形 311">
          <a:extLst>
            <a:ext uri="{FF2B5EF4-FFF2-40B4-BE49-F238E27FC236}">
              <a16:creationId xmlns:a16="http://schemas.microsoft.com/office/drawing/2014/main" id="{97B89236-D987-4403-A5A8-FE54B8427D68}"/>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3" name="正方形/長方形 312">
          <a:extLst>
            <a:ext uri="{FF2B5EF4-FFF2-40B4-BE49-F238E27FC236}">
              <a16:creationId xmlns:a16="http://schemas.microsoft.com/office/drawing/2014/main" id="{57F0F80E-4FA9-48C5-8022-6BF4734FF213}"/>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4" name="正方形/長方形 313">
          <a:extLst>
            <a:ext uri="{FF2B5EF4-FFF2-40B4-BE49-F238E27FC236}">
              <a16:creationId xmlns:a16="http://schemas.microsoft.com/office/drawing/2014/main" id="{F488DABB-DB1E-4AC9-BBC2-C815C22C27CD}"/>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5" name="正方形/長方形 314">
          <a:extLst>
            <a:ext uri="{FF2B5EF4-FFF2-40B4-BE49-F238E27FC236}">
              <a16:creationId xmlns:a16="http://schemas.microsoft.com/office/drawing/2014/main" id="{3403FFA8-0D25-42DD-B310-B63B01887D67}"/>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6" name="正方形/長方形 315">
          <a:extLst>
            <a:ext uri="{FF2B5EF4-FFF2-40B4-BE49-F238E27FC236}">
              <a16:creationId xmlns:a16="http://schemas.microsoft.com/office/drawing/2014/main" id="{4AC65F9C-689F-4F77-AC37-789E1D7D142A}"/>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7" name="正方形/長方形 316">
          <a:extLst>
            <a:ext uri="{FF2B5EF4-FFF2-40B4-BE49-F238E27FC236}">
              <a16:creationId xmlns:a16="http://schemas.microsoft.com/office/drawing/2014/main" id="{AB695692-34EE-4693-8231-94CB5657CEF7}"/>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8" name="正方形/長方形 317">
          <a:extLst>
            <a:ext uri="{FF2B5EF4-FFF2-40B4-BE49-F238E27FC236}">
              <a16:creationId xmlns:a16="http://schemas.microsoft.com/office/drawing/2014/main" id="{3477BAAB-0CC7-444A-9FB6-BA2A83A9B006}"/>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9" name="テキスト ボックス 318">
          <a:extLst>
            <a:ext uri="{FF2B5EF4-FFF2-40B4-BE49-F238E27FC236}">
              <a16:creationId xmlns:a16="http://schemas.microsoft.com/office/drawing/2014/main" id="{A3D18641-FED7-4622-884B-09B5C68865FE}"/>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0" name="直線コネクタ 319">
          <a:extLst>
            <a:ext uri="{FF2B5EF4-FFF2-40B4-BE49-F238E27FC236}">
              <a16:creationId xmlns:a16="http://schemas.microsoft.com/office/drawing/2014/main" id="{63AF8554-C76F-4196-8B08-DF100CD9A1B7}"/>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1" name="テキスト ボックス 320">
          <a:extLst>
            <a:ext uri="{FF2B5EF4-FFF2-40B4-BE49-F238E27FC236}">
              <a16:creationId xmlns:a16="http://schemas.microsoft.com/office/drawing/2014/main" id="{0439CE29-0BCB-4408-B95D-FD5CD694FFE0}"/>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22" name="直線コネクタ 321">
          <a:extLst>
            <a:ext uri="{FF2B5EF4-FFF2-40B4-BE49-F238E27FC236}">
              <a16:creationId xmlns:a16="http://schemas.microsoft.com/office/drawing/2014/main" id="{3A20E7EF-FA53-4ABC-A9D7-9C93E79EA52B}"/>
            </a:ext>
          </a:extLst>
        </xdr:cNvPr>
        <xdr:cNvCxnSpPr/>
      </xdr:nvCxnSpPr>
      <xdr:spPr>
        <a:xfrm>
          <a:off x="1120394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23" name="テキスト ボックス 322">
          <a:extLst>
            <a:ext uri="{FF2B5EF4-FFF2-40B4-BE49-F238E27FC236}">
              <a16:creationId xmlns:a16="http://schemas.microsoft.com/office/drawing/2014/main" id="{ACDC7033-00A1-4EE2-804D-8D1C9BD18774}"/>
            </a:ext>
          </a:extLst>
        </xdr:cNvPr>
        <xdr:cNvSpPr txBox="1"/>
      </xdr:nvSpPr>
      <xdr:spPr>
        <a:xfrm>
          <a:off x="1080153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4" name="直線コネクタ 323">
          <a:extLst>
            <a:ext uri="{FF2B5EF4-FFF2-40B4-BE49-F238E27FC236}">
              <a16:creationId xmlns:a16="http://schemas.microsoft.com/office/drawing/2014/main" id="{D0A2C663-60C5-4FA5-88AA-9C7C55F5705A}"/>
            </a:ext>
          </a:extLst>
        </xdr:cNvPr>
        <xdr:cNvCxnSpPr/>
      </xdr:nvCxnSpPr>
      <xdr:spPr>
        <a:xfrm>
          <a:off x="1120394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5" name="テキスト ボックス 324">
          <a:extLst>
            <a:ext uri="{FF2B5EF4-FFF2-40B4-BE49-F238E27FC236}">
              <a16:creationId xmlns:a16="http://schemas.microsoft.com/office/drawing/2014/main" id="{8A00963F-61C9-4106-A1FA-67D875D2C0F5}"/>
            </a:ext>
          </a:extLst>
        </xdr:cNvPr>
        <xdr:cNvSpPr txBox="1"/>
      </xdr:nvSpPr>
      <xdr:spPr>
        <a:xfrm>
          <a:off x="1084279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6" name="直線コネクタ 325">
          <a:extLst>
            <a:ext uri="{FF2B5EF4-FFF2-40B4-BE49-F238E27FC236}">
              <a16:creationId xmlns:a16="http://schemas.microsoft.com/office/drawing/2014/main" id="{18067E8D-5D1F-46C6-ADF5-8291AB49E60B}"/>
            </a:ext>
          </a:extLst>
        </xdr:cNvPr>
        <xdr:cNvCxnSpPr/>
      </xdr:nvCxnSpPr>
      <xdr:spPr>
        <a:xfrm>
          <a:off x="1120394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7" name="テキスト ボックス 326">
          <a:extLst>
            <a:ext uri="{FF2B5EF4-FFF2-40B4-BE49-F238E27FC236}">
              <a16:creationId xmlns:a16="http://schemas.microsoft.com/office/drawing/2014/main" id="{97F4CB6F-EEF8-4748-92E3-5C000D9F1E0E}"/>
            </a:ext>
          </a:extLst>
        </xdr:cNvPr>
        <xdr:cNvSpPr txBox="1"/>
      </xdr:nvSpPr>
      <xdr:spPr>
        <a:xfrm>
          <a:off x="1084279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8" name="直線コネクタ 327">
          <a:extLst>
            <a:ext uri="{FF2B5EF4-FFF2-40B4-BE49-F238E27FC236}">
              <a16:creationId xmlns:a16="http://schemas.microsoft.com/office/drawing/2014/main" id="{63DA08A7-8B58-4A36-8D3B-5A13837D5B10}"/>
            </a:ext>
          </a:extLst>
        </xdr:cNvPr>
        <xdr:cNvCxnSpPr/>
      </xdr:nvCxnSpPr>
      <xdr:spPr>
        <a:xfrm>
          <a:off x="1120394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29" name="テキスト ボックス 328">
          <a:extLst>
            <a:ext uri="{FF2B5EF4-FFF2-40B4-BE49-F238E27FC236}">
              <a16:creationId xmlns:a16="http://schemas.microsoft.com/office/drawing/2014/main" id="{C37807BD-3FC9-4189-9F64-DA36AAD1F072}"/>
            </a:ext>
          </a:extLst>
        </xdr:cNvPr>
        <xdr:cNvSpPr txBox="1"/>
      </xdr:nvSpPr>
      <xdr:spPr>
        <a:xfrm>
          <a:off x="1084279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30" name="直線コネクタ 329">
          <a:extLst>
            <a:ext uri="{FF2B5EF4-FFF2-40B4-BE49-F238E27FC236}">
              <a16:creationId xmlns:a16="http://schemas.microsoft.com/office/drawing/2014/main" id="{8C57AE61-D2D5-4B18-B205-F72414961864}"/>
            </a:ext>
          </a:extLst>
        </xdr:cNvPr>
        <xdr:cNvCxnSpPr/>
      </xdr:nvCxnSpPr>
      <xdr:spPr>
        <a:xfrm>
          <a:off x="1120394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31" name="テキスト ボックス 330">
          <a:extLst>
            <a:ext uri="{FF2B5EF4-FFF2-40B4-BE49-F238E27FC236}">
              <a16:creationId xmlns:a16="http://schemas.microsoft.com/office/drawing/2014/main" id="{0EA63933-03BD-49EF-B438-E5F92BBF4B8A}"/>
            </a:ext>
          </a:extLst>
        </xdr:cNvPr>
        <xdr:cNvSpPr txBox="1"/>
      </xdr:nvSpPr>
      <xdr:spPr>
        <a:xfrm>
          <a:off x="1084279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2" name="直線コネクタ 331">
          <a:extLst>
            <a:ext uri="{FF2B5EF4-FFF2-40B4-BE49-F238E27FC236}">
              <a16:creationId xmlns:a16="http://schemas.microsoft.com/office/drawing/2014/main" id="{8A918C4F-B1C2-4910-8C47-6DC13664FD32}"/>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33" name="テキスト ボックス 332">
          <a:extLst>
            <a:ext uri="{FF2B5EF4-FFF2-40B4-BE49-F238E27FC236}">
              <a16:creationId xmlns:a16="http://schemas.microsoft.com/office/drawing/2014/main" id="{4CB86C64-2A61-4E89-91C1-993378579ADF}"/>
            </a:ext>
          </a:extLst>
        </xdr:cNvPr>
        <xdr:cNvSpPr txBox="1"/>
      </xdr:nvSpPr>
      <xdr:spPr>
        <a:xfrm>
          <a:off x="1090500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4" name="【保健センター・保健所】&#10;有形固定資産減価償却率グラフ枠">
          <a:extLst>
            <a:ext uri="{FF2B5EF4-FFF2-40B4-BE49-F238E27FC236}">
              <a16:creationId xmlns:a16="http://schemas.microsoft.com/office/drawing/2014/main" id="{CA56932A-2F74-4A5A-9AF3-EE9002D85F00}"/>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64</xdr:row>
      <xdr:rowOff>76200</xdr:rowOff>
    </xdr:to>
    <xdr:cxnSp macro="">
      <xdr:nvCxnSpPr>
        <xdr:cNvPr id="335" name="直線コネクタ 334">
          <a:extLst>
            <a:ext uri="{FF2B5EF4-FFF2-40B4-BE49-F238E27FC236}">
              <a16:creationId xmlns:a16="http://schemas.microsoft.com/office/drawing/2014/main" id="{D8BCC91B-8A09-400A-88A0-CC07F5679002}"/>
            </a:ext>
          </a:extLst>
        </xdr:cNvPr>
        <xdr:cNvCxnSpPr/>
      </xdr:nvCxnSpPr>
      <xdr:spPr>
        <a:xfrm flipV="1">
          <a:off x="14703424" y="9483090"/>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336" name="【保健センター・保健所】&#10;有形固定資産減価償却率最小値テキスト">
          <a:extLst>
            <a:ext uri="{FF2B5EF4-FFF2-40B4-BE49-F238E27FC236}">
              <a16:creationId xmlns:a16="http://schemas.microsoft.com/office/drawing/2014/main" id="{227BBB62-A8C7-4A58-95F5-F753AA2CDA76}"/>
            </a:ext>
          </a:extLst>
        </xdr:cNvPr>
        <xdr:cNvSpPr txBox="1"/>
      </xdr:nvSpPr>
      <xdr:spPr>
        <a:xfrm>
          <a:off x="14742160" y="1105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337" name="直線コネクタ 336">
          <a:extLst>
            <a:ext uri="{FF2B5EF4-FFF2-40B4-BE49-F238E27FC236}">
              <a16:creationId xmlns:a16="http://schemas.microsoft.com/office/drawing/2014/main" id="{FA5562E7-173E-403D-94F7-79161373A9C3}"/>
            </a:ext>
          </a:extLst>
        </xdr:cNvPr>
        <xdr:cNvCxnSpPr/>
      </xdr:nvCxnSpPr>
      <xdr:spPr>
        <a:xfrm>
          <a:off x="14611350" y="1104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338" name="【保健センター・保健所】&#10;有形固定資産減価償却率最大値テキスト">
          <a:extLst>
            <a:ext uri="{FF2B5EF4-FFF2-40B4-BE49-F238E27FC236}">
              <a16:creationId xmlns:a16="http://schemas.microsoft.com/office/drawing/2014/main" id="{B1030FEF-561A-4BC2-AD3C-5B9B8647C779}"/>
            </a:ext>
          </a:extLst>
        </xdr:cNvPr>
        <xdr:cNvSpPr txBox="1"/>
      </xdr:nvSpPr>
      <xdr:spPr>
        <a:xfrm>
          <a:off x="14742160" y="926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339" name="直線コネクタ 338">
          <a:extLst>
            <a:ext uri="{FF2B5EF4-FFF2-40B4-BE49-F238E27FC236}">
              <a16:creationId xmlns:a16="http://schemas.microsoft.com/office/drawing/2014/main" id="{18D21F40-0D8A-45A8-A333-BFA46D36044E}"/>
            </a:ext>
          </a:extLst>
        </xdr:cNvPr>
        <xdr:cNvCxnSpPr/>
      </xdr:nvCxnSpPr>
      <xdr:spPr>
        <a:xfrm>
          <a:off x="14611350" y="9483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40022</xdr:rowOff>
    </xdr:from>
    <xdr:ext cx="405111" cy="259045"/>
    <xdr:sp macro="" textlink="">
      <xdr:nvSpPr>
        <xdr:cNvPr id="340" name="【保健センター・保健所】&#10;有形固定資産減価償却率平均値テキスト">
          <a:extLst>
            <a:ext uri="{FF2B5EF4-FFF2-40B4-BE49-F238E27FC236}">
              <a16:creationId xmlns:a16="http://schemas.microsoft.com/office/drawing/2014/main" id="{70392F3B-C743-40E7-AE94-D35CE91494E7}"/>
            </a:ext>
          </a:extLst>
        </xdr:cNvPr>
        <xdr:cNvSpPr txBox="1"/>
      </xdr:nvSpPr>
      <xdr:spPr>
        <a:xfrm>
          <a:off x="14742160" y="1015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61595</xdr:rowOff>
    </xdr:from>
    <xdr:to>
      <xdr:col>85</xdr:col>
      <xdr:colOff>177800</xdr:colOff>
      <xdr:row>59</xdr:row>
      <xdr:rowOff>163195</xdr:rowOff>
    </xdr:to>
    <xdr:sp macro="" textlink="">
      <xdr:nvSpPr>
        <xdr:cNvPr id="341" name="フローチャート: 判断 340">
          <a:extLst>
            <a:ext uri="{FF2B5EF4-FFF2-40B4-BE49-F238E27FC236}">
              <a16:creationId xmlns:a16="http://schemas.microsoft.com/office/drawing/2014/main" id="{42C70E7C-9E3B-426F-AA2F-09F3305FF971}"/>
            </a:ext>
          </a:extLst>
        </xdr:cNvPr>
        <xdr:cNvSpPr/>
      </xdr:nvSpPr>
      <xdr:spPr>
        <a:xfrm>
          <a:off x="14649450" y="1017333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xdr:rowOff>
    </xdr:from>
    <xdr:to>
      <xdr:col>81</xdr:col>
      <xdr:colOff>101600</xdr:colOff>
      <xdr:row>59</xdr:row>
      <xdr:rowOff>115570</xdr:rowOff>
    </xdr:to>
    <xdr:sp macro="" textlink="">
      <xdr:nvSpPr>
        <xdr:cNvPr id="342" name="フローチャート: 判断 341">
          <a:extLst>
            <a:ext uri="{FF2B5EF4-FFF2-40B4-BE49-F238E27FC236}">
              <a16:creationId xmlns:a16="http://schemas.microsoft.com/office/drawing/2014/main" id="{DCE57789-570C-4C8F-AE5E-3CE930AE6F01}"/>
            </a:ext>
          </a:extLst>
        </xdr:cNvPr>
        <xdr:cNvSpPr/>
      </xdr:nvSpPr>
      <xdr:spPr>
        <a:xfrm>
          <a:off x="13887450" y="1013333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19685</xdr:rowOff>
    </xdr:from>
    <xdr:to>
      <xdr:col>76</xdr:col>
      <xdr:colOff>165100</xdr:colOff>
      <xdr:row>59</xdr:row>
      <xdr:rowOff>121285</xdr:rowOff>
    </xdr:to>
    <xdr:sp macro="" textlink="">
      <xdr:nvSpPr>
        <xdr:cNvPr id="343" name="フローチャート: 判断 342">
          <a:extLst>
            <a:ext uri="{FF2B5EF4-FFF2-40B4-BE49-F238E27FC236}">
              <a16:creationId xmlns:a16="http://schemas.microsoft.com/office/drawing/2014/main" id="{5AF84B4C-3BCE-491B-9140-A1B6E8E2AD5C}"/>
            </a:ext>
          </a:extLst>
        </xdr:cNvPr>
        <xdr:cNvSpPr/>
      </xdr:nvSpPr>
      <xdr:spPr>
        <a:xfrm>
          <a:off x="13089890" y="10131425"/>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130175</xdr:rowOff>
    </xdr:from>
    <xdr:to>
      <xdr:col>72</xdr:col>
      <xdr:colOff>38100</xdr:colOff>
      <xdr:row>59</xdr:row>
      <xdr:rowOff>60325</xdr:rowOff>
    </xdr:to>
    <xdr:sp macro="" textlink="">
      <xdr:nvSpPr>
        <xdr:cNvPr id="344" name="フローチャート: 判断 343">
          <a:extLst>
            <a:ext uri="{FF2B5EF4-FFF2-40B4-BE49-F238E27FC236}">
              <a16:creationId xmlns:a16="http://schemas.microsoft.com/office/drawing/2014/main" id="{AA4AB8B3-2CFF-44EA-9A95-8C56A820BF16}"/>
            </a:ext>
          </a:extLst>
        </xdr:cNvPr>
        <xdr:cNvSpPr/>
      </xdr:nvSpPr>
      <xdr:spPr>
        <a:xfrm>
          <a:off x="12303760" y="10078085"/>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88265</xdr:rowOff>
    </xdr:from>
    <xdr:to>
      <xdr:col>67</xdr:col>
      <xdr:colOff>101600</xdr:colOff>
      <xdr:row>59</xdr:row>
      <xdr:rowOff>18415</xdr:rowOff>
    </xdr:to>
    <xdr:sp macro="" textlink="">
      <xdr:nvSpPr>
        <xdr:cNvPr id="345" name="フローチャート: 判断 344">
          <a:extLst>
            <a:ext uri="{FF2B5EF4-FFF2-40B4-BE49-F238E27FC236}">
              <a16:creationId xmlns:a16="http://schemas.microsoft.com/office/drawing/2014/main" id="{06907993-36D2-4748-863D-658425210E87}"/>
            </a:ext>
          </a:extLst>
        </xdr:cNvPr>
        <xdr:cNvSpPr/>
      </xdr:nvSpPr>
      <xdr:spPr>
        <a:xfrm>
          <a:off x="11487150" y="100361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6" name="テキスト ボックス 345">
          <a:extLst>
            <a:ext uri="{FF2B5EF4-FFF2-40B4-BE49-F238E27FC236}">
              <a16:creationId xmlns:a16="http://schemas.microsoft.com/office/drawing/2014/main" id="{681A2718-E52A-4A5A-8928-3722FB173A97}"/>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7" name="テキスト ボックス 346">
          <a:extLst>
            <a:ext uri="{FF2B5EF4-FFF2-40B4-BE49-F238E27FC236}">
              <a16:creationId xmlns:a16="http://schemas.microsoft.com/office/drawing/2014/main" id="{261B6C34-861C-4E86-ADD5-5C2B1B224D5B}"/>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8" name="テキスト ボックス 347">
          <a:extLst>
            <a:ext uri="{FF2B5EF4-FFF2-40B4-BE49-F238E27FC236}">
              <a16:creationId xmlns:a16="http://schemas.microsoft.com/office/drawing/2014/main" id="{0990886A-69C8-4271-B4B5-E38291FD9B24}"/>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9" name="テキスト ボックス 348">
          <a:extLst>
            <a:ext uri="{FF2B5EF4-FFF2-40B4-BE49-F238E27FC236}">
              <a16:creationId xmlns:a16="http://schemas.microsoft.com/office/drawing/2014/main" id="{3DFAA185-B62F-4735-B0BC-7B72EAE46398}"/>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0" name="テキスト ボックス 349">
          <a:extLst>
            <a:ext uri="{FF2B5EF4-FFF2-40B4-BE49-F238E27FC236}">
              <a16:creationId xmlns:a16="http://schemas.microsoft.com/office/drawing/2014/main" id="{A4CD2C29-5226-4512-AA83-37F109F50AFE}"/>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151130</xdr:rowOff>
    </xdr:from>
    <xdr:to>
      <xdr:col>85</xdr:col>
      <xdr:colOff>177800</xdr:colOff>
      <xdr:row>58</xdr:row>
      <xdr:rowOff>81280</xdr:rowOff>
    </xdr:to>
    <xdr:sp macro="" textlink="">
      <xdr:nvSpPr>
        <xdr:cNvPr id="351" name="楕円 350">
          <a:extLst>
            <a:ext uri="{FF2B5EF4-FFF2-40B4-BE49-F238E27FC236}">
              <a16:creationId xmlns:a16="http://schemas.microsoft.com/office/drawing/2014/main" id="{0537F248-8D2C-4DCB-9985-6B66FC207AA7}"/>
            </a:ext>
          </a:extLst>
        </xdr:cNvPr>
        <xdr:cNvSpPr/>
      </xdr:nvSpPr>
      <xdr:spPr>
        <a:xfrm>
          <a:off x="14649450" y="99237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2557</xdr:rowOff>
    </xdr:from>
    <xdr:ext cx="405111" cy="259045"/>
    <xdr:sp macro="" textlink="">
      <xdr:nvSpPr>
        <xdr:cNvPr id="352" name="【保健センター・保健所】&#10;有形固定資産減価償却率該当値テキスト">
          <a:extLst>
            <a:ext uri="{FF2B5EF4-FFF2-40B4-BE49-F238E27FC236}">
              <a16:creationId xmlns:a16="http://schemas.microsoft.com/office/drawing/2014/main" id="{EE285DCE-D420-4F2F-9155-FDAD21D2074D}"/>
            </a:ext>
          </a:extLst>
        </xdr:cNvPr>
        <xdr:cNvSpPr txBox="1"/>
      </xdr:nvSpPr>
      <xdr:spPr>
        <a:xfrm>
          <a:off x="14742160"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78740</xdr:rowOff>
    </xdr:from>
    <xdr:to>
      <xdr:col>81</xdr:col>
      <xdr:colOff>101600</xdr:colOff>
      <xdr:row>58</xdr:row>
      <xdr:rowOff>8890</xdr:rowOff>
    </xdr:to>
    <xdr:sp macro="" textlink="">
      <xdr:nvSpPr>
        <xdr:cNvPr id="353" name="楕円 352">
          <a:extLst>
            <a:ext uri="{FF2B5EF4-FFF2-40B4-BE49-F238E27FC236}">
              <a16:creationId xmlns:a16="http://schemas.microsoft.com/office/drawing/2014/main" id="{04F31B95-58B8-41FF-BA0B-1742DEAC4D80}"/>
            </a:ext>
          </a:extLst>
        </xdr:cNvPr>
        <xdr:cNvSpPr/>
      </xdr:nvSpPr>
      <xdr:spPr>
        <a:xfrm>
          <a:off x="13887450" y="98513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129540</xdr:rowOff>
    </xdr:from>
    <xdr:to>
      <xdr:col>85</xdr:col>
      <xdr:colOff>127000</xdr:colOff>
      <xdr:row>58</xdr:row>
      <xdr:rowOff>30480</xdr:rowOff>
    </xdr:to>
    <xdr:cxnSp macro="">
      <xdr:nvCxnSpPr>
        <xdr:cNvPr id="354" name="直線コネクタ 353">
          <a:extLst>
            <a:ext uri="{FF2B5EF4-FFF2-40B4-BE49-F238E27FC236}">
              <a16:creationId xmlns:a16="http://schemas.microsoft.com/office/drawing/2014/main" id="{777F92E4-5B8D-41ED-84BD-6BEE6DB8FE18}"/>
            </a:ext>
          </a:extLst>
        </xdr:cNvPr>
        <xdr:cNvCxnSpPr/>
      </xdr:nvCxnSpPr>
      <xdr:spPr>
        <a:xfrm>
          <a:off x="13942060" y="9906000"/>
          <a:ext cx="762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19685</xdr:rowOff>
    </xdr:from>
    <xdr:to>
      <xdr:col>76</xdr:col>
      <xdr:colOff>165100</xdr:colOff>
      <xdr:row>57</xdr:row>
      <xdr:rowOff>121285</xdr:rowOff>
    </xdr:to>
    <xdr:sp macro="" textlink="">
      <xdr:nvSpPr>
        <xdr:cNvPr id="355" name="楕円 354">
          <a:extLst>
            <a:ext uri="{FF2B5EF4-FFF2-40B4-BE49-F238E27FC236}">
              <a16:creationId xmlns:a16="http://schemas.microsoft.com/office/drawing/2014/main" id="{4BFC5925-5B74-490A-9B60-FB91BD9D5F5E}"/>
            </a:ext>
          </a:extLst>
        </xdr:cNvPr>
        <xdr:cNvSpPr/>
      </xdr:nvSpPr>
      <xdr:spPr>
        <a:xfrm>
          <a:off x="13089890" y="9788525"/>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70485</xdr:rowOff>
    </xdr:from>
    <xdr:to>
      <xdr:col>81</xdr:col>
      <xdr:colOff>50800</xdr:colOff>
      <xdr:row>57</xdr:row>
      <xdr:rowOff>129540</xdr:rowOff>
    </xdr:to>
    <xdr:cxnSp macro="">
      <xdr:nvCxnSpPr>
        <xdr:cNvPr id="356" name="直線コネクタ 355">
          <a:extLst>
            <a:ext uri="{FF2B5EF4-FFF2-40B4-BE49-F238E27FC236}">
              <a16:creationId xmlns:a16="http://schemas.microsoft.com/office/drawing/2014/main" id="{4EBE35F9-5B6B-45A1-A402-EEC31D4283BA}"/>
            </a:ext>
          </a:extLst>
        </xdr:cNvPr>
        <xdr:cNvCxnSpPr/>
      </xdr:nvCxnSpPr>
      <xdr:spPr>
        <a:xfrm>
          <a:off x="13144500" y="9841230"/>
          <a:ext cx="79756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67310</xdr:rowOff>
    </xdr:from>
    <xdr:to>
      <xdr:col>72</xdr:col>
      <xdr:colOff>38100</xdr:colOff>
      <xdr:row>57</xdr:row>
      <xdr:rowOff>168910</xdr:rowOff>
    </xdr:to>
    <xdr:sp macro="" textlink="">
      <xdr:nvSpPr>
        <xdr:cNvPr id="357" name="楕円 356">
          <a:extLst>
            <a:ext uri="{FF2B5EF4-FFF2-40B4-BE49-F238E27FC236}">
              <a16:creationId xmlns:a16="http://schemas.microsoft.com/office/drawing/2014/main" id="{420EBF1F-A5D6-4A07-93B7-9B6D93022AB3}"/>
            </a:ext>
          </a:extLst>
        </xdr:cNvPr>
        <xdr:cNvSpPr/>
      </xdr:nvSpPr>
      <xdr:spPr>
        <a:xfrm>
          <a:off x="12303760" y="983805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70485</xdr:rowOff>
    </xdr:from>
    <xdr:to>
      <xdr:col>76</xdr:col>
      <xdr:colOff>114300</xdr:colOff>
      <xdr:row>57</xdr:row>
      <xdr:rowOff>118110</xdr:rowOff>
    </xdr:to>
    <xdr:cxnSp macro="">
      <xdr:nvCxnSpPr>
        <xdr:cNvPr id="358" name="直線コネクタ 357">
          <a:extLst>
            <a:ext uri="{FF2B5EF4-FFF2-40B4-BE49-F238E27FC236}">
              <a16:creationId xmlns:a16="http://schemas.microsoft.com/office/drawing/2014/main" id="{1DF6AD86-B6C7-46F0-9973-EFCFDB08AB36}"/>
            </a:ext>
          </a:extLst>
        </xdr:cNvPr>
        <xdr:cNvCxnSpPr/>
      </xdr:nvCxnSpPr>
      <xdr:spPr>
        <a:xfrm flipV="1">
          <a:off x="12346940" y="9841230"/>
          <a:ext cx="79756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27305</xdr:rowOff>
    </xdr:from>
    <xdr:to>
      <xdr:col>67</xdr:col>
      <xdr:colOff>101600</xdr:colOff>
      <xdr:row>57</xdr:row>
      <xdr:rowOff>128905</xdr:rowOff>
    </xdr:to>
    <xdr:sp macro="" textlink="">
      <xdr:nvSpPr>
        <xdr:cNvPr id="359" name="楕円 358">
          <a:extLst>
            <a:ext uri="{FF2B5EF4-FFF2-40B4-BE49-F238E27FC236}">
              <a16:creationId xmlns:a16="http://schemas.microsoft.com/office/drawing/2014/main" id="{2D8791CE-FECC-4FF0-8AF0-08263AFBB387}"/>
            </a:ext>
          </a:extLst>
        </xdr:cNvPr>
        <xdr:cNvSpPr/>
      </xdr:nvSpPr>
      <xdr:spPr>
        <a:xfrm>
          <a:off x="11487150" y="979805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78105</xdr:rowOff>
    </xdr:from>
    <xdr:to>
      <xdr:col>71</xdr:col>
      <xdr:colOff>177800</xdr:colOff>
      <xdr:row>57</xdr:row>
      <xdr:rowOff>118110</xdr:rowOff>
    </xdr:to>
    <xdr:cxnSp macro="">
      <xdr:nvCxnSpPr>
        <xdr:cNvPr id="360" name="直線コネクタ 359">
          <a:extLst>
            <a:ext uri="{FF2B5EF4-FFF2-40B4-BE49-F238E27FC236}">
              <a16:creationId xmlns:a16="http://schemas.microsoft.com/office/drawing/2014/main" id="{7B01408C-25F5-4AC2-8E4F-852194A8D32D}"/>
            </a:ext>
          </a:extLst>
        </xdr:cNvPr>
        <xdr:cNvCxnSpPr/>
      </xdr:nvCxnSpPr>
      <xdr:spPr>
        <a:xfrm>
          <a:off x="11541760" y="9850755"/>
          <a:ext cx="80518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106697</xdr:rowOff>
    </xdr:from>
    <xdr:ext cx="405111" cy="259045"/>
    <xdr:sp macro="" textlink="">
      <xdr:nvSpPr>
        <xdr:cNvPr id="361" name="n_1aveValue【保健センター・保健所】&#10;有形固定資産減価償却率">
          <a:extLst>
            <a:ext uri="{FF2B5EF4-FFF2-40B4-BE49-F238E27FC236}">
              <a16:creationId xmlns:a16="http://schemas.microsoft.com/office/drawing/2014/main" id="{FC20F4F5-2A3B-4D2F-BA00-F8E7A4E68019}"/>
            </a:ext>
          </a:extLst>
        </xdr:cNvPr>
        <xdr:cNvSpPr txBox="1"/>
      </xdr:nvSpPr>
      <xdr:spPr>
        <a:xfrm>
          <a:off x="1373823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112412</xdr:rowOff>
    </xdr:from>
    <xdr:ext cx="405111" cy="259045"/>
    <xdr:sp macro="" textlink="">
      <xdr:nvSpPr>
        <xdr:cNvPr id="362" name="n_2aveValue【保健センター・保健所】&#10;有形固定資産減価償却率">
          <a:extLst>
            <a:ext uri="{FF2B5EF4-FFF2-40B4-BE49-F238E27FC236}">
              <a16:creationId xmlns:a16="http://schemas.microsoft.com/office/drawing/2014/main" id="{CE1475AD-A3B8-4D2F-B2DC-B5CE2A050570}"/>
            </a:ext>
          </a:extLst>
        </xdr:cNvPr>
        <xdr:cNvSpPr txBox="1"/>
      </xdr:nvSpPr>
      <xdr:spPr>
        <a:xfrm>
          <a:off x="12957184" y="1022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51452</xdr:rowOff>
    </xdr:from>
    <xdr:ext cx="405111" cy="259045"/>
    <xdr:sp macro="" textlink="">
      <xdr:nvSpPr>
        <xdr:cNvPr id="363" name="n_3aveValue【保健センター・保健所】&#10;有形固定資産減価償却率">
          <a:extLst>
            <a:ext uri="{FF2B5EF4-FFF2-40B4-BE49-F238E27FC236}">
              <a16:creationId xmlns:a16="http://schemas.microsoft.com/office/drawing/2014/main" id="{31BCCA2E-B1BC-4028-915A-0831B381DC78}"/>
            </a:ext>
          </a:extLst>
        </xdr:cNvPr>
        <xdr:cNvSpPr txBox="1"/>
      </xdr:nvSpPr>
      <xdr:spPr>
        <a:xfrm>
          <a:off x="12171054" y="1017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9542</xdr:rowOff>
    </xdr:from>
    <xdr:ext cx="405111" cy="259045"/>
    <xdr:sp macro="" textlink="">
      <xdr:nvSpPr>
        <xdr:cNvPr id="364" name="n_4aveValue【保健センター・保健所】&#10;有形固定資産減価償却率">
          <a:extLst>
            <a:ext uri="{FF2B5EF4-FFF2-40B4-BE49-F238E27FC236}">
              <a16:creationId xmlns:a16="http://schemas.microsoft.com/office/drawing/2014/main" id="{88AC17EF-596F-479F-94CA-BE271CF36B7B}"/>
            </a:ext>
          </a:extLst>
        </xdr:cNvPr>
        <xdr:cNvSpPr txBox="1"/>
      </xdr:nvSpPr>
      <xdr:spPr>
        <a:xfrm>
          <a:off x="11354444" y="1012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25417</xdr:rowOff>
    </xdr:from>
    <xdr:ext cx="405111" cy="259045"/>
    <xdr:sp macro="" textlink="">
      <xdr:nvSpPr>
        <xdr:cNvPr id="365" name="n_1mainValue【保健センター・保健所】&#10;有形固定資産減価償却率">
          <a:extLst>
            <a:ext uri="{FF2B5EF4-FFF2-40B4-BE49-F238E27FC236}">
              <a16:creationId xmlns:a16="http://schemas.microsoft.com/office/drawing/2014/main" id="{B172E8F2-BED5-4771-A742-EEBE80498B48}"/>
            </a:ext>
          </a:extLst>
        </xdr:cNvPr>
        <xdr:cNvSpPr txBox="1"/>
      </xdr:nvSpPr>
      <xdr:spPr>
        <a:xfrm>
          <a:off x="1373823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137812</xdr:rowOff>
    </xdr:from>
    <xdr:ext cx="405111" cy="259045"/>
    <xdr:sp macro="" textlink="">
      <xdr:nvSpPr>
        <xdr:cNvPr id="366" name="n_2mainValue【保健センター・保健所】&#10;有形固定資産減価償却率">
          <a:extLst>
            <a:ext uri="{FF2B5EF4-FFF2-40B4-BE49-F238E27FC236}">
              <a16:creationId xmlns:a16="http://schemas.microsoft.com/office/drawing/2014/main" id="{48D92BE5-D193-4A3A-B901-33113B931C82}"/>
            </a:ext>
          </a:extLst>
        </xdr:cNvPr>
        <xdr:cNvSpPr txBox="1"/>
      </xdr:nvSpPr>
      <xdr:spPr>
        <a:xfrm>
          <a:off x="12957184" y="956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13987</xdr:rowOff>
    </xdr:from>
    <xdr:ext cx="405111" cy="259045"/>
    <xdr:sp macro="" textlink="">
      <xdr:nvSpPr>
        <xdr:cNvPr id="367" name="n_3mainValue【保健センター・保健所】&#10;有形固定資産減価償却率">
          <a:extLst>
            <a:ext uri="{FF2B5EF4-FFF2-40B4-BE49-F238E27FC236}">
              <a16:creationId xmlns:a16="http://schemas.microsoft.com/office/drawing/2014/main" id="{E85EC0A5-E7AD-401E-8DFD-07E3E38021EA}"/>
            </a:ext>
          </a:extLst>
        </xdr:cNvPr>
        <xdr:cNvSpPr txBox="1"/>
      </xdr:nvSpPr>
      <xdr:spPr>
        <a:xfrm>
          <a:off x="12171054" y="961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145432</xdr:rowOff>
    </xdr:from>
    <xdr:ext cx="405111" cy="259045"/>
    <xdr:sp macro="" textlink="">
      <xdr:nvSpPr>
        <xdr:cNvPr id="368" name="n_4mainValue【保健センター・保健所】&#10;有形固定資産減価償却率">
          <a:extLst>
            <a:ext uri="{FF2B5EF4-FFF2-40B4-BE49-F238E27FC236}">
              <a16:creationId xmlns:a16="http://schemas.microsoft.com/office/drawing/2014/main" id="{D19F105B-4A32-4E05-89B1-4E9C404925F2}"/>
            </a:ext>
          </a:extLst>
        </xdr:cNvPr>
        <xdr:cNvSpPr txBox="1"/>
      </xdr:nvSpPr>
      <xdr:spPr>
        <a:xfrm>
          <a:off x="11354444" y="957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9" name="正方形/長方形 368">
          <a:extLst>
            <a:ext uri="{FF2B5EF4-FFF2-40B4-BE49-F238E27FC236}">
              <a16:creationId xmlns:a16="http://schemas.microsoft.com/office/drawing/2014/main" id="{13E689F3-9C31-421B-87D2-58D48C2799C5}"/>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0" name="正方形/長方形 369">
          <a:extLst>
            <a:ext uri="{FF2B5EF4-FFF2-40B4-BE49-F238E27FC236}">
              <a16:creationId xmlns:a16="http://schemas.microsoft.com/office/drawing/2014/main" id="{F1A34868-B4BE-40EA-A99B-0EFBA330C6B9}"/>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1" name="正方形/長方形 370">
          <a:extLst>
            <a:ext uri="{FF2B5EF4-FFF2-40B4-BE49-F238E27FC236}">
              <a16:creationId xmlns:a16="http://schemas.microsoft.com/office/drawing/2014/main" id="{3E95A939-D20E-4DF1-9291-C7D50E876036}"/>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2" name="正方形/長方形 371">
          <a:extLst>
            <a:ext uri="{FF2B5EF4-FFF2-40B4-BE49-F238E27FC236}">
              <a16:creationId xmlns:a16="http://schemas.microsoft.com/office/drawing/2014/main" id="{06E66ABB-18CC-4BD4-952A-15AF3116AABD}"/>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3" name="正方形/長方形 372">
          <a:extLst>
            <a:ext uri="{FF2B5EF4-FFF2-40B4-BE49-F238E27FC236}">
              <a16:creationId xmlns:a16="http://schemas.microsoft.com/office/drawing/2014/main" id="{27A68F78-D9D2-40DB-9037-A6C04F60E657}"/>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4" name="正方形/長方形 373">
          <a:extLst>
            <a:ext uri="{FF2B5EF4-FFF2-40B4-BE49-F238E27FC236}">
              <a16:creationId xmlns:a16="http://schemas.microsoft.com/office/drawing/2014/main" id="{DDE8CF54-6CDD-4B14-AACD-E46AEED85A7F}"/>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5" name="正方形/長方形 374">
          <a:extLst>
            <a:ext uri="{FF2B5EF4-FFF2-40B4-BE49-F238E27FC236}">
              <a16:creationId xmlns:a16="http://schemas.microsoft.com/office/drawing/2014/main" id="{1F85E3D0-8B22-44A0-91B8-B6E2CD3C9F97}"/>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6" name="正方形/長方形 375">
          <a:extLst>
            <a:ext uri="{FF2B5EF4-FFF2-40B4-BE49-F238E27FC236}">
              <a16:creationId xmlns:a16="http://schemas.microsoft.com/office/drawing/2014/main" id="{AD7A641A-5A14-4C26-9E60-375006E56988}"/>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7" name="テキスト ボックス 376">
          <a:extLst>
            <a:ext uri="{FF2B5EF4-FFF2-40B4-BE49-F238E27FC236}">
              <a16:creationId xmlns:a16="http://schemas.microsoft.com/office/drawing/2014/main" id="{8436343E-1539-45FE-AE10-C32B43BEBEF2}"/>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8" name="直線コネクタ 377">
          <a:extLst>
            <a:ext uri="{FF2B5EF4-FFF2-40B4-BE49-F238E27FC236}">
              <a16:creationId xmlns:a16="http://schemas.microsoft.com/office/drawing/2014/main" id="{AF5014B0-CBA0-464B-9F09-FE4D8E5510C2}"/>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79" name="直線コネクタ 378">
          <a:extLst>
            <a:ext uri="{FF2B5EF4-FFF2-40B4-BE49-F238E27FC236}">
              <a16:creationId xmlns:a16="http://schemas.microsoft.com/office/drawing/2014/main" id="{6EE6C5AE-F490-441F-B6CA-F23FAADC62AF}"/>
            </a:ext>
          </a:extLst>
        </xdr:cNvPr>
        <xdr:cNvCxnSpPr/>
      </xdr:nvCxnSpPr>
      <xdr:spPr>
        <a:xfrm>
          <a:off x="164592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80" name="テキスト ボックス 379">
          <a:extLst>
            <a:ext uri="{FF2B5EF4-FFF2-40B4-BE49-F238E27FC236}">
              <a16:creationId xmlns:a16="http://schemas.microsoft.com/office/drawing/2014/main" id="{06D0E290-2E96-4D33-92FC-C616F8B774A1}"/>
            </a:ext>
          </a:extLst>
        </xdr:cNvPr>
        <xdr:cNvSpPr txBox="1"/>
      </xdr:nvSpPr>
      <xdr:spPr>
        <a:xfrm>
          <a:off x="160472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81" name="直線コネクタ 380">
          <a:extLst>
            <a:ext uri="{FF2B5EF4-FFF2-40B4-BE49-F238E27FC236}">
              <a16:creationId xmlns:a16="http://schemas.microsoft.com/office/drawing/2014/main" id="{8124C866-EAF1-4CD7-A57B-364615D1A2C3}"/>
            </a:ext>
          </a:extLst>
        </xdr:cNvPr>
        <xdr:cNvCxnSpPr/>
      </xdr:nvCxnSpPr>
      <xdr:spPr>
        <a:xfrm>
          <a:off x="164592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82" name="テキスト ボックス 381">
          <a:extLst>
            <a:ext uri="{FF2B5EF4-FFF2-40B4-BE49-F238E27FC236}">
              <a16:creationId xmlns:a16="http://schemas.microsoft.com/office/drawing/2014/main" id="{67905676-0397-41FB-9BD5-DD3C7816E0D7}"/>
            </a:ext>
          </a:extLst>
        </xdr:cNvPr>
        <xdr:cNvSpPr txBox="1"/>
      </xdr:nvSpPr>
      <xdr:spPr>
        <a:xfrm>
          <a:off x="16047266"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3" name="直線コネクタ 382">
          <a:extLst>
            <a:ext uri="{FF2B5EF4-FFF2-40B4-BE49-F238E27FC236}">
              <a16:creationId xmlns:a16="http://schemas.microsoft.com/office/drawing/2014/main" id="{80DD3285-9B1D-4A63-9E50-01A1D764A64E}"/>
            </a:ext>
          </a:extLst>
        </xdr:cNvPr>
        <xdr:cNvCxnSpPr/>
      </xdr:nvCxnSpPr>
      <xdr:spPr>
        <a:xfrm>
          <a:off x="164592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4" name="テキスト ボックス 383">
          <a:extLst>
            <a:ext uri="{FF2B5EF4-FFF2-40B4-BE49-F238E27FC236}">
              <a16:creationId xmlns:a16="http://schemas.microsoft.com/office/drawing/2014/main" id="{02E918B8-FCC8-49AD-8DC6-7D5BFD2A8F2A}"/>
            </a:ext>
          </a:extLst>
        </xdr:cNvPr>
        <xdr:cNvSpPr txBox="1"/>
      </xdr:nvSpPr>
      <xdr:spPr>
        <a:xfrm>
          <a:off x="16047266"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85" name="直線コネクタ 384">
          <a:extLst>
            <a:ext uri="{FF2B5EF4-FFF2-40B4-BE49-F238E27FC236}">
              <a16:creationId xmlns:a16="http://schemas.microsoft.com/office/drawing/2014/main" id="{2D1CA800-F686-455C-8FD6-B81E9DDB9C21}"/>
            </a:ext>
          </a:extLst>
        </xdr:cNvPr>
        <xdr:cNvCxnSpPr/>
      </xdr:nvCxnSpPr>
      <xdr:spPr>
        <a:xfrm>
          <a:off x="164592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86" name="テキスト ボックス 385">
          <a:extLst>
            <a:ext uri="{FF2B5EF4-FFF2-40B4-BE49-F238E27FC236}">
              <a16:creationId xmlns:a16="http://schemas.microsoft.com/office/drawing/2014/main" id="{638DEB78-EC48-49A5-B772-B65272992D88}"/>
            </a:ext>
          </a:extLst>
        </xdr:cNvPr>
        <xdr:cNvSpPr txBox="1"/>
      </xdr:nvSpPr>
      <xdr:spPr>
        <a:xfrm>
          <a:off x="16047266"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87" name="直線コネクタ 386">
          <a:extLst>
            <a:ext uri="{FF2B5EF4-FFF2-40B4-BE49-F238E27FC236}">
              <a16:creationId xmlns:a16="http://schemas.microsoft.com/office/drawing/2014/main" id="{700C2816-6EE7-4A8C-8233-B2F4BBD40F01}"/>
            </a:ext>
          </a:extLst>
        </xdr:cNvPr>
        <xdr:cNvCxnSpPr/>
      </xdr:nvCxnSpPr>
      <xdr:spPr>
        <a:xfrm>
          <a:off x="164592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88" name="テキスト ボックス 387">
          <a:extLst>
            <a:ext uri="{FF2B5EF4-FFF2-40B4-BE49-F238E27FC236}">
              <a16:creationId xmlns:a16="http://schemas.microsoft.com/office/drawing/2014/main" id="{F147B855-9761-4516-A981-6B95DC52A235}"/>
            </a:ext>
          </a:extLst>
        </xdr:cNvPr>
        <xdr:cNvSpPr txBox="1"/>
      </xdr:nvSpPr>
      <xdr:spPr>
        <a:xfrm>
          <a:off x="16047266"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9" name="直線コネクタ 388">
          <a:extLst>
            <a:ext uri="{FF2B5EF4-FFF2-40B4-BE49-F238E27FC236}">
              <a16:creationId xmlns:a16="http://schemas.microsoft.com/office/drawing/2014/main" id="{2AF36813-00D7-449C-B2BB-EB3D98C65C1D}"/>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0" name="テキスト ボックス 389">
          <a:extLst>
            <a:ext uri="{FF2B5EF4-FFF2-40B4-BE49-F238E27FC236}">
              <a16:creationId xmlns:a16="http://schemas.microsoft.com/office/drawing/2014/main" id="{4666000C-A96B-4926-88CC-C4D8E681FBC5}"/>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1" name="【保健センター・保健所】&#10;一人当たり面積グラフ枠">
          <a:extLst>
            <a:ext uri="{FF2B5EF4-FFF2-40B4-BE49-F238E27FC236}">
              <a16:creationId xmlns:a16="http://schemas.microsoft.com/office/drawing/2014/main" id="{7524F374-9CA3-4726-9624-A918E78751FB}"/>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64</xdr:row>
      <xdr:rowOff>34290</xdr:rowOff>
    </xdr:to>
    <xdr:cxnSp macro="">
      <xdr:nvCxnSpPr>
        <xdr:cNvPr id="392" name="直線コネクタ 391">
          <a:extLst>
            <a:ext uri="{FF2B5EF4-FFF2-40B4-BE49-F238E27FC236}">
              <a16:creationId xmlns:a16="http://schemas.microsoft.com/office/drawing/2014/main" id="{B1313A8C-A7B9-46B4-84F0-08C890E815E5}"/>
            </a:ext>
          </a:extLst>
        </xdr:cNvPr>
        <xdr:cNvCxnSpPr/>
      </xdr:nvCxnSpPr>
      <xdr:spPr>
        <a:xfrm flipV="1">
          <a:off x="19947254" y="973455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393" name="【保健センター・保健所】&#10;一人当たり面積最小値テキスト">
          <a:extLst>
            <a:ext uri="{FF2B5EF4-FFF2-40B4-BE49-F238E27FC236}">
              <a16:creationId xmlns:a16="http://schemas.microsoft.com/office/drawing/2014/main" id="{98F5C8DB-6472-42F6-A61F-0B3DACF68D10}"/>
            </a:ext>
          </a:extLst>
        </xdr:cNvPr>
        <xdr:cNvSpPr txBox="1"/>
      </xdr:nvSpPr>
      <xdr:spPr>
        <a:xfrm>
          <a:off x="1998599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394" name="直線コネクタ 393">
          <a:extLst>
            <a:ext uri="{FF2B5EF4-FFF2-40B4-BE49-F238E27FC236}">
              <a16:creationId xmlns:a16="http://schemas.microsoft.com/office/drawing/2014/main" id="{A9F065CF-742D-43A4-9BDF-4723397B0913}"/>
            </a:ext>
          </a:extLst>
        </xdr:cNvPr>
        <xdr:cNvCxnSpPr/>
      </xdr:nvCxnSpPr>
      <xdr:spPr>
        <a:xfrm>
          <a:off x="19885660" y="11007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395" name="【保健センター・保健所】&#10;一人当たり面積最大値テキスト">
          <a:extLst>
            <a:ext uri="{FF2B5EF4-FFF2-40B4-BE49-F238E27FC236}">
              <a16:creationId xmlns:a16="http://schemas.microsoft.com/office/drawing/2014/main" id="{5089EF01-450C-47B1-9473-66BD47A66D64}"/>
            </a:ext>
          </a:extLst>
        </xdr:cNvPr>
        <xdr:cNvSpPr txBox="1"/>
      </xdr:nvSpPr>
      <xdr:spPr>
        <a:xfrm>
          <a:off x="1998599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396" name="直線コネクタ 395">
          <a:extLst>
            <a:ext uri="{FF2B5EF4-FFF2-40B4-BE49-F238E27FC236}">
              <a16:creationId xmlns:a16="http://schemas.microsoft.com/office/drawing/2014/main" id="{FA2BE42D-A941-44F0-B9FE-3B3B7D40A023}"/>
            </a:ext>
          </a:extLst>
        </xdr:cNvPr>
        <xdr:cNvCxnSpPr/>
      </xdr:nvCxnSpPr>
      <xdr:spPr>
        <a:xfrm>
          <a:off x="19885660" y="97345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148607</xdr:rowOff>
    </xdr:from>
    <xdr:ext cx="469744" cy="259045"/>
    <xdr:sp macro="" textlink="">
      <xdr:nvSpPr>
        <xdr:cNvPr id="397" name="【保健センター・保健所】&#10;一人当たり面積平均値テキスト">
          <a:extLst>
            <a:ext uri="{FF2B5EF4-FFF2-40B4-BE49-F238E27FC236}">
              <a16:creationId xmlns:a16="http://schemas.microsoft.com/office/drawing/2014/main" id="{E408151A-CEEE-421C-8545-C260FFD86500}"/>
            </a:ext>
          </a:extLst>
        </xdr:cNvPr>
        <xdr:cNvSpPr txBox="1"/>
      </xdr:nvSpPr>
      <xdr:spPr>
        <a:xfrm>
          <a:off x="19985990" y="10607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170180</xdr:rowOff>
    </xdr:from>
    <xdr:to>
      <xdr:col>116</xdr:col>
      <xdr:colOff>114300</xdr:colOff>
      <xdr:row>62</xdr:row>
      <xdr:rowOff>100330</xdr:rowOff>
    </xdr:to>
    <xdr:sp macro="" textlink="">
      <xdr:nvSpPr>
        <xdr:cNvPr id="398" name="フローチャート: 判断 397">
          <a:extLst>
            <a:ext uri="{FF2B5EF4-FFF2-40B4-BE49-F238E27FC236}">
              <a16:creationId xmlns:a16="http://schemas.microsoft.com/office/drawing/2014/main" id="{D37DCAAB-E6D5-466A-B15F-30670129FAB4}"/>
            </a:ext>
          </a:extLst>
        </xdr:cNvPr>
        <xdr:cNvSpPr/>
      </xdr:nvSpPr>
      <xdr:spPr>
        <a:xfrm>
          <a:off x="19904710" y="106324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124460</xdr:rowOff>
    </xdr:from>
    <xdr:to>
      <xdr:col>112</xdr:col>
      <xdr:colOff>38100</xdr:colOff>
      <xdr:row>62</xdr:row>
      <xdr:rowOff>54610</xdr:rowOff>
    </xdr:to>
    <xdr:sp macro="" textlink="">
      <xdr:nvSpPr>
        <xdr:cNvPr id="399" name="フローチャート: 判断 398">
          <a:extLst>
            <a:ext uri="{FF2B5EF4-FFF2-40B4-BE49-F238E27FC236}">
              <a16:creationId xmlns:a16="http://schemas.microsoft.com/office/drawing/2014/main" id="{B6363A39-C470-42A8-A2DE-5DB83041D403}"/>
            </a:ext>
          </a:extLst>
        </xdr:cNvPr>
        <xdr:cNvSpPr/>
      </xdr:nvSpPr>
      <xdr:spPr>
        <a:xfrm>
          <a:off x="19161760" y="1058481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113030</xdr:rowOff>
    </xdr:from>
    <xdr:to>
      <xdr:col>107</xdr:col>
      <xdr:colOff>101600</xdr:colOff>
      <xdr:row>62</xdr:row>
      <xdr:rowOff>43180</xdr:rowOff>
    </xdr:to>
    <xdr:sp macro="" textlink="">
      <xdr:nvSpPr>
        <xdr:cNvPr id="400" name="フローチャート: 判断 399">
          <a:extLst>
            <a:ext uri="{FF2B5EF4-FFF2-40B4-BE49-F238E27FC236}">
              <a16:creationId xmlns:a16="http://schemas.microsoft.com/office/drawing/2014/main" id="{44074613-90EF-495C-91A9-275C38D28A1D}"/>
            </a:ext>
          </a:extLst>
        </xdr:cNvPr>
        <xdr:cNvSpPr/>
      </xdr:nvSpPr>
      <xdr:spPr>
        <a:xfrm>
          <a:off x="18345150" y="105714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113030</xdr:rowOff>
    </xdr:from>
    <xdr:to>
      <xdr:col>102</xdr:col>
      <xdr:colOff>165100</xdr:colOff>
      <xdr:row>62</xdr:row>
      <xdr:rowOff>43180</xdr:rowOff>
    </xdr:to>
    <xdr:sp macro="" textlink="">
      <xdr:nvSpPr>
        <xdr:cNvPr id="401" name="フローチャート: 判断 400">
          <a:extLst>
            <a:ext uri="{FF2B5EF4-FFF2-40B4-BE49-F238E27FC236}">
              <a16:creationId xmlns:a16="http://schemas.microsoft.com/office/drawing/2014/main" id="{45F768E1-3AE8-4607-AA16-BE886B4E5B82}"/>
            </a:ext>
          </a:extLst>
        </xdr:cNvPr>
        <xdr:cNvSpPr/>
      </xdr:nvSpPr>
      <xdr:spPr>
        <a:xfrm>
          <a:off x="17547590" y="1057148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402" name="フローチャート: 判断 401">
          <a:extLst>
            <a:ext uri="{FF2B5EF4-FFF2-40B4-BE49-F238E27FC236}">
              <a16:creationId xmlns:a16="http://schemas.microsoft.com/office/drawing/2014/main" id="{0A37BA03-933E-436E-8CC6-891469C2780F}"/>
            </a:ext>
          </a:extLst>
        </xdr:cNvPr>
        <xdr:cNvSpPr/>
      </xdr:nvSpPr>
      <xdr:spPr>
        <a:xfrm>
          <a:off x="16761460" y="105810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3" name="テキスト ボックス 402">
          <a:extLst>
            <a:ext uri="{FF2B5EF4-FFF2-40B4-BE49-F238E27FC236}">
              <a16:creationId xmlns:a16="http://schemas.microsoft.com/office/drawing/2014/main" id="{8D53C839-88D0-4603-8BA6-C4F8CED3B550}"/>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4" name="テキスト ボックス 403">
          <a:extLst>
            <a:ext uri="{FF2B5EF4-FFF2-40B4-BE49-F238E27FC236}">
              <a16:creationId xmlns:a16="http://schemas.microsoft.com/office/drawing/2014/main" id="{8590F642-7452-49DE-847C-A86B61BC6048}"/>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5" name="テキスト ボックス 404">
          <a:extLst>
            <a:ext uri="{FF2B5EF4-FFF2-40B4-BE49-F238E27FC236}">
              <a16:creationId xmlns:a16="http://schemas.microsoft.com/office/drawing/2014/main" id="{A7745F6B-8844-4039-9E48-B5753B11332F}"/>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6" name="テキスト ボックス 405">
          <a:extLst>
            <a:ext uri="{FF2B5EF4-FFF2-40B4-BE49-F238E27FC236}">
              <a16:creationId xmlns:a16="http://schemas.microsoft.com/office/drawing/2014/main" id="{0C919CCF-2809-41D7-9227-C816EED43020}"/>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7" name="テキスト ボックス 406">
          <a:extLst>
            <a:ext uri="{FF2B5EF4-FFF2-40B4-BE49-F238E27FC236}">
              <a16:creationId xmlns:a16="http://schemas.microsoft.com/office/drawing/2014/main" id="{48FAB813-62F1-42BE-A7BF-B05E858D247F}"/>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36830</xdr:rowOff>
    </xdr:from>
    <xdr:to>
      <xdr:col>116</xdr:col>
      <xdr:colOff>114300</xdr:colOff>
      <xdr:row>59</xdr:row>
      <xdr:rowOff>138430</xdr:rowOff>
    </xdr:to>
    <xdr:sp macro="" textlink="">
      <xdr:nvSpPr>
        <xdr:cNvPr id="408" name="楕円 407">
          <a:extLst>
            <a:ext uri="{FF2B5EF4-FFF2-40B4-BE49-F238E27FC236}">
              <a16:creationId xmlns:a16="http://schemas.microsoft.com/office/drawing/2014/main" id="{4ABE728B-785F-4584-B044-D11AF2EA610D}"/>
            </a:ext>
          </a:extLst>
        </xdr:cNvPr>
        <xdr:cNvSpPr/>
      </xdr:nvSpPr>
      <xdr:spPr>
        <a:xfrm>
          <a:off x="19904710" y="1015238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59707</xdr:rowOff>
    </xdr:from>
    <xdr:ext cx="469744" cy="259045"/>
    <xdr:sp macro="" textlink="">
      <xdr:nvSpPr>
        <xdr:cNvPr id="409" name="【保健センター・保健所】&#10;一人当たり面積該当値テキスト">
          <a:extLst>
            <a:ext uri="{FF2B5EF4-FFF2-40B4-BE49-F238E27FC236}">
              <a16:creationId xmlns:a16="http://schemas.microsoft.com/office/drawing/2014/main" id="{994947D1-6162-443C-9C4A-793756DF61DE}"/>
            </a:ext>
          </a:extLst>
        </xdr:cNvPr>
        <xdr:cNvSpPr txBox="1"/>
      </xdr:nvSpPr>
      <xdr:spPr>
        <a:xfrm>
          <a:off x="19985990" y="999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52070</xdr:rowOff>
    </xdr:from>
    <xdr:to>
      <xdr:col>112</xdr:col>
      <xdr:colOff>38100</xdr:colOff>
      <xdr:row>59</xdr:row>
      <xdr:rowOff>153670</xdr:rowOff>
    </xdr:to>
    <xdr:sp macro="" textlink="">
      <xdr:nvSpPr>
        <xdr:cNvPr id="410" name="楕円 409">
          <a:extLst>
            <a:ext uri="{FF2B5EF4-FFF2-40B4-BE49-F238E27FC236}">
              <a16:creationId xmlns:a16="http://schemas.microsoft.com/office/drawing/2014/main" id="{581BABC0-B861-46D6-B457-9CDE18DBCC85}"/>
            </a:ext>
          </a:extLst>
        </xdr:cNvPr>
        <xdr:cNvSpPr/>
      </xdr:nvSpPr>
      <xdr:spPr>
        <a:xfrm>
          <a:off x="19161760" y="101714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87630</xdr:rowOff>
    </xdr:from>
    <xdr:to>
      <xdr:col>116</xdr:col>
      <xdr:colOff>63500</xdr:colOff>
      <xdr:row>59</xdr:row>
      <xdr:rowOff>102870</xdr:rowOff>
    </xdr:to>
    <xdr:cxnSp macro="">
      <xdr:nvCxnSpPr>
        <xdr:cNvPr id="411" name="直線コネクタ 410">
          <a:extLst>
            <a:ext uri="{FF2B5EF4-FFF2-40B4-BE49-F238E27FC236}">
              <a16:creationId xmlns:a16="http://schemas.microsoft.com/office/drawing/2014/main" id="{1A7EFBD6-3083-486D-8A4A-6C6B1A579830}"/>
            </a:ext>
          </a:extLst>
        </xdr:cNvPr>
        <xdr:cNvCxnSpPr/>
      </xdr:nvCxnSpPr>
      <xdr:spPr>
        <a:xfrm flipV="1">
          <a:off x="19204940" y="10206990"/>
          <a:ext cx="7429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63500</xdr:rowOff>
    </xdr:from>
    <xdr:to>
      <xdr:col>107</xdr:col>
      <xdr:colOff>101600</xdr:colOff>
      <xdr:row>59</xdr:row>
      <xdr:rowOff>165100</xdr:rowOff>
    </xdr:to>
    <xdr:sp macro="" textlink="">
      <xdr:nvSpPr>
        <xdr:cNvPr id="412" name="楕円 411">
          <a:extLst>
            <a:ext uri="{FF2B5EF4-FFF2-40B4-BE49-F238E27FC236}">
              <a16:creationId xmlns:a16="http://schemas.microsoft.com/office/drawing/2014/main" id="{3B47B4E5-BF39-4470-AEFA-7E676208D4CB}"/>
            </a:ext>
          </a:extLst>
        </xdr:cNvPr>
        <xdr:cNvSpPr/>
      </xdr:nvSpPr>
      <xdr:spPr>
        <a:xfrm>
          <a:off x="18345150" y="1017524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102870</xdr:rowOff>
    </xdr:from>
    <xdr:to>
      <xdr:col>111</xdr:col>
      <xdr:colOff>177800</xdr:colOff>
      <xdr:row>59</xdr:row>
      <xdr:rowOff>114300</xdr:rowOff>
    </xdr:to>
    <xdr:cxnSp macro="">
      <xdr:nvCxnSpPr>
        <xdr:cNvPr id="413" name="直線コネクタ 412">
          <a:extLst>
            <a:ext uri="{FF2B5EF4-FFF2-40B4-BE49-F238E27FC236}">
              <a16:creationId xmlns:a16="http://schemas.microsoft.com/office/drawing/2014/main" id="{B4789E9C-BA9C-43ED-899B-9EBE2C0FFD4E}"/>
            </a:ext>
          </a:extLst>
        </xdr:cNvPr>
        <xdr:cNvCxnSpPr/>
      </xdr:nvCxnSpPr>
      <xdr:spPr>
        <a:xfrm flipV="1">
          <a:off x="18399760" y="10216515"/>
          <a:ext cx="80518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78740</xdr:rowOff>
    </xdr:from>
    <xdr:to>
      <xdr:col>102</xdr:col>
      <xdr:colOff>165100</xdr:colOff>
      <xdr:row>60</xdr:row>
      <xdr:rowOff>8890</xdr:rowOff>
    </xdr:to>
    <xdr:sp macro="" textlink="">
      <xdr:nvSpPr>
        <xdr:cNvPr id="414" name="楕円 413">
          <a:extLst>
            <a:ext uri="{FF2B5EF4-FFF2-40B4-BE49-F238E27FC236}">
              <a16:creationId xmlns:a16="http://schemas.microsoft.com/office/drawing/2014/main" id="{C15DD38C-6846-459B-B1B7-52D99747D218}"/>
            </a:ext>
          </a:extLst>
        </xdr:cNvPr>
        <xdr:cNvSpPr/>
      </xdr:nvSpPr>
      <xdr:spPr>
        <a:xfrm>
          <a:off x="17547590" y="1019429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114300</xdr:rowOff>
    </xdr:from>
    <xdr:to>
      <xdr:col>107</xdr:col>
      <xdr:colOff>50800</xdr:colOff>
      <xdr:row>59</xdr:row>
      <xdr:rowOff>129540</xdr:rowOff>
    </xdr:to>
    <xdr:cxnSp macro="">
      <xdr:nvCxnSpPr>
        <xdr:cNvPr id="415" name="直線コネクタ 414">
          <a:extLst>
            <a:ext uri="{FF2B5EF4-FFF2-40B4-BE49-F238E27FC236}">
              <a16:creationId xmlns:a16="http://schemas.microsoft.com/office/drawing/2014/main" id="{34C62EFD-E93B-40EA-A158-1439C066BCC6}"/>
            </a:ext>
          </a:extLst>
        </xdr:cNvPr>
        <xdr:cNvCxnSpPr/>
      </xdr:nvCxnSpPr>
      <xdr:spPr>
        <a:xfrm flipV="1">
          <a:off x="17602200" y="10229850"/>
          <a:ext cx="79756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40640</xdr:rowOff>
    </xdr:from>
    <xdr:to>
      <xdr:col>98</xdr:col>
      <xdr:colOff>38100</xdr:colOff>
      <xdr:row>62</xdr:row>
      <xdr:rowOff>142240</xdr:rowOff>
    </xdr:to>
    <xdr:sp macro="" textlink="">
      <xdr:nvSpPr>
        <xdr:cNvPr id="416" name="楕円 415">
          <a:extLst>
            <a:ext uri="{FF2B5EF4-FFF2-40B4-BE49-F238E27FC236}">
              <a16:creationId xmlns:a16="http://schemas.microsoft.com/office/drawing/2014/main" id="{A0E3F154-6618-4E1E-93F5-7515998FEA4D}"/>
            </a:ext>
          </a:extLst>
        </xdr:cNvPr>
        <xdr:cNvSpPr/>
      </xdr:nvSpPr>
      <xdr:spPr>
        <a:xfrm>
          <a:off x="16761460" y="1067054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129540</xdr:rowOff>
    </xdr:from>
    <xdr:to>
      <xdr:col>102</xdr:col>
      <xdr:colOff>114300</xdr:colOff>
      <xdr:row>62</xdr:row>
      <xdr:rowOff>91440</xdr:rowOff>
    </xdr:to>
    <xdr:cxnSp macro="">
      <xdr:nvCxnSpPr>
        <xdr:cNvPr id="417" name="直線コネクタ 416">
          <a:extLst>
            <a:ext uri="{FF2B5EF4-FFF2-40B4-BE49-F238E27FC236}">
              <a16:creationId xmlns:a16="http://schemas.microsoft.com/office/drawing/2014/main" id="{E1C45D6F-20C5-4665-8C3B-CB77AC0E8119}"/>
            </a:ext>
          </a:extLst>
        </xdr:cNvPr>
        <xdr:cNvCxnSpPr/>
      </xdr:nvCxnSpPr>
      <xdr:spPr>
        <a:xfrm flipV="1">
          <a:off x="16804640" y="10248900"/>
          <a:ext cx="797560" cy="4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45737</xdr:rowOff>
    </xdr:from>
    <xdr:ext cx="469744" cy="259045"/>
    <xdr:sp macro="" textlink="">
      <xdr:nvSpPr>
        <xdr:cNvPr id="418" name="n_1aveValue【保健センター・保健所】&#10;一人当たり面積">
          <a:extLst>
            <a:ext uri="{FF2B5EF4-FFF2-40B4-BE49-F238E27FC236}">
              <a16:creationId xmlns:a16="http://schemas.microsoft.com/office/drawing/2014/main" id="{89B916F4-D000-415F-B1CB-1E81D23A2C5C}"/>
            </a:ext>
          </a:extLst>
        </xdr:cNvPr>
        <xdr:cNvSpPr txBox="1"/>
      </xdr:nvSpPr>
      <xdr:spPr>
        <a:xfrm>
          <a:off x="18982132" y="1067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34307</xdr:rowOff>
    </xdr:from>
    <xdr:ext cx="469744" cy="259045"/>
    <xdr:sp macro="" textlink="">
      <xdr:nvSpPr>
        <xdr:cNvPr id="419" name="n_2aveValue【保健センター・保健所】&#10;一人当たり面積">
          <a:extLst>
            <a:ext uri="{FF2B5EF4-FFF2-40B4-BE49-F238E27FC236}">
              <a16:creationId xmlns:a16="http://schemas.microsoft.com/office/drawing/2014/main" id="{D266357E-95DA-4966-880C-565B56503E76}"/>
            </a:ext>
          </a:extLst>
        </xdr:cNvPr>
        <xdr:cNvSpPr txBox="1"/>
      </xdr:nvSpPr>
      <xdr:spPr>
        <a:xfrm>
          <a:off x="18182032"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34307</xdr:rowOff>
    </xdr:from>
    <xdr:ext cx="469744" cy="259045"/>
    <xdr:sp macro="" textlink="">
      <xdr:nvSpPr>
        <xdr:cNvPr id="420" name="n_3aveValue【保健センター・保健所】&#10;一人当たり面積">
          <a:extLst>
            <a:ext uri="{FF2B5EF4-FFF2-40B4-BE49-F238E27FC236}">
              <a16:creationId xmlns:a16="http://schemas.microsoft.com/office/drawing/2014/main" id="{D3623F24-11BC-40F1-A4D6-D2F4B321559A}"/>
            </a:ext>
          </a:extLst>
        </xdr:cNvPr>
        <xdr:cNvSpPr txBox="1"/>
      </xdr:nvSpPr>
      <xdr:spPr>
        <a:xfrm>
          <a:off x="17384472"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67327</xdr:rowOff>
    </xdr:from>
    <xdr:ext cx="469744" cy="259045"/>
    <xdr:sp macro="" textlink="">
      <xdr:nvSpPr>
        <xdr:cNvPr id="421" name="n_4aveValue【保健センター・保健所】&#10;一人当たり面積">
          <a:extLst>
            <a:ext uri="{FF2B5EF4-FFF2-40B4-BE49-F238E27FC236}">
              <a16:creationId xmlns:a16="http://schemas.microsoft.com/office/drawing/2014/main" id="{9EBF994B-4CEC-4D97-9407-9C20BAFF6BDD}"/>
            </a:ext>
          </a:extLst>
        </xdr:cNvPr>
        <xdr:cNvSpPr txBox="1"/>
      </xdr:nvSpPr>
      <xdr:spPr>
        <a:xfrm>
          <a:off x="16588817" y="1035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170197</xdr:rowOff>
    </xdr:from>
    <xdr:ext cx="469744" cy="259045"/>
    <xdr:sp macro="" textlink="">
      <xdr:nvSpPr>
        <xdr:cNvPr id="422" name="n_1mainValue【保健センター・保健所】&#10;一人当たり面積">
          <a:extLst>
            <a:ext uri="{FF2B5EF4-FFF2-40B4-BE49-F238E27FC236}">
              <a16:creationId xmlns:a16="http://schemas.microsoft.com/office/drawing/2014/main" id="{EAA9C97E-DA35-49F8-B0DB-A61083D5899B}"/>
            </a:ext>
          </a:extLst>
        </xdr:cNvPr>
        <xdr:cNvSpPr txBox="1"/>
      </xdr:nvSpPr>
      <xdr:spPr>
        <a:xfrm>
          <a:off x="18982132" y="994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10177</xdr:rowOff>
    </xdr:from>
    <xdr:ext cx="469744" cy="259045"/>
    <xdr:sp macro="" textlink="">
      <xdr:nvSpPr>
        <xdr:cNvPr id="423" name="n_2mainValue【保健センター・保健所】&#10;一人当たり面積">
          <a:extLst>
            <a:ext uri="{FF2B5EF4-FFF2-40B4-BE49-F238E27FC236}">
              <a16:creationId xmlns:a16="http://schemas.microsoft.com/office/drawing/2014/main" id="{5DEB97F8-BB24-44E4-A191-5172DAF98334}"/>
            </a:ext>
          </a:extLst>
        </xdr:cNvPr>
        <xdr:cNvSpPr txBox="1"/>
      </xdr:nvSpPr>
      <xdr:spPr>
        <a:xfrm>
          <a:off x="18182032" y="995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25417</xdr:rowOff>
    </xdr:from>
    <xdr:ext cx="469744" cy="259045"/>
    <xdr:sp macro="" textlink="">
      <xdr:nvSpPr>
        <xdr:cNvPr id="424" name="n_3mainValue【保健センター・保健所】&#10;一人当たり面積">
          <a:extLst>
            <a:ext uri="{FF2B5EF4-FFF2-40B4-BE49-F238E27FC236}">
              <a16:creationId xmlns:a16="http://schemas.microsoft.com/office/drawing/2014/main" id="{10682E2D-8F27-4881-8C31-B98F4634E309}"/>
            </a:ext>
          </a:extLst>
        </xdr:cNvPr>
        <xdr:cNvSpPr txBox="1"/>
      </xdr:nvSpPr>
      <xdr:spPr>
        <a:xfrm>
          <a:off x="17384472" y="99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133367</xdr:rowOff>
    </xdr:from>
    <xdr:ext cx="469744" cy="259045"/>
    <xdr:sp macro="" textlink="">
      <xdr:nvSpPr>
        <xdr:cNvPr id="425" name="n_4mainValue【保健センター・保健所】&#10;一人当たり面積">
          <a:extLst>
            <a:ext uri="{FF2B5EF4-FFF2-40B4-BE49-F238E27FC236}">
              <a16:creationId xmlns:a16="http://schemas.microsoft.com/office/drawing/2014/main" id="{FC02AC04-9CC3-437A-8042-458C7408663E}"/>
            </a:ext>
          </a:extLst>
        </xdr:cNvPr>
        <xdr:cNvSpPr txBox="1"/>
      </xdr:nvSpPr>
      <xdr:spPr>
        <a:xfrm>
          <a:off x="16588817" y="107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6" name="正方形/長方形 425">
          <a:extLst>
            <a:ext uri="{FF2B5EF4-FFF2-40B4-BE49-F238E27FC236}">
              <a16:creationId xmlns:a16="http://schemas.microsoft.com/office/drawing/2014/main" id="{83BBEA49-8E2B-4611-87EC-BA6063827480}"/>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7" name="正方形/長方形 426">
          <a:extLst>
            <a:ext uri="{FF2B5EF4-FFF2-40B4-BE49-F238E27FC236}">
              <a16:creationId xmlns:a16="http://schemas.microsoft.com/office/drawing/2014/main" id="{F196048A-589D-409D-86D2-B2D1666354AA}"/>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8" name="正方形/長方形 427">
          <a:extLst>
            <a:ext uri="{FF2B5EF4-FFF2-40B4-BE49-F238E27FC236}">
              <a16:creationId xmlns:a16="http://schemas.microsoft.com/office/drawing/2014/main" id="{8B782B8A-73AE-401A-AE43-C37D3E7C6636}"/>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9" name="正方形/長方形 428">
          <a:extLst>
            <a:ext uri="{FF2B5EF4-FFF2-40B4-BE49-F238E27FC236}">
              <a16:creationId xmlns:a16="http://schemas.microsoft.com/office/drawing/2014/main" id="{C53B17A9-BD2E-45ED-A962-E5882BD2C961}"/>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0" name="正方形/長方形 429">
          <a:extLst>
            <a:ext uri="{FF2B5EF4-FFF2-40B4-BE49-F238E27FC236}">
              <a16:creationId xmlns:a16="http://schemas.microsoft.com/office/drawing/2014/main" id="{E5713943-07E8-4B3E-9BFE-4D91B5369008}"/>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1" name="正方形/長方形 430">
          <a:extLst>
            <a:ext uri="{FF2B5EF4-FFF2-40B4-BE49-F238E27FC236}">
              <a16:creationId xmlns:a16="http://schemas.microsoft.com/office/drawing/2014/main" id="{80E0F9E7-082A-4A4C-B8B7-D2C72BE2F6BA}"/>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2" name="正方形/長方形 431">
          <a:extLst>
            <a:ext uri="{FF2B5EF4-FFF2-40B4-BE49-F238E27FC236}">
              <a16:creationId xmlns:a16="http://schemas.microsoft.com/office/drawing/2014/main" id="{636A144F-741C-4054-A154-D94CC516430D}"/>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3" name="正方形/長方形 432">
          <a:extLst>
            <a:ext uri="{FF2B5EF4-FFF2-40B4-BE49-F238E27FC236}">
              <a16:creationId xmlns:a16="http://schemas.microsoft.com/office/drawing/2014/main" id="{C248F848-4170-422F-834E-CD44D08962BF}"/>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4" name="テキスト ボックス 433">
          <a:extLst>
            <a:ext uri="{FF2B5EF4-FFF2-40B4-BE49-F238E27FC236}">
              <a16:creationId xmlns:a16="http://schemas.microsoft.com/office/drawing/2014/main" id="{8B8BE7A7-C55E-4576-832F-9B4D8C291FAA}"/>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5" name="直線コネクタ 434">
          <a:extLst>
            <a:ext uri="{FF2B5EF4-FFF2-40B4-BE49-F238E27FC236}">
              <a16:creationId xmlns:a16="http://schemas.microsoft.com/office/drawing/2014/main" id="{45E5158F-2C38-41E9-A024-5FD250DF6B60}"/>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6" name="テキスト ボックス 435">
          <a:extLst>
            <a:ext uri="{FF2B5EF4-FFF2-40B4-BE49-F238E27FC236}">
              <a16:creationId xmlns:a16="http://schemas.microsoft.com/office/drawing/2014/main" id="{3BD54AFA-26D8-4569-971A-D7227B6B1738}"/>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7" name="直線コネクタ 436">
          <a:extLst>
            <a:ext uri="{FF2B5EF4-FFF2-40B4-BE49-F238E27FC236}">
              <a16:creationId xmlns:a16="http://schemas.microsoft.com/office/drawing/2014/main" id="{02F77AB1-9416-4C35-9958-C63530A25897}"/>
            </a:ext>
          </a:extLst>
        </xdr:cNvPr>
        <xdr:cNvCxnSpPr/>
      </xdr:nvCxnSpPr>
      <xdr:spPr>
        <a:xfrm>
          <a:off x="1120394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38" name="テキスト ボックス 437">
          <a:extLst>
            <a:ext uri="{FF2B5EF4-FFF2-40B4-BE49-F238E27FC236}">
              <a16:creationId xmlns:a16="http://schemas.microsoft.com/office/drawing/2014/main" id="{5FB62F1A-9F62-4839-959E-69D0DD4E0537}"/>
            </a:ext>
          </a:extLst>
        </xdr:cNvPr>
        <xdr:cNvSpPr txBox="1"/>
      </xdr:nvSpPr>
      <xdr:spPr>
        <a:xfrm>
          <a:off x="1080153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9" name="直線コネクタ 438">
          <a:extLst>
            <a:ext uri="{FF2B5EF4-FFF2-40B4-BE49-F238E27FC236}">
              <a16:creationId xmlns:a16="http://schemas.microsoft.com/office/drawing/2014/main" id="{ADEF59BE-085A-498B-981C-8E364CCAD364}"/>
            </a:ext>
          </a:extLst>
        </xdr:cNvPr>
        <xdr:cNvCxnSpPr/>
      </xdr:nvCxnSpPr>
      <xdr:spPr>
        <a:xfrm>
          <a:off x="1120394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40" name="テキスト ボックス 439">
          <a:extLst>
            <a:ext uri="{FF2B5EF4-FFF2-40B4-BE49-F238E27FC236}">
              <a16:creationId xmlns:a16="http://schemas.microsoft.com/office/drawing/2014/main" id="{19BCE5F9-41E5-47DC-9C30-50143AEB6B0C}"/>
            </a:ext>
          </a:extLst>
        </xdr:cNvPr>
        <xdr:cNvSpPr txBox="1"/>
      </xdr:nvSpPr>
      <xdr:spPr>
        <a:xfrm>
          <a:off x="1084279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41" name="直線コネクタ 440">
          <a:extLst>
            <a:ext uri="{FF2B5EF4-FFF2-40B4-BE49-F238E27FC236}">
              <a16:creationId xmlns:a16="http://schemas.microsoft.com/office/drawing/2014/main" id="{F8BA47F4-5A9B-4107-AA46-778E036135D1}"/>
            </a:ext>
          </a:extLst>
        </xdr:cNvPr>
        <xdr:cNvCxnSpPr/>
      </xdr:nvCxnSpPr>
      <xdr:spPr>
        <a:xfrm>
          <a:off x="1120394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2" name="テキスト ボックス 441">
          <a:extLst>
            <a:ext uri="{FF2B5EF4-FFF2-40B4-BE49-F238E27FC236}">
              <a16:creationId xmlns:a16="http://schemas.microsoft.com/office/drawing/2014/main" id="{A4CCB5CD-82EA-473B-BA34-77E9BC89021D}"/>
            </a:ext>
          </a:extLst>
        </xdr:cNvPr>
        <xdr:cNvSpPr txBox="1"/>
      </xdr:nvSpPr>
      <xdr:spPr>
        <a:xfrm>
          <a:off x="1084279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3" name="直線コネクタ 442">
          <a:extLst>
            <a:ext uri="{FF2B5EF4-FFF2-40B4-BE49-F238E27FC236}">
              <a16:creationId xmlns:a16="http://schemas.microsoft.com/office/drawing/2014/main" id="{3A21B752-A52E-4EE3-80BE-C73CAF116B68}"/>
            </a:ext>
          </a:extLst>
        </xdr:cNvPr>
        <xdr:cNvCxnSpPr/>
      </xdr:nvCxnSpPr>
      <xdr:spPr>
        <a:xfrm>
          <a:off x="1120394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4" name="テキスト ボックス 443">
          <a:extLst>
            <a:ext uri="{FF2B5EF4-FFF2-40B4-BE49-F238E27FC236}">
              <a16:creationId xmlns:a16="http://schemas.microsoft.com/office/drawing/2014/main" id="{174F1825-B85D-44BC-B424-2ACDC1E50F86}"/>
            </a:ext>
          </a:extLst>
        </xdr:cNvPr>
        <xdr:cNvSpPr txBox="1"/>
      </xdr:nvSpPr>
      <xdr:spPr>
        <a:xfrm>
          <a:off x="1084279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5" name="直線コネクタ 444">
          <a:extLst>
            <a:ext uri="{FF2B5EF4-FFF2-40B4-BE49-F238E27FC236}">
              <a16:creationId xmlns:a16="http://schemas.microsoft.com/office/drawing/2014/main" id="{A13BDF57-2D49-4235-B402-E60D6F7CFAB5}"/>
            </a:ext>
          </a:extLst>
        </xdr:cNvPr>
        <xdr:cNvCxnSpPr/>
      </xdr:nvCxnSpPr>
      <xdr:spPr>
        <a:xfrm>
          <a:off x="1120394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46" name="テキスト ボックス 445">
          <a:extLst>
            <a:ext uri="{FF2B5EF4-FFF2-40B4-BE49-F238E27FC236}">
              <a16:creationId xmlns:a16="http://schemas.microsoft.com/office/drawing/2014/main" id="{D81EA253-1CAF-4F43-A3FC-29A57A3A88BA}"/>
            </a:ext>
          </a:extLst>
        </xdr:cNvPr>
        <xdr:cNvSpPr txBox="1"/>
      </xdr:nvSpPr>
      <xdr:spPr>
        <a:xfrm>
          <a:off x="1084279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7" name="直線コネクタ 446">
          <a:extLst>
            <a:ext uri="{FF2B5EF4-FFF2-40B4-BE49-F238E27FC236}">
              <a16:creationId xmlns:a16="http://schemas.microsoft.com/office/drawing/2014/main" id="{FD10F6A6-B1EB-4C05-996A-132FC88822F9}"/>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48" name="テキスト ボックス 447">
          <a:extLst>
            <a:ext uri="{FF2B5EF4-FFF2-40B4-BE49-F238E27FC236}">
              <a16:creationId xmlns:a16="http://schemas.microsoft.com/office/drawing/2014/main" id="{D212B1B8-86F7-4ED1-8407-50A249316640}"/>
            </a:ext>
          </a:extLst>
        </xdr:cNvPr>
        <xdr:cNvSpPr txBox="1"/>
      </xdr:nvSpPr>
      <xdr:spPr>
        <a:xfrm>
          <a:off x="1090500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9" name="【消防施設】&#10;有形固定資産減価償却率グラフ枠">
          <a:extLst>
            <a:ext uri="{FF2B5EF4-FFF2-40B4-BE49-F238E27FC236}">
              <a16:creationId xmlns:a16="http://schemas.microsoft.com/office/drawing/2014/main" id="{20707496-020D-4F06-8C94-901A9FA1D3B8}"/>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114300</xdr:rowOff>
    </xdr:from>
    <xdr:to>
      <xdr:col>85</xdr:col>
      <xdr:colOff>126364</xdr:colOff>
      <xdr:row>86</xdr:row>
      <xdr:rowOff>87630</xdr:rowOff>
    </xdr:to>
    <xdr:cxnSp macro="">
      <xdr:nvCxnSpPr>
        <xdr:cNvPr id="450" name="直線コネクタ 449">
          <a:extLst>
            <a:ext uri="{FF2B5EF4-FFF2-40B4-BE49-F238E27FC236}">
              <a16:creationId xmlns:a16="http://schemas.microsoft.com/office/drawing/2014/main" id="{CFEA7629-448B-4A88-93F2-4CA56BF3A46E}"/>
            </a:ext>
          </a:extLst>
        </xdr:cNvPr>
        <xdr:cNvCxnSpPr/>
      </xdr:nvCxnSpPr>
      <xdr:spPr>
        <a:xfrm flipV="1">
          <a:off x="14703424" y="1331595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91457</xdr:rowOff>
    </xdr:from>
    <xdr:ext cx="405111" cy="259045"/>
    <xdr:sp macro="" textlink="">
      <xdr:nvSpPr>
        <xdr:cNvPr id="451" name="【消防施設】&#10;有形固定資産減価償却率最小値テキスト">
          <a:extLst>
            <a:ext uri="{FF2B5EF4-FFF2-40B4-BE49-F238E27FC236}">
              <a16:creationId xmlns:a16="http://schemas.microsoft.com/office/drawing/2014/main" id="{EDB5D432-7F6D-4CFA-977F-5D47C1190FB7}"/>
            </a:ext>
          </a:extLst>
        </xdr:cNvPr>
        <xdr:cNvSpPr txBox="1"/>
      </xdr:nvSpPr>
      <xdr:spPr>
        <a:xfrm>
          <a:off x="14742160" y="1483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87630</xdr:rowOff>
    </xdr:from>
    <xdr:to>
      <xdr:col>86</xdr:col>
      <xdr:colOff>25400</xdr:colOff>
      <xdr:row>86</xdr:row>
      <xdr:rowOff>87630</xdr:rowOff>
    </xdr:to>
    <xdr:cxnSp macro="">
      <xdr:nvCxnSpPr>
        <xdr:cNvPr id="452" name="直線コネクタ 451">
          <a:extLst>
            <a:ext uri="{FF2B5EF4-FFF2-40B4-BE49-F238E27FC236}">
              <a16:creationId xmlns:a16="http://schemas.microsoft.com/office/drawing/2014/main" id="{9FF4B02B-4B4D-466A-A6D5-EC84D622C676}"/>
            </a:ext>
          </a:extLst>
        </xdr:cNvPr>
        <xdr:cNvCxnSpPr/>
      </xdr:nvCxnSpPr>
      <xdr:spPr>
        <a:xfrm>
          <a:off x="14611350" y="14836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60977</xdr:rowOff>
    </xdr:from>
    <xdr:ext cx="405111" cy="259045"/>
    <xdr:sp macro="" textlink="">
      <xdr:nvSpPr>
        <xdr:cNvPr id="453" name="【消防施設】&#10;有形固定資産減価償却率最大値テキスト">
          <a:extLst>
            <a:ext uri="{FF2B5EF4-FFF2-40B4-BE49-F238E27FC236}">
              <a16:creationId xmlns:a16="http://schemas.microsoft.com/office/drawing/2014/main" id="{0D0D78D2-AF9E-402C-8102-5FF3CAEDE070}"/>
            </a:ext>
          </a:extLst>
        </xdr:cNvPr>
        <xdr:cNvSpPr txBox="1"/>
      </xdr:nvSpPr>
      <xdr:spPr>
        <a:xfrm>
          <a:off x="14742160" y="1308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114300</xdr:rowOff>
    </xdr:from>
    <xdr:to>
      <xdr:col>86</xdr:col>
      <xdr:colOff>25400</xdr:colOff>
      <xdr:row>77</xdr:row>
      <xdr:rowOff>114300</xdr:rowOff>
    </xdr:to>
    <xdr:cxnSp macro="">
      <xdr:nvCxnSpPr>
        <xdr:cNvPr id="454" name="直線コネクタ 453">
          <a:extLst>
            <a:ext uri="{FF2B5EF4-FFF2-40B4-BE49-F238E27FC236}">
              <a16:creationId xmlns:a16="http://schemas.microsoft.com/office/drawing/2014/main" id="{EF810447-60E1-479D-9073-E8F2911FE07F}"/>
            </a:ext>
          </a:extLst>
        </xdr:cNvPr>
        <xdr:cNvCxnSpPr/>
      </xdr:nvCxnSpPr>
      <xdr:spPr>
        <a:xfrm>
          <a:off x="14611350" y="13315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134002</xdr:rowOff>
    </xdr:from>
    <xdr:ext cx="405111" cy="259045"/>
    <xdr:sp macro="" textlink="">
      <xdr:nvSpPr>
        <xdr:cNvPr id="455" name="【消防施設】&#10;有形固定資産減価償却率平均値テキスト">
          <a:extLst>
            <a:ext uri="{FF2B5EF4-FFF2-40B4-BE49-F238E27FC236}">
              <a16:creationId xmlns:a16="http://schemas.microsoft.com/office/drawing/2014/main" id="{95E87E0C-B3CF-43E7-B050-A14A490384FF}"/>
            </a:ext>
          </a:extLst>
        </xdr:cNvPr>
        <xdr:cNvSpPr txBox="1"/>
      </xdr:nvSpPr>
      <xdr:spPr>
        <a:xfrm>
          <a:off x="14742160" y="13846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111125</xdr:rowOff>
    </xdr:from>
    <xdr:to>
      <xdr:col>85</xdr:col>
      <xdr:colOff>177800</xdr:colOff>
      <xdr:row>82</xdr:row>
      <xdr:rowOff>41275</xdr:rowOff>
    </xdr:to>
    <xdr:sp macro="" textlink="">
      <xdr:nvSpPr>
        <xdr:cNvPr id="456" name="フローチャート: 判断 455">
          <a:extLst>
            <a:ext uri="{FF2B5EF4-FFF2-40B4-BE49-F238E27FC236}">
              <a16:creationId xmlns:a16="http://schemas.microsoft.com/office/drawing/2014/main" id="{5D267D0C-48F2-43C4-B09E-889C0D417296}"/>
            </a:ext>
          </a:extLst>
        </xdr:cNvPr>
        <xdr:cNvSpPr/>
      </xdr:nvSpPr>
      <xdr:spPr>
        <a:xfrm>
          <a:off x="14649450" y="139985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19686</xdr:rowOff>
    </xdr:from>
    <xdr:to>
      <xdr:col>81</xdr:col>
      <xdr:colOff>101600</xdr:colOff>
      <xdr:row>82</xdr:row>
      <xdr:rowOff>121286</xdr:rowOff>
    </xdr:to>
    <xdr:sp macro="" textlink="">
      <xdr:nvSpPr>
        <xdr:cNvPr id="457" name="フローチャート: 判断 456">
          <a:extLst>
            <a:ext uri="{FF2B5EF4-FFF2-40B4-BE49-F238E27FC236}">
              <a16:creationId xmlns:a16="http://schemas.microsoft.com/office/drawing/2014/main" id="{2B4BEFCA-2F50-4336-AEC8-43C26709FAD9}"/>
            </a:ext>
          </a:extLst>
        </xdr:cNvPr>
        <xdr:cNvSpPr/>
      </xdr:nvSpPr>
      <xdr:spPr>
        <a:xfrm>
          <a:off x="13887450" y="1407477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132080</xdr:rowOff>
    </xdr:from>
    <xdr:to>
      <xdr:col>76</xdr:col>
      <xdr:colOff>165100</xdr:colOff>
      <xdr:row>82</xdr:row>
      <xdr:rowOff>62230</xdr:rowOff>
    </xdr:to>
    <xdr:sp macro="" textlink="">
      <xdr:nvSpPr>
        <xdr:cNvPr id="458" name="フローチャート: 判断 457">
          <a:extLst>
            <a:ext uri="{FF2B5EF4-FFF2-40B4-BE49-F238E27FC236}">
              <a16:creationId xmlns:a16="http://schemas.microsoft.com/office/drawing/2014/main" id="{817B4389-7D36-4DF3-8E8B-98A8FC4459A4}"/>
            </a:ext>
          </a:extLst>
        </xdr:cNvPr>
        <xdr:cNvSpPr/>
      </xdr:nvSpPr>
      <xdr:spPr>
        <a:xfrm>
          <a:off x="13089890" y="1402334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459" name="フローチャート: 判断 458">
          <a:extLst>
            <a:ext uri="{FF2B5EF4-FFF2-40B4-BE49-F238E27FC236}">
              <a16:creationId xmlns:a16="http://schemas.microsoft.com/office/drawing/2014/main" id="{EBAED12A-6EBE-42D5-A6A9-B1EBF4512B3B}"/>
            </a:ext>
          </a:extLst>
        </xdr:cNvPr>
        <xdr:cNvSpPr/>
      </xdr:nvSpPr>
      <xdr:spPr>
        <a:xfrm>
          <a:off x="12303760" y="1405763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48261</xdr:rowOff>
    </xdr:from>
    <xdr:to>
      <xdr:col>67</xdr:col>
      <xdr:colOff>101600</xdr:colOff>
      <xdr:row>81</xdr:row>
      <xdr:rowOff>149861</xdr:rowOff>
    </xdr:to>
    <xdr:sp macro="" textlink="">
      <xdr:nvSpPr>
        <xdr:cNvPr id="460" name="フローチャート: 判断 459">
          <a:extLst>
            <a:ext uri="{FF2B5EF4-FFF2-40B4-BE49-F238E27FC236}">
              <a16:creationId xmlns:a16="http://schemas.microsoft.com/office/drawing/2014/main" id="{AF28E6DE-8CFA-4176-A213-9647FA62E38B}"/>
            </a:ext>
          </a:extLst>
        </xdr:cNvPr>
        <xdr:cNvSpPr/>
      </xdr:nvSpPr>
      <xdr:spPr>
        <a:xfrm>
          <a:off x="11487150" y="1393761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1" name="テキスト ボックス 460">
          <a:extLst>
            <a:ext uri="{FF2B5EF4-FFF2-40B4-BE49-F238E27FC236}">
              <a16:creationId xmlns:a16="http://schemas.microsoft.com/office/drawing/2014/main" id="{3FCFCC45-DC13-4167-92B6-201D8E58BF4A}"/>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24432F41-92E2-4141-97D6-EDBDAD71CA59}"/>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0E63C943-9DD9-433D-AEF9-E8E3472F6841}"/>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26134F0A-7C87-4CE3-8B96-B8C574392747}"/>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902057BB-714F-49AD-8827-EB342539EAB3}"/>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135889</xdr:rowOff>
    </xdr:from>
    <xdr:to>
      <xdr:col>85</xdr:col>
      <xdr:colOff>177800</xdr:colOff>
      <xdr:row>85</xdr:row>
      <xdr:rowOff>66039</xdr:rowOff>
    </xdr:to>
    <xdr:sp macro="" textlink="">
      <xdr:nvSpPr>
        <xdr:cNvPr id="466" name="楕円 465">
          <a:extLst>
            <a:ext uri="{FF2B5EF4-FFF2-40B4-BE49-F238E27FC236}">
              <a16:creationId xmlns:a16="http://schemas.microsoft.com/office/drawing/2014/main" id="{E0B41F88-53C3-46D3-8093-99A96D1E927E}"/>
            </a:ext>
          </a:extLst>
        </xdr:cNvPr>
        <xdr:cNvSpPr/>
      </xdr:nvSpPr>
      <xdr:spPr>
        <a:xfrm>
          <a:off x="14649450" y="1453387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114316</xdr:rowOff>
    </xdr:from>
    <xdr:ext cx="405111" cy="259045"/>
    <xdr:sp macro="" textlink="">
      <xdr:nvSpPr>
        <xdr:cNvPr id="467" name="【消防施設】&#10;有形固定資産減価償却率該当値テキスト">
          <a:extLst>
            <a:ext uri="{FF2B5EF4-FFF2-40B4-BE49-F238E27FC236}">
              <a16:creationId xmlns:a16="http://schemas.microsoft.com/office/drawing/2014/main" id="{F1B69C43-15DF-4EC6-900F-FC28C475E4E7}"/>
            </a:ext>
          </a:extLst>
        </xdr:cNvPr>
        <xdr:cNvSpPr txBox="1"/>
      </xdr:nvSpPr>
      <xdr:spPr>
        <a:xfrm>
          <a:off x="14742160"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132080</xdr:rowOff>
    </xdr:from>
    <xdr:to>
      <xdr:col>81</xdr:col>
      <xdr:colOff>101600</xdr:colOff>
      <xdr:row>84</xdr:row>
      <xdr:rowOff>62230</xdr:rowOff>
    </xdr:to>
    <xdr:sp macro="" textlink="">
      <xdr:nvSpPr>
        <xdr:cNvPr id="468" name="楕円 467">
          <a:extLst>
            <a:ext uri="{FF2B5EF4-FFF2-40B4-BE49-F238E27FC236}">
              <a16:creationId xmlns:a16="http://schemas.microsoft.com/office/drawing/2014/main" id="{EC11C4BC-4D4B-4CC4-8140-2BBAE8C4ECB6}"/>
            </a:ext>
          </a:extLst>
        </xdr:cNvPr>
        <xdr:cNvSpPr/>
      </xdr:nvSpPr>
      <xdr:spPr>
        <a:xfrm>
          <a:off x="13887450" y="1436624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11430</xdr:rowOff>
    </xdr:from>
    <xdr:to>
      <xdr:col>85</xdr:col>
      <xdr:colOff>127000</xdr:colOff>
      <xdr:row>85</xdr:row>
      <xdr:rowOff>15239</xdr:rowOff>
    </xdr:to>
    <xdr:cxnSp macro="">
      <xdr:nvCxnSpPr>
        <xdr:cNvPr id="469" name="直線コネクタ 468">
          <a:extLst>
            <a:ext uri="{FF2B5EF4-FFF2-40B4-BE49-F238E27FC236}">
              <a16:creationId xmlns:a16="http://schemas.microsoft.com/office/drawing/2014/main" id="{B862C75F-130F-4E7F-A863-0FD8B365D42D}"/>
            </a:ext>
          </a:extLst>
        </xdr:cNvPr>
        <xdr:cNvCxnSpPr/>
      </xdr:nvCxnSpPr>
      <xdr:spPr>
        <a:xfrm>
          <a:off x="13942060" y="14417040"/>
          <a:ext cx="7620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118745</xdr:rowOff>
    </xdr:from>
    <xdr:to>
      <xdr:col>76</xdr:col>
      <xdr:colOff>165100</xdr:colOff>
      <xdr:row>82</xdr:row>
      <xdr:rowOff>48895</xdr:rowOff>
    </xdr:to>
    <xdr:sp macro="" textlink="">
      <xdr:nvSpPr>
        <xdr:cNvPr id="470" name="楕円 469">
          <a:extLst>
            <a:ext uri="{FF2B5EF4-FFF2-40B4-BE49-F238E27FC236}">
              <a16:creationId xmlns:a16="http://schemas.microsoft.com/office/drawing/2014/main" id="{FDFE9C0A-9C75-48FB-9CA0-590E954971D0}"/>
            </a:ext>
          </a:extLst>
        </xdr:cNvPr>
        <xdr:cNvSpPr/>
      </xdr:nvSpPr>
      <xdr:spPr>
        <a:xfrm>
          <a:off x="13089890" y="14008100"/>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169545</xdr:rowOff>
    </xdr:from>
    <xdr:to>
      <xdr:col>81</xdr:col>
      <xdr:colOff>50800</xdr:colOff>
      <xdr:row>84</xdr:row>
      <xdr:rowOff>11430</xdr:rowOff>
    </xdr:to>
    <xdr:cxnSp macro="">
      <xdr:nvCxnSpPr>
        <xdr:cNvPr id="471" name="直線コネクタ 470">
          <a:extLst>
            <a:ext uri="{FF2B5EF4-FFF2-40B4-BE49-F238E27FC236}">
              <a16:creationId xmlns:a16="http://schemas.microsoft.com/office/drawing/2014/main" id="{5206E7A7-8251-4AC8-8B4E-58480F40A34D}"/>
            </a:ext>
          </a:extLst>
        </xdr:cNvPr>
        <xdr:cNvCxnSpPr/>
      </xdr:nvCxnSpPr>
      <xdr:spPr>
        <a:xfrm>
          <a:off x="13144500" y="14060805"/>
          <a:ext cx="797560" cy="35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118745</xdr:rowOff>
    </xdr:from>
    <xdr:to>
      <xdr:col>72</xdr:col>
      <xdr:colOff>38100</xdr:colOff>
      <xdr:row>82</xdr:row>
      <xdr:rowOff>48895</xdr:rowOff>
    </xdr:to>
    <xdr:sp macro="" textlink="">
      <xdr:nvSpPr>
        <xdr:cNvPr id="472" name="楕円 471">
          <a:extLst>
            <a:ext uri="{FF2B5EF4-FFF2-40B4-BE49-F238E27FC236}">
              <a16:creationId xmlns:a16="http://schemas.microsoft.com/office/drawing/2014/main" id="{3D75525D-A025-4311-B1A4-92E2670FA94A}"/>
            </a:ext>
          </a:extLst>
        </xdr:cNvPr>
        <xdr:cNvSpPr/>
      </xdr:nvSpPr>
      <xdr:spPr>
        <a:xfrm>
          <a:off x="12303760" y="140081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169545</xdr:rowOff>
    </xdr:from>
    <xdr:to>
      <xdr:col>76</xdr:col>
      <xdr:colOff>114300</xdr:colOff>
      <xdr:row>81</xdr:row>
      <xdr:rowOff>169545</xdr:rowOff>
    </xdr:to>
    <xdr:cxnSp macro="">
      <xdr:nvCxnSpPr>
        <xdr:cNvPr id="473" name="直線コネクタ 472">
          <a:extLst>
            <a:ext uri="{FF2B5EF4-FFF2-40B4-BE49-F238E27FC236}">
              <a16:creationId xmlns:a16="http://schemas.microsoft.com/office/drawing/2014/main" id="{506907A8-783E-4A67-B486-1AC654B8F7C8}"/>
            </a:ext>
          </a:extLst>
        </xdr:cNvPr>
        <xdr:cNvCxnSpPr/>
      </xdr:nvCxnSpPr>
      <xdr:spPr>
        <a:xfrm>
          <a:off x="12346940" y="1406080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84455</xdr:rowOff>
    </xdr:from>
    <xdr:to>
      <xdr:col>67</xdr:col>
      <xdr:colOff>101600</xdr:colOff>
      <xdr:row>81</xdr:row>
      <xdr:rowOff>14605</xdr:rowOff>
    </xdr:to>
    <xdr:sp macro="" textlink="">
      <xdr:nvSpPr>
        <xdr:cNvPr id="474" name="楕円 473">
          <a:extLst>
            <a:ext uri="{FF2B5EF4-FFF2-40B4-BE49-F238E27FC236}">
              <a16:creationId xmlns:a16="http://schemas.microsoft.com/office/drawing/2014/main" id="{93DD4EBA-46A0-44DF-A195-AFA310F728C9}"/>
            </a:ext>
          </a:extLst>
        </xdr:cNvPr>
        <xdr:cNvSpPr/>
      </xdr:nvSpPr>
      <xdr:spPr>
        <a:xfrm>
          <a:off x="11487150" y="1380236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135255</xdr:rowOff>
    </xdr:from>
    <xdr:to>
      <xdr:col>71</xdr:col>
      <xdr:colOff>177800</xdr:colOff>
      <xdr:row>81</xdr:row>
      <xdr:rowOff>169545</xdr:rowOff>
    </xdr:to>
    <xdr:cxnSp macro="">
      <xdr:nvCxnSpPr>
        <xdr:cNvPr id="475" name="直線コネクタ 474">
          <a:extLst>
            <a:ext uri="{FF2B5EF4-FFF2-40B4-BE49-F238E27FC236}">
              <a16:creationId xmlns:a16="http://schemas.microsoft.com/office/drawing/2014/main" id="{E5432B07-DD12-485D-84E8-D7E8B0E8AE4D}"/>
            </a:ext>
          </a:extLst>
        </xdr:cNvPr>
        <xdr:cNvCxnSpPr/>
      </xdr:nvCxnSpPr>
      <xdr:spPr>
        <a:xfrm>
          <a:off x="11541760" y="13847445"/>
          <a:ext cx="80518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137813</xdr:rowOff>
    </xdr:from>
    <xdr:ext cx="405111" cy="259045"/>
    <xdr:sp macro="" textlink="">
      <xdr:nvSpPr>
        <xdr:cNvPr id="476" name="n_1aveValue【消防施設】&#10;有形固定資産減価償却率">
          <a:extLst>
            <a:ext uri="{FF2B5EF4-FFF2-40B4-BE49-F238E27FC236}">
              <a16:creationId xmlns:a16="http://schemas.microsoft.com/office/drawing/2014/main" id="{0F3E6A6D-F4A4-4981-BBFE-AF03F616C474}"/>
            </a:ext>
          </a:extLst>
        </xdr:cNvPr>
        <xdr:cNvSpPr txBox="1"/>
      </xdr:nvSpPr>
      <xdr:spPr>
        <a:xfrm>
          <a:off x="13738234" y="13850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53357</xdr:rowOff>
    </xdr:from>
    <xdr:ext cx="405111" cy="259045"/>
    <xdr:sp macro="" textlink="">
      <xdr:nvSpPr>
        <xdr:cNvPr id="477" name="n_2aveValue【消防施設】&#10;有形固定資産減価償却率">
          <a:extLst>
            <a:ext uri="{FF2B5EF4-FFF2-40B4-BE49-F238E27FC236}">
              <a16:creationId xmlns:a16="http://schemas.microsoft.com/office/drawing/2014/main" id="{76F9E4EA-7455-4F58-B27A-B1CB92206F34}"/>
            </a:ext>
          </a:extLst>
        </xdr:cNvPr>
        <xdr:cNvSpPr txBox="1"/>
      </xdr:nvSpPr>
      <xdr:spPr>
        <a:xfrm>
          <a:off x="12957184" y="1411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87647</xdr:rowOff>
    </xdr:from>
    <xdr:ext cx="405111" cy="259045"/>
    <xdr:sp macro="" textlink="">
      <xdr:nvSpPr>
        <xdr:cNvPr id="478" name="n_3aveValue【消防施設】&#10;有形固定資産減価償却率">
          <a:extLst>
            <a:ext uri="{FF2B5EF4-FFF2-40B4-BE49-F238E27FC236}">
              <a16:creationId xmlns:a16="http://schemas.microsoft.com/office/drawing/2014/main" id="{E0B7762E-EEC0-4D8E-B674-47BF77241B87}"/>
            </a:ext>
          </a:extLst>
        </xdr:cNvPr>
        <xdr:cNvSpPr txBox="1"/>
      </xdr:nvSpPr>
      <xdr:spPr>
        <a:xfrm>
          <a:off x="1217105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140988</xdr:rowOff>
    </xdr:from>
    <xdr:ext cx="405111" cy="259045"/>
    <xdr:sp macro="" textlink="">
      <xdr:nvSpPr>
        <xdr:cNvPr id="479" name="n_4aveValue【消防施設】&#10;有形固定資産減価償却率">
          <a:extLst>
            <a:ext uri="{FF2B5EF4-FFF2-40B4-BE49-F238E27FC236}">
              <a16:creationId xmlns:a16="http://schemas.microsoft.com/office/drawing/2014/main" id="{80A81607-C288-48A1-A5DA-06EAB59562A2}"/>
            </a:ext>
          </a:extLst>
        </xdr:cNvPr>
        <xdr:cNvSpPr txBox="1"/>
      </xdr:nvSpPr>
      <xdr:spPr>
        <a:xfrm>
          <a:off x="11354444" y="1402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53357</xdr:rowOff>
    </xdr:from>
    <xdr:ext cx="405111" cy="259045"/>
    <xdr:sp macro="" textlink="">
      <xdr:nvSpPr>
        <xdr:cNvPr id="480" name="n_1mainValue【消防施設】&#10;有形固定資産減価償却率">
          <a:extLst>
            <a:ext uri="{FF2B5EF4-FFF2-40B4-BE49-F238E27FC236}">
              <a16:creationId xmlns:a16="http://schemas.microsoft.com/office/drawing/2014/main" id="{D222458A-B789-48B4-A19B-101F0354ABA7}"/>
            </a:ext>
          </a:extLst>
        </xdr:cNvPr>
        <xdr:cNvSpPr txBox="1"/>
      </xdr:nvSpPr>
      <xdr:spPr>
        <a:xfrm>
          <a:off x="13738234" y="1445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65422</xdr:rowOff>
    </xdr:from>
    <xdr:ext cx="405111" cy="259045"/>
    <xdr:sp macro="" textlink="">
      <xdr:nvSpPr>
        <xdr:cNvPr id="481" name="n_2mainValue【消防施設】&#10;有形固定資産減価償却率">
          <a:extLst>
            <a:ext uri="{FF2B5EF4-FFF2-40B4-BE49-F238E27FC236}">
              <a16:creationId xmlns:a16="http://schemas.microsoft.com/office/drawing/2014/main" id="{D7101623-A5F4-4178-81AF-E8B8BF52ADDA}"/>
            </a:ext>
          </a:extLst>
        </xdr:cNvPr>
        <xdr:cNvSpPr txBox="1"/>
      </xdr:nvSpPr>
      <xdr:spPr>
        <a:xfrm>
          <a:off x="12957184" y="1377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65422</xdr:rowOff>
    </xdr:from>
    <xdr:ext cx="405111" cy="259045"/>
    <xdr:sp macro="" textlink="">
      <xdr:nvSpPr>
        <xdr:cNvPr id="482" name="n_3mainValue【消防施設】&#10;有形固定資産減価償却率">
          <a:extLst>
            <a:ext uri="{FF2B5EF4-FFF2-40B4-BE49-F238E27FC236}">
              <a16:creationId xmlns:a16="http://schemas.microsoft.com/office/drawing/2014/main" id="{9FA2F0AE-3FF3-4898-BF03-C18CE445DD8F}"/>
            </a:ext>
          </a:extLst>
        </xdr:cNvPr>
        <xdr:cNvSpPr txBox="1"/>
      </xdr:nvSpPr>
      <xdr:spPr>
        <a:xfrm>
          <a:off x="12171054" y="1377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31132</xdr:rowOff>
    </xdr:from>
    <xdr:ext cx="405111" cy="259045"/>
    <xdr:sp macro="" textlink="">
      <xdr:nvSpPr>
        <xdr:cNvPr id="483" name="n_4mainValue【消防施設】&#10;有形固定資産減価償却率">
          <a:extLst>
            <a:ext uri="{FF2B5EF4-FFF2-40B4-BE49-F238E27FC236}">
              <a16:creationId xmlns:a16="http://schemas.microsoft.com/office/drawing/2014/main" id="{AB9F9E86-1F8A-4253-A334-AD8C4532A8BB}"/>
            </a:ext>
          </a:extLst>
        </xdr:cNvPr>
        <xdr:cNvSpPr txBox="1"/>
      </xdr:nvSpPr>
      <xdr:spPr>
        <a:xfrm>
          <a:off x="11354444"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4" name="正方形/長方形 483">
          <a:extLst>
            <a:ext uri="{FF2B5EF4-FFF2-40B4-BE49-F238E27FC236}">
              <a16:creationId xmlns:a16="http://schemas.microsoft.com/office/drawing/2014/main" id="{4AE36419-6FFE-4990-B795-B39D4448EEAD}"/>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5" name="正方形/長方形 484">
          <a:extLst>
            <a:ext uri="{FF2B5EF4-FFF2-40B4-BE49-F238E27FC236}">
              <a16:creationId xmlns:a16="http://schemas.microsoft.com/office/drawing/2014/main" id="{E6686FF5-0E25-431A-B066-5489DEC45EFD}"/>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6" name="正方形/長方形 485">
          <a:extLst>
            <a:ext uri="{FF2B5EF4-FFF2-40B4-BE49-F238E27FC236}">
              <a16:creationId xmlns:a16="http://schemas.microsoft.com/office/drawing/2014/main" id="{6969DEAE-1FA1-42AA-8332-F27662326610}"/>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7" name="正方形/長方形 486">
          <a:extLst>
            <a:ext uri="{FF2B5EF4-FFF2-40B4-BE49-F238E27FC236}">
              <a16:creationId xmlns:a16="http://schemas.microsoft.com/office/drawing/2014/main" id="{22FFC233-8EB8-4F86-AB34-7C841D436F95}"/>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8" name="正方形/長方形 487">
          <a:extLst>
            <a:ext uri="{FF2B5EF4-FFF2-40B4-BE49-F238E27FC236}">
              <a16:creationId xmlns:a16="http://schemas.microsoft.com/office/drawing/2014/main" id="{0FDE41C5-E462-434D-B271-60CB98F6922E}"/>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9" name="正方形/長方形 488">
          <a:extLst>
            <a:ext uri="{FF2B5EF4-FFF2-40B4-BE49-F238E27FC236}">
              <a16:creationId xmlns:a16="http://schemas.microsoft.com/office/drawing/2014/main" id="{AC881317-385D-4812-BAB2-E6129860595E}"/>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0" name="正方形/長方形 489">
          <a:extLst>
            <a:ext uri="{FF2B5EF4-FFF2-40B4-BE49-F238E27FC236}">
              <a16:creationId xmlns:a16="http://schemas.microsoft.com/office/drawing/2014/main" id="{D34C662E-4D4E-4894-B42A-5C9C0C6A556F}"/>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1" name="正方形/長方形 490">
          <a:extLst>
            <a:ext uri="{FF2B5EF4-FFF2-40B4-BE49-F238E27FC236}">
              <a16:creationId xmlns:a16="http://schemas.microsoft.com/office/drawing/2014/main" id="{B5BB3C4B-E844-454A-97D1-9BDBB5993C22}"/>
            </a:ext>
          </a:extLst>
        </xdr:cNvPr>
        <xdr:cNvSpPr/>
      </xdr:nvSpPr>
      <xdr:spPr>
        <a:xfrm>
          <a:off x="164592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92" name="正方形/長方形 491">
          <a:extLst>
            <a:ext uri="{FF2B5EF4-FFF2-40B4-BE49-F238E27FC236}">
              <a16:creationId xmlns:a16="http://schemas.microsoft.com/office/drawing/2014/main" id="{9F93B235-AEB6-4848-A451-7EA884361965}"/>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93" name="正方形/長方形 492">
          <a:extLst>
            <a:ext uri="{FF2B5EF4-FFF2-40B4-BE49-F238E27FC236}">
              <a16:creationId xmlns:a16="http://schemas.microsoft.com/office/drawing/2014/main" id="{6EAC3A9D-21CF-4897-96F5-284CB0FB1514}"/>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94" name="正方形/長方形 493">
          <a:extLst>
            <a:ext uri="{FF2B5EF4-FFF2-40B4-BE49-F238E27FC236}">
              <a16:creationId xmlns:a16="http://schemas.microsoft.com/office/drawing/2014/main" id="{27E8F594-C6AB-4480-8DEC-38A85DC8D0A4}"/>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95" name="正方形/長方形 494">
          <a:extLst>
            <a:ext uri="{FF2B5EF4-FFF2-40B4-BE49-F238E27FC236}">
              <a16:creationId xmlns:a16="http://schemas.microsoft.com/office/drawing/2014/main" id="{57B8EE9B-C5A8-477A-B2EA-5CFDC2F9DBCF}"/>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96" name="正方形/長方形 495">
          <a:extLst>
            <a:ext uri="{FF2B5EF4-FFF2-40B4-BE49-F238E27FC236}">
              <a16:creationId xmlns:a16="http://schemas.microsoft.com/office/drawing/2014/main" id="{35140F8B-E9BB-491A-9ED2-7963646B2587}"/>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97" name="正方形/長方形 496">
          <a:extLst>
            <a:ext uri="{FF2B5EF4-FFF2-40B4-BE49-F238E27FC236}">
              <a16:creationId xmlns:a16="http://schemas.microsoft.com/office/drawing/2014/main" id="{18AF14AD-48C0-4F87-8F6C-37A1D861E5CC}"/>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98" name="正方形/長方形 497">
          <a:extLst>
            <a:ext uri="{FF2B5EF4-FFF2-40B4-BE49-F238E27FC236}">
              <a16:creationId xmlns:a16="http://schemas.microsoft.com/office/drawing/2014/main" id="{58072D4A-051C-4ADB-BAB9-649FB70E3B42}"/>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9" name="正方形/長方形 498">
          <a:extLst>
            <a:ext uri="{FF2B5EF4-FFF2-40B4-BE49-F238E27FC236}">
              <a16:creationId xmlns:a16="http://schemas.microsoft.com/office/drawing/2014/main" id="{58F636F1-2B70-42C9-AE8B-B81836548455}"/>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0" name="テキスト ボックス 499">
          <a:extLst>
            <a:ext uri="{FF2B5EF4-FFF2-40B4-BE49-F238E27FC236}">
              <a16:creationId xmlns:a16="http://schemas.microsoft.com/office/drawing/2014/main" id="{4DB8CBB4-B9E6-4493-8A9C-C37C851CC3B1}"/>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1" name="直線コネクタ 500">
          <a:extLst>
            <a:ext uri="{FF2B5EF4-FFF2-40B4-BE49-F238E27FC236}">
              <a16:creationId xmlns:a16="http://schemas.microsoft.com/office/drawing/2014/main" id="{2A285A26-4F2D-4533-BE5F-CA387B433D78}"/>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02" name="テキスト ボックス 501">
          <a:extLst>
            <a:ext uri="{FF2B5EF4-FFF2-40B4-BE49-F238E27FC236}">
              <a16:creationId xmlns:a16="http://schemas.microsoft.com/office/drawing/2014/main" id="{CDE6F9B5-E2E6-49AA-BB5A-35C862C45DCF}"/>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03" name="直線コネクタ 502">
          <a:extLst>
            <a:ext uri="{FF2B5EF4-FFF2-40B4-BE49-F238E27FC236}">
              <a16:creationId xmlns:a16="http://schemas.microsoft.com/office/drawing/2014/main" id="{4198E3FE-922C-4AD6-9C86-EF75C41DBAA2}"/>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04" name="テキスト ボックス 503">
          <a:extLst>
            <a:ext uri="{FF2B5EF4-FFF2-40B4-BE49-F238E27FC236}">
              <a16:creationId xmlns:a16="http://schemas.microsoft.com/office/drawing/2014/main" id="{04D31C3C-FE7E-4787-8FDA-8DA275AC548D}"/>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05" name="直線コネクタ 504">
          <a:extLst>
            <a:ext uri="{FF2B5EF4-FFF2-40B4-BE49-F238E27FC236}">
              <a16:creationId xmlns:a16="http://schemas.microsoft.com/office/drawing/2014/main" id="{A52E22BA-0536-4771-A2A5-CA0995915274}"/>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06" name="テキスト ボックス 505">
          <a:extLst>
            <a:ext uri="{FF2B5EF4-FFF2-40B4-BE49-F238E27FC236}">
              <a16:creationId xmlns:a16="http://schemas.microsoft.com/office/drawing/2014/main" id="{0FCA36E3-C53A-4EB1-AF96-DF84EE999240}"/>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07" name="直線コネクタ 506">
          <a:extLst>
            <a:ext uri="{FF2B5EF4-FFF2-40B4-BE49-F238E27FC236}">
              <a16:creationId xmlns:a16="http://schemas.microsoft.com/office/drawing/2014/main" id="{FC4BC9F9-6085-4A1B-B328-F837AD650DF3}"/>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08" name="テキスト ボックス 507">
          <a:extLst>
            <a:ext uri="{FF2B5EF4-FFF2-40B4-BE49-F238E27FC236}">
              <a16:creationId xmlns:a16="http://schemas.microsoft.com/office/drawing/2014/main" id="{80F299C8-ECE1-4475-AFD1-6D90860DB39C}"/>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09" name="直線コネクタ 508">
          <a:extLst>
            <a:ext uri="{FF2B5EF4-FFF2-40B4-BE49-F238E27FC236}">
              <a16:creationId xmlns:a16="http://schemas.microsoft.com/office/drawing/2014/main" id="{89AA8932-526F-4B12-846A-098E917D3679}"/>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10" name="テキスト ボックス 509">
          <a:extLst>
            <a:ext uri="{FF2B5EF4-FFF2-40B4-BE49-F238E27FC236}">
              <a16:creationId xmlns:a16="http://schemas.microsoft.com/office/drawing/2014/main" id="{35734180-F450-4760-99E8-8CC75912F2F7}"/>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11" name="直線コネクタ 510">
          <a:extLst>
            <a:ext uri="{FF2B5EF4-FFF2-40B4-BE49-F238E27FC236}">
              <a16:creationId xmlns:a16="http://schemas.microsoft.com/office/drawing/2014/main" id="{C64FD95F-4D42-4A19-B5D6-707F9D8DF037}"/>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12" name="テキスト ボックス 511">
          <a:extLst>
            <a:ext uri="{FF2B5EF4-FFF2-40B4-BE49-F238E27FC236}">
              <a16:creationId xmlns:a16="http://schemas.microsoft.com/office/drawing/2014/main" id="{F92F9B85-10F3-4B82-8842-0DEC2FB8D952}"/>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13" name="直線コネクタ 512">
          <a:extLst>
            <a:ext uri="{FF2B5EF4-FFF2-40B4-BE49-F238E27FC236}">
              <a16:creationId xmlns:a16="http://schemas.microsoft.com/office/drawing/2014/main" id="{1842ACA6-37D2-4210-8A08-5BF7189831FD}"/>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14" name="テキスト ボックス 513">
          <a:extLst>
            <a:ext uri="{FF2B5EF4-FFF2-40B4-BE49-F238E27FC236}">
              <a16:creationId xmlns:a16="http://schemas.microsoft.com/office/drawing/2014/main" id="{500D1E94-0C8E-4D17-8397-3F0CDC72BB9B}"/>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15" name="直線コネクタ 514">
          <a:extLst>
            <a:ext uri="{FF2B5EF4-FFF2-40B4-BE49-F238E27FC236}">
              <a16:creationId xmlns:a16="http://schemas.microsoft.com/office/drawing/2014/main" id="{D7764DFD-33E0-4377-888F-F97A8670DBAF}"/>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6" name="【庁舎】&#10;有形固定資産減価償却率グラフ枠">
          <a:extLst>
            <a:ext uri="{FF2B5EF4-FFF2-40B4-BE49-F238E27FC236}">
              <a16:creationId xmlns:a16="http://schemas.microsoft.com/office/drawing/2014/main" id="{C7E7B90B-7AB6-4A90-BFFD-B35ADD0305E7}"/>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517" name="直線コネクタ 516">
          <a:extLst>
            <a:ext uri="{FF2B5EF4-FFF2-40B4-BE49-F238E27FC236}">
              <a16:creationId xmlns:a16="http://schemas.microsoft.com/office/drawing/2014/main" id="{618270CF-6017-4086-BAAC-E375F8CFB33E}"/>
            </a:ext>
          </a:extLst>
        </xdr:cNvPr>
        <xdr:cNvCxnSpPr/>
      </xdr:nvCxnSpPr>
      <xdr:spPr>
        <a:xfrm flipV="1">
          <a:off x="1470342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18" name="【庁舎】&#10;有形固定資産減価償却率最小値テキスト">
          <a:extLst>
            <a:ext uri="{FF2B5EF4-FFF2-40B4-BE49-F238E27FC236}">
              <a16:creationId xmlns:a16="http://schemas.microsoft.com/office/drawing/2014/main" id="{42095A15-191E-4D6A-A8A7-318144B6FC13}"/>
            </a:ext>
          </a:extLst>
        </xdr:cNvPr>
        <xdr:cNvSpPr txBox="1"/>
      </xdr:nvSpPr>
      <xdr:spPr>
        <a:xfrm>
          <a:off x="1474216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19" name="直線コネクタ 518">
          <a:extLst>
            <a:ext uri="{FF2B5EF4-FFF2-40B4-BE49-F238E27FC236}">
              <a16:creationId xmlns:a16="http://schemas.microsoft.com/office/drawing/2014/main" id="{C7D8D482-1B62-4548-8AE7-76611F475304}"/>
            </a:ext>
          </a:extLst>
        </xdr:cNvPr>
        <xdr:cNvCxnSpPr/>
      </xdr:nvCxnSpPr>
      <xdr:spPr>
        <a:xfrm>
          <a:off x="1461135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520" name="【庁舎】&#10;有形固定資産減価償却率最大値テキスト">
          <a:extLst>
            <a:ext uri="{FF2B5EF4-FFF2-40B4-BE49-F238E27FC236}">
              <a16:creationId xmlns:a16="http://schemas.microsoft.com/office/drawing/2014/main" id="{14D8CC38-04C9-430A-AA5E-48026B9BF457}"/>
            </a:ext>
          </a:extLst>
        </xdr:cNvPr>
        <xdr:cNvSpPr txBox="1"/>
      </xdr:nvSpPr>
      <xdr:spPr>
        <a:xfrm>
          <a:off x="14742160" y="168962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521" name="直線コネクタ 520">
          <a:extLst>
            <a:ext uri="{FF2B5EF4-FFF2-40B4-BE49-F238E27FC236}">
              <a16:creationId xmlns:a16="http://schemas.microsoft.com/office/drawing/2014/main" id="{B7E6C2DD-FDD6-4DF5-838D-A326141A55F1}"/>
            </a:ext>
          </a:extLst>
        </xdr:cNvPr>
        <xdr:cNvCxnSpPr/>
      </xdr:nvCxnSpPr>
      <xdr:spPr>
        <a:xfrm>
          <a:off x="14611350" y="171248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20156</xdr:rowOff>
    </xdr:from>
    <xdr:ext cx="405111" cy="259045"/>
    <xdr:sp macro="" textlink="">
      <xdr:nvSpPr>
        <xdr:cNvPr id="522" name="【庁舎】&#10;有形固定資産減価償却率平均値テキスト">
          <a:extLst>
            <a:ext uri="{FF2B5EF4-FFF2-40B4-BE49-F238E27FC236}">
              <a16:creationId xmlns:a16="http://schemas.microsoft.com/office/drawing/2014/main" id="{C3629F5C-D1D1-437F-8163-A636931DBC5B}"/>
            </a:ext>
          </a:extLst>
        </xdr:cNvPr>
        <xdr:cNvSpPr txBox="1"/>
      </xdr:nvSpPr>
      <xdr:spPr>
        <a:xfrm>
          <a:off x="14742160" y="178471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41729</xdr:rowOff>
    </xdr:from>
    <xdr:to>
      <xdr:col>85</xdr:col>
      <xdr:colOff>177800</xdr:colOff>
      <xdr:row>104</xdr:row>
      <xdr:rowOff>143329</xdr:rowOff>
    </xdr:to>
    <xdr:sp macro="" textlink="">
      <xdr:nvSpPr>
        <xdr:cNvPr id="523" name="フローチャート: 判断 522">
          <a:extLst>
            <a:ext uri="{FF2B5EF4-FFF2-40B4-BE49-F238E27FC236}">
              <a16:creationId xmlns:a16="http://schemas.microsoft.com/office/drawing/2014/main" id="{0A608AE5-73FC-48FE-8EA3-2FB28037EBC6}"/>
            </a:ext>
          </a:extLst>
        </xdr:cNvPr>
        <xdr:cNvSpPr/>
      </xdr:nvSpPr>
      <xdr:spPr>
        <a:xfrm>
          <a:off x="14649450" y="1787252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100512</xdr:rowOff>
    </xdr:from>
    <xdr:to>
      <xdr:col>81</xdr:col>
      <xdr:colOff>101600</xdr:colOff>
      <xdr:row>105</xdr:row>
      <xdr:rowOff>30662</xdr:rowOff>
    </xdr:to>
    <xdr:sp macro="" textlink="">
      <xdr:nvSpPr>
        <xdr:cNvPr id="524" name="フローチャート: 判断 523">
          <a:extLst>
            <a:ext uri="{FF2B5EF4-FFF2-40B4-BE49-F238E27FC236}">
              <a16:creationId xmlns:a16="http://schemas.microsoft.com/office/drawing/2014/main" id="{14BE8956-DDC3-418A-B2AE-6C252A05A1D3}"/>
            </a:ext>
          </a:extLst>
        </xdr:cNvPr>
        <xdr:cNvSpPr/>
      </xdr:nvSpPr>
      <xdr:spPr>
        <a:xfrm>
          <a:off x="13887450" y="1792750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9071</xdr:rowOff>
    </xdr:from>
    <xdr:to>
      <xdr:col>76</xdr:col>
      <xdr:colOff>165100</xdr:colOff>
      <xdr:row>105</xdr:row>
      <xdr:rowOff>110671</xdr:rowOff>
    </xdr:to>
    <xdr:sp macro="" textlink="">
      <xdr:nvSpPr>
        <xdr:cNvPr id="525" name="フローチャート: 判断 524">
          <a:extLst>
            <a:ext uri="{FF2B5EF4-FFF2-40B4-BE49-F238E27FC236}">
              <a16:creationId xmlns:a16="http://schemas.microsoft.com/office/drawing/2014/main" id="{CB16709A-8573-432E-90B4-24C03F3D979D}"/>
            </a:ext>
          </a:extLst>
        </xdr:cNvPr>
        <xdr:cNvSpPr/>
      </xdr:nvSpPr>
      <xdr:spPr>
        <a:xfrm>
          <a:off x="13089890" y="18013226"/>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7438</xdr:rowOff>
    </xdr:from>
    <xdr:to>
      <xdr:col>72</xdr:col>
      <xdr:colOff>38100</xdr:colOff>
      <xdr:row>105</xdr:row>
      <xdr:rowOff>109038</xdr:rowOff>
    </xdr:to>
    <xdr:sp macro="" textlink="">
      <xdr:nvSpPr>
        <xdr:cNvPr id="526" name="フローチャート: 判断 525">
          <a:extLst>
            <a:ext uri="{FF2B5EF4-FFF2-40B4-BE49-F238E27FC236}">
              <a16:creationId xmlns:a16="http://schemas.microsoft.com/office/drawing/2014/main" id="{522D1D4C-5A6A-476F-BE96-98FF3CF721E8}"/>
            </a:ext>
          </a:extLst>
        </xdr:cNvPr>
        <xdr:cNvSpPr/>
      </xdr:nvSpPr>
      <xdr:spPr>
        <a:xfrm>
          <a:off x="12303760" y="180115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41729</xdr:rowOff>
    </xdr:from>
    <xdr:to>
      <xdr:col>67</xdr:col>
      <xdr:colOff>101600</xdr:colOff>
      <xdr:row>105</xdr:row>
      <xdr:rowOff>143329</xdr:rowOff>
    </xdr:to>
    <xdr:sp macro="" textlink="">
      <xdr:nvSpPr>
        <xdr:cNvPr id="527" name="フローチャート: 判断 526">
          <a:extLst>
            <a:ext uri="{FF2B5EF4-FFF2-40B4-BE49-F238E27FC236}">
              <a16:creationId xmlns:a16="http://schemas.microsoft.com/office/drawing/2014/main" id="{2A2D3F82-E4E2-45D2-8C4A-E9E2B6A79D4A}"/>
            </a:ext>
          </a:extLst>
        </xdr:cNvPr>
        <xdr:cNvSpPr/>
      </xdr:nvSpPr>
      <xdr:spPr>
        <a:xfrm>
          <a:off x="11487150" y="1804397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28" name="テキスト ボックス 527">
          <a:extLst>
            <a:ext uri="{FF2B5EF4-FFF2-40B4-BE49-F238E27FC236}">
              <a16:creationId xmlns:a16="http://schemas.microsoft.com/office/drawing/2014/main" id="{C71DEEE8-663E-4E4E-885B-54B2286F19CB}"/>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29" name="テキスト ボックス 528">
          <a:extLst>
            <a:ext uri="{FF2B5EF4-FFF2-40B4-BE49-F238E27FC236}">
              <a16:creationId xmlns:a16="http://schemas.microsoft.com/office/drawing/2014/main" id="{B2973305-AF1C-48A7-B0F7-21BCC6745C4B}"/>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0" name="テキスト ボックス 529">
          <a:extLst>
            <a:ext uri="{FF2B5EF4-FFF2-40B4-BE49-F238E27FC236}">
              <a16:creationId xmlns:a16="http://schemas.microsoft.com/office/drawing/2014/main" id="{A894202F-EF14-4F91-9C73-DC62196D018A}"/>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1" name="テキスト ボックス 530">
          <a:extLst>
            <a:ext uri="{FF2B5EF4-FFF2-40B4-BE49-F238E27FC236}">
              <a16:creationId xmlns:a16="http://schemas.microsoft.com/office/drawing/2014/main" id="{59A4904E-C4C4-436F-BEC4-C884DA17D79E}"/>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2" name="テキスト ボックス 531">
          <a:extLst>
            <a:ext uri="{FF2B5EF4-FFF2-40B4-BE49-F238E27FC236}">
              <a16:creationId xmlns:a16="http://schemas.microsoft.com/office/drawing/2014/main" id="{D615B6BD-AFB2-4479-A987-A12C15A9EA79}"/>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533" name="楕円 532">
          <a:extLst>
            <a:ext uri="{FF2B5EF4-FFF2-40B4-BE49-F238E27FC236}">
              <a16:creationId xmlns:a16="http://schemas.microsoft.com/office/drawing/2014/main" id="{7CF2A50E-BB37-4B47-9EBF-EA68687B0731}"/>
            </a:ext>
          </a:extLst>
        </xdr:cNvPr>
        <xdr:cNvSpPr/>
      </xdr:nvSpPr>
      <xdr:spPr>
        <a:xfrm>
          <a:off x="14649450" y="1762732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164209</xdr:rowOff>
    </xdr:from>
    <xdr:ext cx="405111" cy="259045"/>
    <xdr:sp macro="" textlink="">
      <xdr:nvSpPr>
        <xdr:cNvPr id="534" name="【庁舎】&#10;有形固定資産減価償却率該当値テキスト">
          <a:extLst>
            <a:ext uri="{FF2B5EF4-FFF2-40B4-BE49-F238E27FC236}">
              <a16:creationId xmlns:a16="http://schemas.microsoft.com/office/drawing/2014/main" id="{9FC0E7F4-177F-4CFC-8011-54AAEDB63FAF}"/>
            </a:ext>
          </a:extLst>
        </xdr:cNvPr>
        <xdr:cNvSpPr txBox="1"/>
      </xdr:nvSpPr>
      <xdr:spPr>
        <a:xfrm>
          <a:off x="14742160" y="17484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51526</xdr:rowOff>
    </xdr:from>
    <xdr:to>
      <xdr:col>81</xdr:col>
      <xdr:colOff>101600</xdr:colOff>
      <xdr:row>102</xdr:row>
      <xdr:rowOff>153126</xdr:rowOff>
    </xdr:to>
    <xdr:sp macro="" textlink="">
      <xdr:nvSpPr>
        <xdr:cNvPr id="535" name="楕円 534">
          <a:extLst>
            <a:ext uri="{FF2B5EF4-FFF2-40B4-BE49-F238E27FC236}">
              <a16:creationId xmlns:a16="http://schemas.microsoft.com/office/drawing/2014/main" id="{70AAE1F9-094B-4B97-8DAC-E2B76E8FFE6B}"/>
            </a:ext>
          </a:extLst>
        </xdr:cNvPr>
        <xdr:cNvSpPr/>
      </xdr:nvSpPr>
      <xdr:spPr>
        <a:xfrm>
          <a:off x="13887450" y="1754323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102326</xdr:rowOff>
    </xdr:from>
    <xdr:to>
      <xdr:col>85</xdr:col>
      <xdr:colOff>127000</xdr:colOff>
      <xdr:row>103</xdr:row>
      <xdr:rowOff>20682</xdr:rowOff>
    </xdr:to>
    <xdr:cxnSp macro="">
      <xdr:nvCxnSpPr>
        <xdr:cNvPr id="536" name="直線コネクタ 535">
          <a:extLst>
            <a:ext uri="{FF2B5EF4-FFF2-40B4-BE49-F238E27FC236}">
              <a16:creationId xmlns:a16="http://schemas.microsoft.com/office/drawing/2014/main" id="{8568B2E9-953A-4DAD-94E2-E569F338A8DB}"/>
            </a:ext>
          </a:extLst>
        </xdr:cNvPr>
        <xdr:cNvCxnSpPr/>
      </xdr:nvCxnSpPr>
      <xdr:spPr>
        <a:xfrm>
          <a:off x="13942060" y="17586416"/>
          <a:ext cx="762000" cy="8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5806</xdr:rowOff>
    </xdr:from>
    <xdr:to>
      <xdr:col>76</xdr:col>
      <xdr:colOff>165100</xdr:colOff>
      <xdr:row>103</xdr:row>
      <xdr:rowOff>107406</xdr:rowOff>
    </xdr:to>
    <xdr:sp macro="" textlink="">
      <xdr:nvSpPr>
        <xdr:cNvPr id="537" name="楕円 536">
          <a:extLst>
            <a:ext uri="{FF2B5EF4-FFF2-40B4-BE49-F238E27FC236}">
              <a16:creationId xmlns:a16="http://schemas.microsoft.com/office/drawing/2014/main" id="{047F68AB-D2EA-47EB-B871-F87CF3F3CBF0}"/>
            </a:ext>
          </a:extLst>
        </xdr:cNvPr>
        <xdr:cNvSpPr/>
      </xdr:nvSpPr>
      <xdr:spPr>
        <a:xfrm>
          <a:off x="13089890" y="17667061"/>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102326</xdr:rowOff>
    </xdr:from>
    <xdr:to>
      <xdr:col>81</xdr:col>
      <xdr:colOff>50800</xdr:colOff>
      <xdr:row>103</xdr:row>
      <xdr:rowOff>56606</xdr:rowOff>
    </xdr:to>
    <xdr:cxnSp macro="">
      <xdr:nvCxnSpPr>
        <xdr:cNvPr id="538" name="直線コネクタ 537">
          <a:extLst>
            <a:ext uri="{FF2B5EF4-FFF2-40B4-BE49-F238E27FC236}">
              <a16:creationId xmlns:a16="http://schemas.microsoft.com/office/drawing/2014/main" id="{73220C59-C2FC-4A8D-BBE2-29A3E628FCE5}"/>
            </a:ext>
          </a:extLst>
        </xdr:cNvPr>
        <xdr:cNvCxnSpPr/>
      </xdr:nvCxnSpPr>
      <xdr:spPr>
        <a:xfrm flipV="1">
          <a:off x="13144500" y="17586416"/>
          <a:ext cx="79756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4173</xdr:rowOff>
    </xdr:from>
    <xdr:to>
      <xdr:col>72</xdr:col>
      <xdr:colOff>38100</xdr:colOff>
      <xdr:row>103</xdr:row>
      <xdr:rowOff>105773</xdr:rowOff>
    </xdr:to>
    <xdr:sp macro="" textlink="">
      <xdr:nvSpPr>
        <xdr:cNvPr id="539" name="楕円 538">
          <a:extLst>
            <a:ext uri="{FF2B5EF4-FFF2-40B4-BE49-F238E27FC236}">
              <a16:creationId xmlns:a16="http://schemas.microsoft.com/office/drawing/2014/main" id="{9389844C-0DFD-471B-B44A-F0391C0EB345}"/>
            </a:ext>
          </a:extLst>
        </xdr:cNvPr>
        <xdr:cNvSpPr/>
      </xdr:nvSpPr>
      <xdr:spPr>
        <a:xfrm>
          <a:off x="12303760" y="176654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54973</xdr:rowOff>
    </xdr:from>
    <xdr:to>
      <xdr:col>76</xdr:col>
      <xdr:colOff>114300</xdr:colOff>
      <xdr:row>103</xdr:row>
      <xdr:rowOff>56606</xdr:rowOff>
    </xdr:to>
    <xdr:cxnSp macro="">
      <xdr:nvCxnSpPr>
        <xdr:cNvPr id="540" name="直線コネクタ 539">
          <a:extLst>
            <a:ext uri="{FF2B5EF4-FFF2-40B4-BE49-F238E27FC236}">
              <a16:creationId xmlns:a16="http://schemas.microsoft.com/office/drawing/2014/main" id="{760B9ED1-73C1-4E14-94B2-362AE64ED84F}"/>
            </a:ext>
          </a:extLst>
        </xdr:cNvPr>
        <xdr:cNvCxnSpPr/>
      </xdr:nvCxnSpPr>
      <xdr:spPr>
        <a:xfrm>
          <a:off x="12346940" y="17718133"/>
          <a:ext cx="79756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141332</xdr:rowOff>
    </xdr:from>
    <xdr:to>
      <xdr:col>67</xdr:col>
      <xdr:colOff>101600</xdr:colOff>
      <xdr:row>103</xdr:row>
      <xdr:rowOff>71482</xdr:rowOff>
    </xdr:to>
    <xdr:sp macro="" textlink="">
      <xdr:nvSpPr>
        <xdr:cNvPr id="541" name="楕円 540">
          <a:extLst>
            <a:ext uri="{FF2B5EF4-FFF2-40B4-BE49-F238E27FC236}">
              <a16:creationId xmlns:a16="http://schemas.microsoft.com/office/drawing/2014/main" id="{5180A978-3253-47F6-B2B0-BDE79C12771B}"/>
            </a:ext>
          </a:extLst>
        </xdr:cNvPr>
        <xdr:cNvSpPr/>
      </xdr:nvSpPr>
      <xdr:spPr>
        <a:xfrm>
          <a:off x="11487150" y="1762732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20682</xdr:rowOff>
    </xdr:from>
    <xdr:to>
      <xdr:col>71</xdr:col>
      <xdr:colOff>177800</xdr:colOff>
      <xdr:row>103</xdr:row>
      <xdr:rowOff>54973</xdr:rowOff>
    </xdr:to>
    <xdr:cxnSp macro="">
      <xdr:nvCxnSpPr>
        <xdr:cNvPr id="542" name="直線コネクタ 541">
          <a:extLst>
            <a:ext uri="{FF2B5EF4-FFF2-40B4-BE49-F238E27FC236}">
              <a16:creationId xmlns:a16="http://schemas.microsoft.com/office/drawing/2014/main" id="{F6CBA955-7198-49D5-8428-6B421CE58217}"/>
            </a:ext>
          </a:extLst>
        </xdr:cNvPr>
        <xdr:cNvCxnSpPr/>
      </xdr:nvCxnSpPr>
      <xdr:spPr>
        <a:xfrm>
          <a:off x="11541760" y="17676222"/>
          <a:ext cx="80518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21789</xdr:rowOff>
    </xdr:from>
    <xdr:ext cx="405111" cy="259045"/>
    <xdr:sp macro="" textlink="">
      <xdr:nvSpPr>
        <xdr:cNvPr id="543" name="n_1aveValue【庁舎】&#10;有形固定資産減価償却率">
          <a:extLst>
            <a:ext uri="{FF2B5EF4-FFF2-40B4-BE49-F238E27FC236}">
              <a16:creationId xmlns:a16="http://schemas.microsoft.com/office/drawing/2014/main" id="{BAE13915-984D-460A-9E03-7D20CEDDDD5B}"/>
            </a:ext>
          </a:extLst>
        </xdr:cNvPr>
        <xdr:cNvSpPr txBox="1"/>
      </xdr:nvSpPr>
      <xdr:spPr>
        <a:xfrm>
          <a:off x="13738234" y="1802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101798</xdr:rowOff>
    </xdr:from>
    <xdr:ext cx="405111" cy="259045"/>
    <xdr:sp macro="" textlink="">
      <xdr:nvSpPr>
        <xdr:cNvPr id="544" name="n_2aveValue【庁舎】&#10;有形固定資産減価償却率">
          <a:extLst>
            <a:ext uri="{FF2B5EF4-FFF2-40B4-BE49-F238E27FC236}">
              <a16:creationId xmlns:a16="http://schemas.microsoft.com/office/drawing/2014/main" id="{5E19740E-41FA-4E63-A625-41051CCB7AFF}"/>
            </a:ext>
          </a:extLst>
        </xdr:cNvPr>
        <xdr:cNvSpPr txBox="1"/>
      </xdr:nvSpPr>
      <xdr:spPr>
        <a:xfrm>
          <a:off x="12957184" y="18100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100165</xdr:rowOff>
    </xdr:from>
    <xdr:ext cx="405111" cy="259045"/>
    <xdr:sp macro="" textlink="">
      <xdr:nvSpPr>
        <xdr:cNvPr id="545" name="n_3aveValue【庁舎】&#10;有形固定資産減価償却率">
          <a:extLst>
            <a:ext uri="{FF2B5EF4-FFF2-40B4-BE49-F238E27FC236}">
              <a16:creationId xmlns:a16="http://schemas.microsoft.com/office/drawing/2014/main" id="{92ACD708-E7AD-47FF-8B69-EA51B2E774E6}"/>
            </a:ext>
          </a:extLst>
        </xdr:cNvPr>
        <xdr:cNvSpPr txBox="1"/>
      </xdr:nvSpPr>
      <xdr:spPr>
        <a:xfrm>
          <a:off x="12171054" y="18098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134456</xdr:rowOff>
    </xdr:from>
    <xdr:ext cx="405111" cy="259045"/>
    <xdr:sp macro="" textlink="">
      <xdr:nvSpPr>
        <xdr:cNvPr id="546" name="n_4aveValue【庁舎】&#10;有形固定資産減価償却率">
          <a:extLst>
            <a:ext uri="{FF2B5EF4-FFF2-40B4-BE49-F238E27FC236}">
              <a16:creationId xmlns:a16="http://schemas.microsoft.com/office/drawing/2014/main" id="{60762D6C-79E2-475E-9C47-C9EDBBE654D0}"/>
            </a:ext>
          </a:extLst>
        </xdr:cNvPr>
        <xdr:cNvSpPr txBox="1"/>
      </xdr:nvSpPr>
      <xdr:spPr>
        <a:xfrm>
          <a:off x="11354444" y="18132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169653</xdr:rowOff>
    </xdr:from>
    <xdr:ext cx="405111" cy="259045"/>
    <xdr:sp macro="" textlink="">
      <xdr:nvSpPr>
        <xdr:cNvPr id="547" name="n_1mainValue【庁舎】&#10;有形固定資産減価償却率">
          <a:extLst>
            <a:ext uri="{FF2B5EF4-FFF2-40B4-BE49-F238E27FC236}">
              <a16:creationId xmlns:a16="http://schemas.microsoft.com/office/drawing/2014/main" id="{50E528C5-E741-4428-91BC-E3DAF47096AA}"/>
            </a:ext>
          </a:extLst>
        </xdr:cNvPr>
        <xdr:cNvSpPr txBox="1"/>
      </xdr:nvSpPr>
      <xdr:spPr>
        <a:xfrm>
          <a:off x="13738234" y="1731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123933</xdr:rowOff>
    </xdr:from>
    <xdr:ext cx="405111" cy="259045"/>
    <xdr:sp macro="" textlink="">
      <xdr:nvSpPr>
        <xdr:cNvPr id="548" name="n_2mainValue【庁舎】&#10;有形固定資産減価償却率">
          <a:extLst>
            <a:ext uri="{FF2B5EF4-FFF2-40B4-BE49-F238E27FC236}">
              <a16:creationId xmlns:a16="http://schemas.microsoft.com/office/drawing/2014/main" id="{197CEB58-5CC6-4050-ABC8-0946C1AEBAAF}"/>
            </a:ext>
          </a:extLst>
        </xdr:cNvPr>
        <xdr:cNvSpPr txBox="1"/>
      </xdr:nvSpPr>
      <xdr:spPr>
        <a:xfrm>
          <a:off x="12957184" y="1744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122300</xdr:rowOff>
    </xdr:from>
    <xdr:ext cx="405111" cy="259045"/>
    <xdr:sp macro="" textlink="">
      <xdr:nvSpPr>
        <xdr:cNvPr id="549" name="n_3mainValue【庁舎】&#10;有形固定資産減価償却率">
          <a:extLst>
            <a:ext uri="{FF2B5EF4-FFF2-40B4-BE49-F238E27FC236}">
              <a16:creationId xmlns:a16="http://schemas.microsoft.com/office/drawing/2014/main" id="{DD49931A-4615-4181-89A6-DA950C20849D}"/>
            </a:ext>
          </a:extLst>
        </xdr:cNvPr>
        <xdr:cNvSpPr txBox="1"/>
      </xdr:nvSpPr>
      <xdr:spPr>
        <a:xfrm>
          <a:off x="12171054" y="17440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88009</xdr:rowOff>
    </xdr:from>
    <xdr:ext cx="405111" cy="259045"/>
    <xdr:sp macro="" textlink="">
      <xdr:nvSpPr>
        <xdr:cNvPr id="550" name="n_4mainValue【庁舎】&#10;有形固定資産減価償却率">
          <a:extLst>
            <a:ext uri="{FF2B5EF4-FFF2-40B4-BE49-F238E27FC236}">
              <a16:creationId xmlns:a16="http://schemas.microsoft.com/office/drawing/2014/main" id="{0432FB22-C708-4509-B51A-4EC355930FE0}"/>
            </a:ext>
          </a:extLst>
        </xdr:cNvPr>
        <xdr:cNvSpPr txBox="1"/>
      </xdr:nvSpPr>
      <xdr:spPr>
        <a:xfrm>
          <a:off x="11354444" y="17408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1" name="正方形/長方形 550">
          <a:extLst>
            <a:ext uri="{FF2B5EF4-FFF2-40B4-BE49-F238E27FC236}">
              <a16:creationId xmlns:a16="http://schemas.microsoft.com/office/drawing/2014/main" id="{1B60F927-A12C-41ED-9C22-ADDC53CB3877}"/>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2" name="正方形/長方形 551">
          <a:extLst>
            <a:ext uri="{FF2B5EF4-FFF2-40B4-BE49-F238E27FC236}">
              <a16:creationId xmlns:a16="http://schemas.microsoft.com/office/drawing/2014/main" id="{84E5F9BA-BD84-462F-BE2C-F66157CAB409}"/>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3" name="正方形/長方形 552">
          <a:extLst>
            <a:ext uri="{FF2B5EF4-FFF2-40B4-BE49-F238E27FC236}">
              <a16:creationId xmlns:a16="http://schemas.microsoft.com/office/drawing/2014/main" id="{E921B5A6-79FA-4D9D-A698-BA8EC080A033}"/>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4" name="正方形/長方形 553">
          <a:extLst>
            <a:ext uri="{FF2B5EF4-FFF2-40B4-BE49-F238E27FC236}">
              <a16:creationId xmlns:a16="http://schemas.microsoft.com/office/drawing/2014/main" id="{F0B80114-03EC-4790-BAC4-42D8339D8FC7}"/>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5" name="正方形/長方形 554">
          <a:extLst>
            <a:ext uri="{FF2B5EF4-FFF2-40B4-BE49-F238E27FC236}">
              <a16:creationId xmlns:a16="http://schemas.microsoft.com/office/drawing/2014/main" id="{770E1C73-5D6B-4570-BBC4-51FA7AE41BC7}"/>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6" name="正方形/長方形 555">
          <a:extLst>
            <a:ext uri="{FF2B5EF4-FFF2-40B4-BE49-F238E27FC236}">
              <a16:creationId xmlns:a16="http://schemas.microsoft.com/office/drawing/2014/main" id="{ABB590A1-50DE-4BA8-9B92-069A04ACFF88}"/>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7" name="正方形/長方形 556">
          <a:extLst>
            <a:ext uri="{FF2B5EF4-FFF2-40B4-BE49-F238E27FC236}">
              <a16:creationId xmlns:a16="http://schemas.microsoft.com/office/drawing/2014/main" id="{7F236CD4-1C12-4203-9C1A-0564CA005540}"/>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8" name="正方形/長方形 557">
          <a:extLst>
            <a:ext uri="{FF2B5EF4-FFF2-40B4-BE49-F238E27FC236}">
              <a16:creationId xmlns:a16="http://schemas.microsoft.com/office/drawing/2014/main" id="{090CC3B4-AF7A-4779-AE50-22B0F6AC81C6}"/>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9" name="テキスト ボックス 558">
          <a:extLst>
            <a:ext uri="{FF2B5EF4-FFF2-40B4-BE49-F238E27FC236}">
              <a16:creationId xmlns:a16="http://schemas.microsoft.com/office/drawing/2014/main" id="{AA3B4FC6-AE02-4C94-A0D1-E384DEB92E56}"/>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0" name="直線コネクタ 559">
          <a:extLst>
            <a:ext uri="{FF2B5EF4-FFF2-40B4-BE49-F238E27FC236}">
              <a16:creationId xmlns:a16="http://schemas.microsoft.com/office/drawing/2014/main" id="{A6BF10C0-C950-4BDC-91A0-5CDE52895E3B}"/>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61" name="直線コネクタ 560">
          <a:extLst>
            <a:ext uri="{FF2B5EF4-FFF2-40B4-BE49-F238E27FC236}">
              <a16:creationId xmlns:a16="http://schemas.microsoft.com/office/drawing/2014/main" id="{A3D20768-6485-41BD-874E-AB6B2A8172C5}"/>
            </a:ext>
          </a:extLst>
        </xdr:cNvPr>
        <xdr:cNvCxnSpPr/>
      </xdr:nvCxnSpPr>
      <xdr:spPr>
        <a:xfrm>
          <a:off x="164592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62" name="テキスト ボックス 561">
          <a:extLst>
            <a:ext uri="{FF2B5EF4-FFF2-40B4-BE49-F238E27FC236}">
              <a16:creationId xmlns:a16="http://schemas.microsoft.com/office/drawing/2014/main" id="{D34859A4-6495-4BCB-95EF-1ADD3B8EE653}"/>
            </a:ext>
          </a:extLst>
        </xdr:cNvPr>
        <xdr:cNvSpPr txBox="1"/>
      </xdr:nvSpPr>
      <xdr:spPr>
        <a:xfrm>
          <a:off x="160472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63" name="直線コネクタ 562">
          <a:extLst>
            <a:ext uri="{FF2B5EF4-FFF2-40B4-BE49-F238E27FC236}">
              <a16:creationId xmlns:a16="http://schemas.microsoft.com/office/drawing/2014/main" id="{67564CBA-D13C-4708-B230-D421CBE229D7}"/>
            </a:ext>
          </a:extLst>
        </xdr:cNvPr>
        <xdr:cNvCxnSpPr/>
      </xdr:nvCxnSpPr>
      <xdr:spPr>
        <a:xfrm>
          <a:off x="164592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64" name="テキスト ボックス 563">
          <a:extLst>
            <a:ext uri="{FF2B5EF4-FFF2-40B4-BE49-F238E27FC236}">
              <a16:creationId xmlns:a16="http://schemas.microsoft.com/office/drawing/2014/main" id="{8FEE5DB3-1F8C-4B75-853B-8588238F94FE}"/>
            </a:ext>
          </a:extLst>
        </xdr:cNvPr>
        <xdr:cNvSpPr txBox="1"/>
      </xdr:nvSpPr>
      <xdr:spPr>
        <a:xfrm>
          <a:off x="16047266"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65" name="直線コネクタ 564">
          <a:extLst>
            <a:ext uri="{FF2B5EF4-FFF2-40B4-BE49-F238E27FC236}">
              <a16:creationId xmlns:a16="http://schemas.microsoft.com/office/drawing/2014/main" id="{03693F06-8E35-4954-AA97-EE9C597F24BB}"/>
            </a:ext>
          </a:extLst>
        </xdr:cNvPr>
        <xdr:cNvCxnSpPr/>
      </xdr:nvCxnSpPr>
      <xdr:spPr>
        <a:xfrm>
          <a:off x="164592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66" name="テキスト ボックス 565">
          <a:extLst>
            <a:ext uri="{FF2B5EF4-FFF2-40B4-BE49-F238E27FC236}">
              <a16:creationId xmlns:a16="http://schemas.microsoft.com/office/drawing/2014/main" id="{2071396E-1035-4CC3-AEC2-521E05CFEBE5}"/>
            </a:ext>
          </a:extLst>
        </xdr:cNvPr>
        <xdr:cNvSpPr txBox="1"/>
      </xdr:nvSpPr>
      <xdr:spPr>
        <a:xfrm>
          <a:off x="16047266"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67" name="直線コネクタ 566">
          <a:extLst>
            <a:ext uri="{FF2B5EF4-FFF2-40B4-BE49-F238E27FC236}">
              <a16:creationId xmlns:a16="http://schemas.microsoft.com/office/drawing/2014/main" id="{8A3F0DF9-A8B3-480C-B83B-764180EF250F}"/>
            </a:ext>
          </a:extLst>
        </xdr:cNvPr>
        <xdr:cNvCxnSpPr/>
      </xdr:nvCxnSpPr>
      <xdr:spPr>
        <a:xfrm>
          <a:off x="164592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68" name="テキスト ボックス 567">
          <a:extLst>
            <a:ext uri="{FF2B5EF4-FFF2-40B4-BE49-F238E27FC236}">
              <a16:creationId xmlns:a16="http://schemas.microsoft.com/office/drawing/2014/main" id="{7A978F42-12C0-4A4C-A85D-B11D1090A257}"/>
            </a:ext>
          </a:extLst>
        </xdr:cNvPr>
        <xdr:cNvSpPr txBox="1"/>
      </xdr:nvSpPr>
      <xdr:spPr>
        <a:xfrm>
          <a:off x="1604726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69" name="直線コネクタ 568">
          <a:extLst>
            <a:ext uri="{FF2B5EF4-FFF2-40B4-BE49-F238E27FC236}">
              <a16:creationId xmlns:a16="http://schemas.microsoft.com/office/drawing/2014/main" id="{8D93BE05-9982-450F-869C-E9B3F4B23B85}"/>
            </a:ext>
          </a:extLst>
        </xdr:cNvPr>
        <xdr:cNvCxnSpPr/>
      </xdr:nvCxnSpPr>
      <xdr:spPr>
        <a:xfrm>
          <a:off x="164592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70" name="テキスト ボックス 569">
          <a:extLst>
            <a:ext uri="{FF2B5EF4-FFF2-40B4-BE49-F238E27FC236}">
              <a16:creationId xmlns:a16="http://schemas.microsoft.com/office/drawing/2014/main" id="{805CD431-1199-4FBC-B039-5C655FC4818E}"/>
            </a:ext>
          </a:extLst>
        </xdr:cNvPr>
        <xdr:cNvSpPr txBox="1"/>
      </xdr:nvSpPr>
      <xdr:spPr>
        <a:xfrm>
          <a:off x="16047266"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71" name="直線コネクタ 570">
          <a:extLst>
            <a:ext uri="{FF2B5EF4-FFF2-40B4-BE49-F238E27FC236}">
              <a16:creationId xmlns:a16="http://schemas.microsoft.com/office/drawing/2014/main" id="{E5E4B92F-B068-452E-BFF2-9AB6DC84D9E9}"/>
            </a:ext>
          </a:extLst>
        </xdr:cNvPr>
        <xdr:cNvCxnSpPr/>
      </xdr:nvCxnSpPr>
      <xdr:spPr>
        <a:xfrm>
          <a:off x="164592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72" name="テキスト ボックス 571">
          <a:extLst>
            <a:ext uri="{FF2B5EF4-FFF2-40B4-BE49-F238E27FC236}">
              <a16:creationId xmlns:a16="http://schemas.microsoft.com/office/drawing/2014/main" id="{08108835-2819-47EA-8D69-C726CC7D4B40}"/>
            </a:ext>
          </a:extLst>
        </xdr:cNvPr>
        <xdr:cNvSpPr txBox="1"/>
      </xdr:nvSpPr>
      <xdr:spPr>
        <a:xfrm>
          <a:off x="16047266"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3" name="直線コネクタ 572">
          <a:extLst>
            <a:ext uri="{FF2B5EF4-FFF2-40B4-BE49-F238E27FC236}">
              <a16:creationId xmlns:a16="http://schemas.microsoft.com/office/drawing/2014/main" id="{3663CA0F-1D3A-46D9-8AB4-261107FA9DE7}"/>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4" name="テキスト ボックス 573">
          <a:extLst>
            <a:ext uri="{FF2B5EF4-FFF2-40B4-BE49-F238E27FC236}">
              <a16:creationId xmlns:a16="http://schemas.microsoft.com/office/drawing/2014/main" id="{6DEDE21D-AE8C-43D3-BA7B-C3D9E721FD23}"/>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5" name="【庁舎】&#10;一人当たり面積グラフ枠">
          <a:extLst>
            <a:ext uri="{FF2B5EF4-FFF2-40B4-BE49-F238E27FC236}">
              <a16:creationId xmlns:a16="http://schemas.microsoft.com/office/drawing/2014/main" id="{D06042A7-BA5C-4A6F-A4F3-CF0E22480606}"/>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105592</xdr:rowOff>
    </xdr:from>
    <xdr:to>
      <xdr:col>116</xdr:col>
      <xdr:colOff>62864</xdr:colOff>
      <xdr:row>107</xdr:row>
      <xdr:rowOff>151312</xdr:rowOff>
    </xdr:to>
    <xdr:cxnSp macro="">
      <xdr:nvCxnSpPr>
        <xdr:cNvPr id="576" name="直線コネクタ 575">
          <a:extLst>
            <a:ext uri="{FF2B5EF4-FFF2-40B4-BE49-F238E27FC236}">
              <a16:creationId xmlns:a16="http://schemas.microsoft.com/office/drawing/2014/main" id="{F0A52FF7-499A-4802-BF91-4B640F777717}"/>
            </a:ext>
          </a:extLst>
        </xdr:cNvPr>
        <xdr:cNvCxnSpPr/>
      </xdr:nvCxnSpPr>
      <xdr:spPr>
        <a:xfrm flipV="1">
          <a:off x="19947254" y="17077237"/>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155139</xdr:rowOff>
    </xdr:from>
    <xdr:ext cx="469744" cy="259045"/>
    <xdr:sp macro="" textlink="">
      <xdr:nvSpPr>
        <xdr:cNvPr id="577" name="【庁舎】&#10;一人当たり面積最小値テキスト">
          <a:extLst>
            <a:ext uri="{FF2B5EF4-FFF2-40B4-BE49-F238E27FC236}">
              <a16:creationId xmlns:a16="http://schemas.microsoft.com/office/drawing/2014/main" id="{EFE5BCA0-DA33-4906-8A5A-37EFF6ABF63E}"/>
            </a:ext>
          </a:extLst>
        </xdr:cNvPr>
        <xdr:cNvSpPr txBox="1"/>
      </xdr:nvSpPr>
      <xdr:spPr>
        <a:xfrm>
          <a:off x="19985990" y="1850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151312</xdr:rowOff>
    </xdr:from>
    <xdr:to>
      <xdr:col>116</xdr:col>
      <xdr:colOff>152400</xdr:colOff>
      <xdr:row>107</xdr:row>
      <xdr:rowOff>151312</xdr:rowOff>
    </xdr:to>
    <xdr:cxnSp macro="">
      <xdr:nvCxnSpPr>
        <xdr:cNvPr id="578" name="直線コネクタ 577">
          <a:extLst>
            <a:ext uri="{FF2B5EF4-FFF2-40B4-BE49-F238E27FC236}">
              <a16:creationId xmlns:a16="http://schemas.microsoft.com/office/drawing/2014/main" id="{BDEB675F-65CD-41EB-8CCF-41EF1AB95B0A}"/>
            </a:ext>
          </a:extLst>
        </xdr:cNvPr>
        <xdr:cNvCxnSpPr/>
      </xdr:nvCxnSpPr>
      <xdr:spPr>
        <a:xfrm>
          <a:off x="19885660" y="184964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52269</xdr:rowOff>
    </xdr:from>
    <xdr:ext cx="469744" cy="259045"/>
    <xdr:sp macro="" textlink="">
      <xdr:nvSpPr>
        <xdr:cNvPr id="579" name="【庁舎】&#10;一人当たり面積最大値テキスト">
          <a:extLst>
            <a:ext uri="{FF2B5EF4-FFF2-40B4-BE49-F238E27FC236}">
              <a16:creationId xmlns:a16="http://schemas.microsoft.com/office/drawing/2014/main" id="{35D076DE-1202-44E7-9564-66746CCD04CF}"/>
            </a:ext>
          </a:extLst>
        </xdr:cNvPr>
        <xdr:cNvSpPr txBox="1"/>
      </xdr:nvSpPr>
      <xdr:spPr>
        <a:xfrm>
          <a:off x="19985990" y="16858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105592</xdr:rowOff>
    </xdr:from>
    <xdr:to>
      <xdr:col>116</xdr:col>
      <xdr:colOff>152400</xdr:colOff>
      <xdr:row>99</xdr:row>
      <xdr:rowOff>105592</xdr:rowOff>
    </xdr:to>
    <xdr:cxnSp macro="">
      <xdr:nvCxnSpPr>
        <xdr:cNvPr id="580" name="直線コネクタ 579">
          <a:extLst>
            <a:ext uri="{FF2B5EF4-FFF2-40B4-BE49-F238E27FC236}">
              <a16:creationId xmlns:a16="http://schemas.microsoft.com/office/drawing/2014/main" id="{C78726E6-8AD1-4014-988D-EEF8161414A7}"/>
            </a:ext>
          </a:extLst>
        </xdr:cNvPr>
        <xdr:cNvCxnSpPr/>
      </xdr:nvCxnSpPr>
      <xdr:spPr>
        <a:xfrm>
          <a:off x="19885660" y="170772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25416</xdr:rowOff>
    </xdr:from>
    <xdr:ext cx="469744" cy="259045"/>
    <xdr:sp macro="" textlink="">
      <xdr:nvSpPr>
        <xdr:cNvPr id="581" name="【庁舎】&#10;一人当たり面積平均値テキスト">
          <a:extLst>
            <a:ext uri="{FF2B5EF4-FFF2-40B4-BE49-F238E27FC236}">
              <a16:creationId xmlns:a16="http://schemas.microsoft.com/office/drawing/2014/main" id="{B139D5EB-0FAA-4A3A-923E-0245B8BCA1B8}"/>
            </a:ext>
          </a:extLst>
        </xdr:cNvPr>
        <xdr:cNvSpPr txBox="1"/>
      </xdr:nvSpPr>
      <xdr:spPr>
        <a:xfrm>
          <a:off x="19985990" y="178524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2539</xdr:rowOff>
    </xdr:from>
    <xdr:to>
      <xdr:col>116</xdr:col>
      <xdr:colOff>114300</xdr:colOff>
      <xdr:row>105</xdr:row>
      <xdr:rowOff>104139</xdr:rowOff>
    </xdr:to>
    <xdr:sp macro="" textlink="">
      <xdr:nvSpPr>
        <xdr:cNvPr id="582" name="フローチャート: 判断 581">
          <a:extLst>
            <a:ext uri="{FF2B5EF4-FFF2-40B4-BE49-F238E27FC236}">
              <a16:creationId xmlns:a16="http://schemas.microsoft.com/office/drawing/2014/main" id="{4CD9F483-F108-4539-BE26-F3B8E717B7BB}"/>
            </a:ext>
          </a:extLst>
        </xdr:cNvPr>
        <xdr:cNvSpPr/>
      </xdr:nvSpPr>
      <xdr:spPr>
        <a:xfrm>
          <a:off x="19904710" y="1800478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xdr:rowOff>
    </xdr:from>
    <xdr:to>
      <xdr:col>112</xdr:col>
      <xdr:colOff>38100</xdr:colOff>
      <xdr:row>105</xdr:row>
      <xdr:rowOff>109038</xdr:rowOff>
    </xdr:to>
    <xdr:sp macro="" textlink="">
      <xdr:nvSpPr>
        <xdr:cNvPr id="583" name="フローチャート: 判断 582">
          <a:extLst>
            <a:ext uri="{FF2B5EF4-FFF2-40B4-BE49-F238E27FC236}">
              <a16:creationId xmlns:a16="http://schemas.microsoft.com/office/drawing/2014/main" id="{5B23D680-B8CB-47F1-8A4F-2AF6F7146E60}"/>
            </a:ext>
          </a:extLst>
        </xdr:cNvPr>
        <xdr:cNvSpPr/>
      </xdr:nvSpPr>
      <xdr:spPr>
        <a:xfrm>
          <a:off x="19161760" y="180115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12337</xdr:rowOff>
    </xdr:from>
    <xdr:to>
      <xdr:col>107</xdr:col>
      <xdr:colOff>101600</xdr:colOff>
      <xdr:row>105</xdr:row>
      <xdr:rowOff>113937</xdr:rowOff>
    </xdr:to>
    <xdr:sp macro="" textlink="">
      <xdr:nvSpPr>
        <xdr:cNvPr id="584" name="フローチャート: 判断 583">
          <a:extLst>
            <a:ext uri="{FF2B5EF4-FFF2-40B4-BE49-F238E27FC236}">
              <a16:creationId xmlns:a16="http://schemas.microsoft.com/office/drawing/2014/main" id="{8F33FB35-28F6-4D7F-9273-6D51D68B2125}"/>
            </a:ext>
          </a:extLst>
        </xdr:cNvPr>
        <xdr:cNvSpPr/>
      </xdr:nvSpPr>
      <xdr:spPr>
        <a:xfrm>
          <a:off x="18345150" y="1801839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13970</xdr:rowOff>
    </xdr:from>
    <xdr:to>
      <xdr:col>102</xdr:col>
      <xdr:colOff>165100</xdr:colOff>
      <xdr:row>105</xdr:row>
      <xdr:rowOff>115570</xdr:rowOff>
    </xdr:to>
    <xdr:sp macro="" textlink="">
      <xdr:nvSpPr>
        <xdr:cNvPr id="585" name="フローチャート: 判断 584">
          <a:extLst>
            <a:ext uri="{FF2B5EF4-FFF2-40B4-BE49-F238E27FC236}">
              <a16:creationId xmlns:a16="http://schemas.microsoft.com/office/drawing/2014/main" id="{E6CFFDB0-8239-410A-9E8A-A26A9079E30A}"/>
            </a:ext>
          </a:extLst>
        </xdr:cNvPr>
        <xdr:cNvSpPr/>
      </xdr:nvSpPr>
      <xdr:spPr>
        <a:xfrm>
          <a:off x="17547590" y="1802003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59689</xdr:rowOff>
    </xdr:from>
    <xdr:to>
      <xdr:col>98</xdr:col>
      <xdr:colOff>38100</xdr:colOff>
      <xdr:row>105</xdr:row>
      <xdr:rowOff>161289</xdr:rowOff>
    </xdr:to>
    <xdr:sp macro="" textlink="">
      <xdr:nvSpPr>
        <xdr:cNvPr id="586" name="フローチャート: 判断 585">
          <a:extLst>
            <a:ext uri="{FF2B5EF4-FFF2-40B4-BE49-F238E27FC236}">
              <a16:creationId xmlns:a16="http://schemas.microsoft.com/office/drawing/2014/main" id="{9C52C26C-AF5F-4439-BB8A-138181EE8C0A}"/>
            </a:ext>
          </a:extLst>
        </xdr:cNvPr>
        <xdr:cNvSpPr/>
      </xdr:nvSpPr>
      <xdr:spPr>
        <a:xfrm>
          <a:off x="16761460" y="18058129"/>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7" name="テキスト ボックス 586">
          <a:extLst>
            <a:ext uri="{FF2B5EF4-FFF2-40B4-BE49-F238E27FC236}">
              <a16:creationId xmlns:a16="http://schemas.microsoft.com/office/drawing/2014/main" id="{BB2D80FE-9A67-4FBD-BEDE-FE4AFBBD7A3C}"/>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8" name="テキスト ボックス 587">
          <a:extLst>
            <a:ext uri="{FF2B5EF4-FFF2-40B4-BE49-F238E27FC236}">
              <a16:creationId xmlns:a16="http://schemas.microsoft.com/office/drawing/2014/main" id="{AC0F402A-1410-49E9-9D96-705067C47CE6}"/>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9" name="テキスト ボックス 588">
          <a:extLst>
            <a:ext uri="{FF2B5EF4-FFF2-40B4-BE49-F238E27FC236}">
              <a16:creationId xmlns:a16="http://schemas.microsoft.com/office/drawing/2014/main" id="{ED00A526-11F4-4F82-BE5D-09A51FF6AD0D}"/>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0" name="テキスト ボックス 589">
          <a:extLst>
            <a:ext uri="{FF2B5EF4-FFF2-40B4-BE49-F238E27FC236}">
              <a16:creationId xmlns:a16="http://schemas.microsoft.com/office/drawing/2014/main" id="{AA178D12-7FF4-4466-B5C8-E7A15731277D}"/>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1" name="テキスト ボックス 590">
          <a:extLst>
            <a:ext uri="{FF2B5EF4-FFF2-40B4-BE49-F238E27FC236}">
              <a16:creationId xmlns:a16="http://schemas.microsoft.com/office/drawing/2014/main" id="{B8520A7C-5925-48D4-9291-8207F650A584}"/>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89081</xdr:rowOff>
    </xdr:from>
    <xdr:to>
      <xdr:col>116</xdr:col>
      <xdr:colOff>114300</xdr:colOff>
      <xdr:row>107</xdr:row>
      <xdr:rowOff>19231</xdr:rowOff>
    </xdr:to>
    <xdr:sp macro="" textlink="">
      <xdr:nvSpPr>
        <xdr:cNvPr id="592" name="楕円 591">
          <a:extLst>
            <a:ext uri="{FF2B5EF4-FFF2-40B4-BE49-F238E27FC236}">
              <a16:creationId xmlns:a16="http://schemas.microsoft.com/office/drawing/2014/main" id="{055902B3-A424-4866-91E1-6C1ED33086D3}"/>
            </a:ext>
          </a:extLst>
        </xdr:cNvPr>
        <xdr:cNvSpPr/>
      </xdr:nvSpPr>
      <xdr:spPr>
        <a:xfrm>
          <a:off x="19904710" y="18266591"/>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67508</xdr:rowOff>
    </xdr:from>
    <xdr:ext cx="469744" cy="259045"/>
    <xdr:sp macro="" textlink="">
      <xdr:nvSpPr>
        <xdr:cNvPr id="593" name="【庁舎】&#10;一人当たり面積該当値テキスト">
          <a:extLst>
            <a:ext uri="{FF2B5EF4-FFF2-40B4-BE49-F238E27FC236}">
              <a16:creationId xmlns:a16="http://schemas.microsoft.com/office/drawing/2014/main" id="{B37DB93E-03AD-459B-9646-5647575E5026}"/>
            </a:ext>
          </a:extLst>
        </xdr:cNvPr>
        <xdr:cNvSpPr txBox="1"/>
      </xdr:nvSpPr>
      <xdr:spPr>
        <a:xfrm>
          <a:off x="19985990" y="18239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113574</xdr:rowOff>
    </xdr:from>
    <xdr:to>
      <xdr:col>112</xdr:col>
      <xdr:colOff>38100</xdr:colOff>
      <xdr:row>107</xdr:row>
      <xdr:rowOff>43724</xdr:rowOff>
    </xdr:to>
    <xdr:sp macro="" textlink="">
      <xdr:nvSpPr>
        <xdr:cNvPr id="594" name="楕円 593">
          <a:extLst>
            <a:ext uri="{FF2B5EF4-FFF2-40B4-BE49-F238E27FC236}">
              <a16:creationId xmlns:a16="http://schemas.microsoft.com/office/drawing/2014/main" id="{D4F998F2-89BA-4035-B8E7-048668CA5665}"/>
            </a:ext>
          </a:extLst>
        </xdr:cNvPr>
        <xdr:cNvSpPr/>
      </xdr:nvSpPr>
      <xdr:spPr>
        <a:xfrm>
          <a:off x="19161760" y="1828727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139881</xdr:rowOff>
    </xdr:from>
    <xdr:to>
      <xdr:col>116</xdr:col>
      <xdr:colOff>63500</xdr:colOff>
      <xdr:row>106</xdr:row>
      <xdr:rowOff>164374</xdr:rowOff>
    </xdr:to>
    <xdr:cxnSp macro="">
      <xdr:nvCxnSpPr>
        <xdr:cNvPr id="595" name="直線コネクタ 594">
          <a:extLst>
            <a:ext uri="{FF2B5EF4-FFF2-40B4-BE49-F238E27FC236}">
              <a16:creationId xmlns:a16="http://schemas.microsoft.com/office/drawing/2014/main" id="{ECE3804F-9C1F-44CD-934D-7B573D85D9F2}"/>
            </a:ext>
          </a:extLst>
        </xdr:cNvPr>
        <xdr:cNvCxnSpPr/>
      </xdr:nvCxnSpPr>
      <xdr:spPr>
        <a:xfrm flipV="1">
          <a:off x="19204940" y="18309771"/>
          <a:ext cx="74295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120106</xdr:rowOff>
    </xdr:from>
    <xdr:to>
      <xdr:col>107</xdr:col>
      <xdr:colOff>101600</xdr:colOff>
      <xdr:row>107</xdr:row>
      <xdr:rowOff>50256</xdr:rowOff>
    </xdr:to>
    <xdr:sp macro="" textlink="">
      <xdr:nvSpPr>
        <xdr:cNvPr id="596" name="楕円 595">
          <a:extLst>
            <a:ext uri="{FF2B5EF4-FFF2-40B4-BE49-F238E27FC236}">
              <a16:creationId xmlns:a16="http://schemas.microsoft.com/office/drawing/2014/main" id="{6D50A277-0361-4B02-A420-5D57228652E6}"/>
            </a:ext>
          </a:extLst>
        </xdr:cNvPr>
        <xdr:cNvSpPr/>
      </xdr:nvSpPr>
      <xdr:spPr>
        <a:xfrm>
          <a:off x="18345150" y="1829571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164374</xdr:rowOff>
    </xdr:from>
    <xdr:to>
      <xdr:col>111</xdr:col>
      <xdr:colOff>177800</xdr:colOff>
      <xdr:row>106</xdr:row>
      <xdr:rowOff>170906</xdr:rowOff>
    </xdr:to>
    <xdr:cxnSp macro="">
      <xdr:nvCxnSpPr>
        <xdr:cNvPr id="597" name="直線コネクタ 596">
          <a:extLst>
            <a:ext uri="{FF2B5EF4-FFF2-40B4-BE49-F238E27FC236}">
              <a16:creationId xmlns:a16="http://schemas.microsoft.com/office/drawing/2014/main" id="{4CFA2788-9043-4366-92DD-685795B83F81}"/>
            </a:ext>
          </a:extLst>
        </xdr:cNvPr>
        <xdr:cNvCxnSpPr/>
      </xdr:nvCxnSpPr>
      <xdr:spPr>
        <a:xfrm flipV="1">
          <a:off x="18399760" y="18341884"/>
          <a:ext cx="80518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152763</xdr:rowOff>
    </xdr:from>
    <xdr:to>
      <xdr:col>102</xdr:col>
      <xdr:colOff>165100</xdr:colOff>
      <xdr:row>107</xdr:row>
      <xdr:rowOff>82913</xdr:rowOff>
    </xdr:to>
    <xdr:sp macro="" textlink="">
      <xdr:nvSpPr>
        <xdr:cNvPr id="598" name="楕円 597">
          <a:extLst>
            <a:ext uri="{FF2B5EF4-FFF2-40B4-BE49-F238E27FC236}">
              <a16:creationId xmlns:a16="http://schemas.microsoft.com/office/drawing/2014/main" id="{82095C6B-FCD1-47B1-A9D0-05CE4B5B723A}"/>
            </a:ext>
          </a:extLst>
        </xdr:cNvPr>
        <xdr:cNvSpPr/>
      </xdr:nvSpPr>
      <xdr:spPr>
        <a:xfrm>
          <a:off x="17547590" y="18326463"/>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170906</xdr:rowOff>
    </xdr:from>
    <xdr:to>
      <xdr:col>107</xdr:col>
      <xdr:colOff>50800</xdr:colOff>
      <xdr:row>107</xdr:row>
      <xdr:rowOff>32113</xdr:rowOff>
    </xdr:to>
    <xdr:cxnSp macro="">
      <xdr:nvCxnSpPr>
        <xdr:cNvPr id="599" name="直線コネクタ 598">
          <a:extLst>
            <a:ext uri="{FF2B5EF4-FFF2-40B4-BE49-F238E27FC236}">
              <a16:creationId xmlns:a16="http://schemas.microsoft.com/office/drawing/2014/main" id="{080A40CE-B32F-4EFE-94D9-66BC92AE34A1}"/>
            </a:ext>
          </a:extLst>
        </xdr:cNvPr>
        <xdr:cNvCxnSpPr/>
      </xdr:nvCxnSpPr>
      <xdr:spPr>
        <a:xfrm flipV="1">
          <a:off x="17602200" y="18348416"/>
          <a:ext cx="797560" cy="2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115207</xdr:rowOff>
    </xdr:from>
    <xdr:to>
      <xdr:col>98</xdr:col>
      <xdr:colOff>38100</xdr:colOff>
      <xdr:row>107</xdr:row>
      <xdr:rowOff>45357</xdr:rowOff>
    </xdr:to>
    <xdr:sp macro="" textlink="">
      <xdr:nvSpPr>
        <xdr:cNvPr id="600" name="楕円 599">
          <a:extLst>
            <a:ext uri="{FF2B5EF4-FFF2-40B4-BE49-F238E27FC236}">
              <a16:creationId xmlns:a16="http://schemas.microsoft.com/office/drawing/2014/main" id="{372A5E15-9E09-4CB8-A1DF-A1821BED9A0C}"/>
            </a:ext>
          </a:extLst>
        </xdr:cNvPr>
        <xdr:cNvSpPr/>
      </xdr:nvSpPr>
      <xdr:spPr>
        <a:xfrm>
          <a:off x="16761460" y="1828890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166007</xdr:rowOff>
    </xdr:from>
    <xdr:to>
      <xdr:col>102</xdr:col>
      <xdr:colOff>114300</xdr:colOff>
      <xdr:row>107</xdr:row>
      <xdr:rowOff>32113</xdr:rowOff>
    </xdr:to>
    <xdr:cxnSp macro="">
      <xdr:nvCxnSpPr>
        <xdr:cNvPr id="601" name="直線コネクタ 600">
          <a:extLst>
            <a:ext uri="{FF2B5EF4-FFF2-40B4-BE49-F238E27FC236}">
              <a16:creationId xmlns:a16="http://schemas.microsoft.com/office/drawing/2014/main" id="{0B280696-C8A9-4251-A4F2-3B3C71E68CD9}"/>
            </a:ext>
          </a:extLst>
        </xdr:cNvPr>
        <xdr:cNvCxnSpPr/>
      </xdr:nvCxnSpPr>
      <xdr:spPr>
        <a:xfrm>
          <a:off x="16804640" y="18343517"/>
          <a:ext cx="797560" cy="3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125565</xdr:rowOff>
    </xdr:from>
    <xdr:ext cx="469744" cy="259045"/>
    <xdr:sp macro="" textlink="">
      <xdr:nvSpPr>
        <xdr:cNvPr id="602" name="n_1aveValue【庁舎】&#10;一人当たり面積">
          <a:extLst>
            <a:ext uri="{FF2B5EF4-FFF2-40B4-BE49-F238E27FC236}">
              <a16:creationId xmlns:a16="http://schemas.microsoft.com/office/drawing/2014/main" id="{B3EFD9BD-0BEC-4F64-95BE-F8A120FC48E6}"/>
            </a:ext>
          </a:extLst>
        </xdr:cNvPr>
        <xdr:cNvSpPr txBox="1"/>
      </xdr:nvSpPr>
      <xdr:spPr>
        <a:xfrm>
          <a:off x="18982132" y="1778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130464</xdr:rowOff>
    </xdr:from>
    <xdr:ext cx="469744" cy="259045"/>
    <xdr:sp macro="" textlink="">
      <xdr:nvSpPr>
        <xdr:cNvPr id="603" name="n_2aveValue【庁舎】&#10;一人当たり面積">
          <a:extLst>
            <a:ext uri="{FF2B5EF4-FFF2-40B4-BE49-F238E27FC236}">
              <a16:creationId xmlns:a16="http://schemas.microsoft.com/office/drawing/2014/main" id="{74BAFC90-8C4C-4F04-B212-61F15687F619}"/>
            </a:ext>
          </a:extLst>
        </xdr:cNvPr>
        <xdr:cNvSpPr txBox="1"/>
      </xdr:nvSpPr>
      <xdr:spPr>
        <a:xfrm>
          <a:off x="18182032" y="17793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132097</xdr:rowOff>
    </xdr:from>
    <xdr:ext cx="469744" cy="259045"/>
    <xdr:sp macro="" textlink="">
      <xdr:nvSpPr>
        <xdr:cNvPr id="604" name="n_3aveValue【庁舎】&#10;一人当たり面積">
          <a:extLst>
            <a:ext uri="{FF2B5EF4-FFF2-40B4-BE49-F238E27FC236}">
              <a16:creationId xmlns:a16="http://schemas.microsoft.com/office/drawing/2014/main" id="{3D133F35-10A7-4682-A470-CCC32DCD0A31}"/>
            </a:ext>
          </a:extLst>
        </xdr:cNvPr>
        <xdr:cNvSpPr txBox="1"/>
      </xdr:nvSpPr>
      <xdr:spPr>
        <a:xfrm>
          <a:off x="17384472" y="1779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6366</xdr:rowOff>
    </xdr:from>
    <xdr:ext cx="469744" cy="259045"/>
    <xdr:sp macro="" textlink="">
      <xdr:nvSpPr>
        <xdr:cNvPr id="605" name="n_4aveValue【庁舎】&#10;一人当たり面積">
          <a:extLst>
            <a:ext uri="{FF2B5EF4-FFF2-40B4-BE49-F238E27FC236}">
              <a16:creationId xmlns:a16="http://schemas.microsoft.com/office/drawing/2014/main" id="{979FDDC2-4E31-4A31-92EA-64C75CC405EA}"/>
            </a:ext>
          </a:extLst>
        </xdr:cNvPr>
        <xdr:cNvSpPr txBox="1"/>
      </xdr:nvSpPr>
      <xdr:spPr>
        <a:xfrm>
          <a:off x="16588817" y="1783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34851</xdr:rowOff>
    </xdr:from>
    <xdr:ext cx="469744" cy="259045"/>
    <xdr:sp macro="" textlink="">
      <xdr:nvSpPr>
        <xdr:cNvPr id="606" name="n_1mainValue【庁舎】&#10;一人当たり面積">
          <a:extLst>
            <a:ext uri="{FF2B5EF4-FFF2-40B4-BE49-F238E27FC236}">
              <a16:creationId xmlns:a16="http://schemas.microsoft.com/office/drawing/2014/main" id="{6C58EA73-5E45-479C-A22A-3527C19E82CC}"/>
            </a:ext>
          </a:extLst>
        </xdr:cNvPr>
        <xdr:cNvSpPr txBox="1"/>
      </xdr:nvSpPr>
      <xdr:spPr>
        <a:xfrm>
          <a:off x="18982132" y="1838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41383</xdr:rowOff>
    </xdr:from>
    <xdr:ext cx="469744" cy="259045"/>
    <xdr:sp macro="" textlink="">
      <xdr:nvSpPr>
        <xdr:cNvPr id="607" name="n_2mainValue【庁舎】&#10;一人当たり面積">
          <a:extLst>
            <a:ext uri="{FF2B5EF4-FFF2-40B4-BE49-F238E27FC236}">
              <a16:creationId xmlns:a16="http://schemas.microsoft.com/office/drawing/2014/main" id="{056F4760-1C97-42F0-8A0B-1DF5DABA7EFC}"/>
            </a:ext>
          </a:extLst>
        </xdr:cNvPr>
        <xdr:cNvSpPr txBox="1"/>
      </xdr:nvSpPr>
      <xdr:spPr>
        <a:xfrm>
          <a:off x="18182032"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74040</xdr:rowOff>
    </xdr:from>
    <xdr:ext cx="469744" cy="259045"/>
    <xdr:sp macro="" textlink="">
      <xdr:nvSpPr>
        <xdr:cNvPr id="608" name="n_3mainValue【庁舎】&#10;一人当たり面積">
          <a:extLst>
            <a:ext uri="{FF2B5EF4-FFF2-40B4-BE49-F238E27FC236}">
              <a16:creationId xmlns:a16="http://schemas.microsoft.com/office/drawing/2014/main" id="{C3A9BD93-6213-4B81-B4B0-2DDB7C68F593}"/>
            </a:ext>
          </a:extLst>
        </xdr:cNvPr>
        <xdr:cNvSpPr txBox="1"/>
      </xdr:nvSpPr>
      <xdr:spPr>
        <a:xfrm>
          <a:off x="17384472"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36484</xdr:rowOff>
    </xdr:from>
    <xdr:ext cx="469744" cy="259045"/>
    <xdr:sp macro="" textlink="">
      <xdr:nvSpPr>
        <xdr:cNvPr id="609" name="n_4mainValue【庁舎】&#10;一人当たり面積">
          <a:extLst>
            <a:ext uri="{FF2B5EF4-FFF2-40B4-BE49-F238E27FC236}">
              <a16:creationId xmlns:a16="http://schemas.microsoft.com/office/drawing/2014/main" id="{37DE6A99-8DFB-44B8-B1A9-96EE6624D496}"/>
            </a:ext>
          </a:extLst>
        </xdr:cNvPr>
        <xdr:cNvSpPr txBox="1"/>
      </xdr:nvSpPr>
      <xdr:spPr>
        <a:xfrm>
          <a:off x="16588817" y="1838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10" name="正方形/長方形 609">
          <a:extLst>
            <a:ext uri="{FF2B5EF4-FFF2-40B4-BE49-F238E27FC236}">
              <a16:creationId xmlns:a16="http://schemas.microsoft.com/office/drawing/2014/main" id="{A97B0C01-2609-4A09-89BD-C7EB9785A7DE}"/>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1" name="正方形/長方形 610">
          <a:extLst>
            <a:ext uri="{FF2B5EF4-FFF2-40B4-BE49-F238E27FC236}">
              <a16:creationId xmlns:a16="http://schemas.microsoft.com/office/drawing/2014/main" id="{907F0BC1-CC33-47A3-A1B4-AC70975E0414}"/>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2" name="テキスト ボックス 611">
          <a:extLst>
            <a:ext uri="{FF2B5EF4-FFF2-40B4-BE49-F238E27FC236}">
              <a16:creationId xmlns:a16="http://schemas.microsoft.com/office/drawing/2014/main" id="{23A37F6C-F953-4EE9-A245-ABC6DD1A969A}"/>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年度の有形固定資産の分類及び計上に誤りがあり、</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福祉施設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保健センター・保健所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の有形固定資産減価償却率について、再度算定した結果、それぞれ</a:t>
          </a:r>
          <a:r>
            <a:rPr kumimoji="1" lang="en-US" altLang="ja-JP" sz="1100">
              <a:solidFill>
                <a:schemeClr val="dk1"/>
              </a:solidFill>
              <a:effectLst/>
              <a:latin typeface="+mn-lt"/>
              <a:ea typeface="+mn-ea"/>
              <a:cs typeface="+mn-cs"/>
            </a:rPr>
            <a:t>75.0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74.9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41.2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34.6</a:t>
          </a:r>
          <a:r>
            <a:rPr kumimoji="1" lang="ja-JP" altLang="ja-JP" sz="1100">
              <a:solidFill>
                <a:schemeClr val="dk1"/>
              </a:solidFill>
              <a:effectLst/>
              <a:latin typeface="+mn-lt"/>
              <a:ea typeface="+mn-ea"/>
              <a:cs typeface="+mn-cs"/>
            </a:rPr>
            <a:t>％となっている。</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年度においては、東庄町民体育館施設維持補修事業を行い、</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年度と比較すると、</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年度の有形固定資産減価償却累計額は</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ポイントの減となっている。</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年度においては、多目的ホール音響機器整備事業を行ったが、経年による減価償却累計額の増加により、</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年度と比較すると</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ポイントの増となっている。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今後も必要な箇所においては改修・補修を行うと共に、継続して経費節減に努める。</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分については、後年度照会により修正予定。</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stfs02\01170_&#24066;&#30010;&#26449;&#35506;$\01_&#25152;&#23646;&#20840;&#20307;&#12501;&#12457;&#12523;&#12480;\5&#36001;&#25919;&#29677;\05fy\050_&#22320;&#26041;&#20844;&#20250;&#35336;\11%20&#20196;&#21644;&#65299;&#24180;&#24230;&#36001;&#25919;&#29366;&#27841;&#36039;&#26009;&#38598;&#12398;&#20316;&#25104;&#12395;&#12388;&#12356;&#12390;&#65288;&#12473;&#12488;&#12483;&#12463;&#24773;&#22577;&#65289;\05_&#24066;&#30010;&#26449;&#8594;&#30476;\&#12304;&#36001;&#25919;&#29366;&#27841;&#36039;&#26009;&#38598;&#12305;_123498_&#26481;&#24196;&#30010;_2021(2&#22238;&#30446;).xlsx" TargetMode="External"/><Relationship Id="rId1" Type="http://schemas.openxmlformats.org/officeDocument/2006/relationships/externalLinkPath" Target="/01_&#25152;&#23646;&#20840;&#20307;&#12501;&#12457;&#12523;&#12480;/5&#36001;&#25919;&#29677;/05fy/050_&#22320;&#26041;&#20844;&#20250;&#35336;/11%20&#20196;&#21644;&#65299;&#24180;&#24230;&#36001;&#25919;&#29366;&#27841;&#36039;&#26009;&#38598;&#12398;&#20316;&#25104;&#12395;&#12388;&#12356;&#12390;&#65288;&#12473;&#12488;&#12483;&#12463;&#24773;&#22577;&#65289;/05_&#24066;&#30010;&#26449;&#8594;&#30476;/&#12304;&#36001;&#25919;&#29366;&#27841;&#36039;&#26009;&#38598;&#12305;_123498_&#26481;&#24196;&#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BP53">
            <v>63.7</v>
          </cell>
          <cell r="BX53">
            <v>64.099999999999994</v>
          </cell>
          <cell r="CF53">
            <v>60.6</v>
          </cell>
          <cell r="CN53">
            <v>47.5</v>
          </cell>
          <cell r="CV53">
            <v>60.3</v>
          </cell>
        </row>
        <row r="55">
          <cell r="AN55" t="str">
            <v>類似団体内平均値</v>
          </cell>
          <cell r="BP55">
            <v>32.799999999999997</v>
          </cell>
          <cell r="BX55">
            <v>20.9</v>
          </cell>
          <cell r="CF55">
            <v>21</v>
          </cell>
          <cell r="CN55">
            <v>23.5</v>
          </cell>
          <cell r="CV55">
            <v>8.5</v>
          </cell>
        </row>
        <row r="57">
          <cell r="BP57">
            <v>58.9</v>
          </cell>
          <cell r="BX57">
            <v>60.5</v>
          </cell>
          <cell r="CF57">
            <v>61.5</v>
          </cell>
          <cell r="CN57">
            <v>61.9</v>
          </cell>
          <cell r="CV57">
            <v>62.1</v>
          </cell>
        </row>
        <row r="72">
          <cell r="BP72" t="str">
            <v>H29</v>
          </cell>
          <cell r="BX72" t="str">
            <v>H30</v>
          </cell>
          <cell r="CF72" t="str">
            <v>R01</v>
          </cell>
          <cell r="CN72" t="str">
            <v>R02</v>
          </cell>
          <cell r="CV72" t="str">
            <v>R03</v>
          </cell>
        </row>
        <row r="73">
          <cell r="AN73" t="str">
            <v>当該団体値</v>
          </cell>
        </row>
        <row r="75">
          <cell r="BP75">
            <v>6.2</v>
          </cell>
          <cell r="BX75">
            <v>6.8</v>
          </cell>
          <cell r="CF75">
            <v>6.9</v>
          </cell>
          <cell r="CN75">
            <v>6.8</v>
          </cell>
          <cell r="CV75">
            <v>6.1</v>
          </cell>
        </row>
        <row r="77">
          <cell r="AN77" t="str">
            <v>類似団体内平均値</v>
          </cell>
          <cell r="BP77">
            <v>32.799999999999997</v>
          </cell>
          <cell r="BX77">
            <v>20.9</v>
          </cell>
          <cell r="CF77">
            <v>21</v>
          </cell>
          <cell r="CN77">
            <v>23.5</v>
          </cell>
          <cell r="CV77">
            <v>8.5</v>
          </cell>
        </row>
        <row r="79">
          <cell r="BP79">
            <v>9.1</v>
          </cell>
          <cell r="BX79">
            <v>9.1</v>
          </cell>
          <cell r="CF79">
            <v>9.1999999999999993</v>
          </cell>
          <cell r="CN79">
            <v>8.6</v>
          </cell>
          <cell r="CV79">
            <v>8.1999999999999993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575" t="s">
        <v>79</v>
      </c>
      <c r="C1" s="575"/>
      <c r="D1" s="575"/>
      <c r="E1" s="575"/>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AL1" s="575"/>
      <c r="AM1" s="575"/>
      <c r="AN1" s="575"/>
      <c r="AO1" s="575"/>
      <c r="AP1" s="575"/>
      <c r="AQ1" s="575"/>
      <c r="AR1" s="575"/>
      <c r="AS1" s="575"/>
      <c r="AT1" s="575"/>
      <c r="AU1" s="575"/>
      <c r="AV1" s="575"/>
      <c r="AW1" s="575"/>
      <c r="AX1" s="575"/>
      <c r="AY1" s="575"/>
      <c r="AZ1" s="575"/>
      <c r="BA1" s="575"/>
      <c r="BB1" s="575"/>
      <c r="BC1" s="575"/>
      <c r="BD1" s="575"/>
      <c r="BE1" s="575"/>
      <c r="BF1" s="575"/>
      <c r="BG1" s="575"/>
      <c r="BH1" s="575"/>
      <c r="BI1" s="575"/>
      <c r="BJ1" s="575"/>
      <c r="BK1" s="575"/>
      <c r="BL1" s="575"/>
      <c r="BM1" s="575"/>
      <c r="BN1" s="575"/>
      <c r="BO1" s="575"/>
      <c r="BP1" s="575"/>
      <c r="BQ1" s="575"/>
      <c r="BR1" s="575"/>
      <c r="BS1" s="575"/>
      <c r="BT1" s="575"/>
      <c r="BU1" s="575"/>
      <c r="BV1" s="575"/>
      <c r="BW1" s="575"/>
      <c r="BX1" s="575"/>
      <c r="BY1" s="575"/>
      <c r="BZ1" s="575"/>
      <c r="CA1" s="575"/>
      <c r="CB1" s="575"/>
      <c r="CC1" s="575"/>
      <c r="CD1" s="575"/>
      <c r="CE1" s="575"/>
      <c r="CF1" s="575"/>
      <c r="CG1" s="575"/>
      <c r="CH1" s="575"/>
      <c r="CI1" s="575"/>
      <c r="CJ1" s="575"/>
      <c r="CK1" s="575"/>
      <c r="CL1" s="575"/>
      <c r="CM1" s="575"/>
      <c r="CN1" s="575"/>
      <c r="CO1" s="575"/>
      <c r="CP1" s="575"/>
      <c r="CQ1" s="575"/>
      <c r="CR1" s="575"/>
      <c r="CS1" s="575"/>
      <c r="CT1" s="575"/>
      <c r="CU1" s="575"/>
      <c r="CV1" s="575"/>
      <c r="CW1" s="575"/>
      <c r="CX1" s="575"/>
      <c r="CY1" s="575"/>
      <c r="CZ1" s="575"/>
      <c r="DA1" s="575"/>
      <c r="DB1" s="575"/>
      <c r="DC1" s="575"/>
      <c r="DD1" s="575"/>
      <c r="DE1" s="575"/>
      <c r="DF1" s="575"/>
      <c r="DG1" s="575"/>
      <c r="DH1" s="575"/>
      <c r="DI1" s="575"/>
      <c r="DJ1" s="172"/>
      <c r="DK1" s="172"/>
      <c r="DL1" s="172"/>
      <c r="DM1" s="172"/>
      <c r="DN1" s="172"/>
      <c r="DO1" s="172"/>
    </row>
    <row r="2" spans="1:119" ht="24" thickBot="1" x14ac:dyDescent="0.25">
      <c r="B2" s="173" t="s">
        <v>80</v>
      </c>
      <c r="C2" s="173"/>
      <c r="D2" s="174"/>
    </row>
    <row r="3" spans="1:119" ht="18.75" customHeight="1" thickBot="1" x14ac:dyDescent="0.25">
      <c r="A3" s="172"/>
      <c r="B3" s="576" t="s">
        <v>81</v>
      </c>
      <c r="C3" s="577"/>
      <c r="D3" s="577"/>
      <c r="E3" s="578"/>
      <c r="F3" s="578"/>
      <c r="G3" s="578"/>
      <c r="H3" s="578"/>
      <c r="I3" s="578"/>
      <c r="J3" s="578"/>
      <c r="K3" s="578"/>
      <c r="L3" s="578" t="s">
        <v>82</v>
      </c>
      <c r="M3" s="578"/>
      <c r="N3" s="578"/>
      <c r="O3" s="578"/>
      <c r="P3" s="578"/>
      <c r="Q3" s="578"/>
      <c r="R3" s="581"/>
      <c r="S3" s="581"/>
      <c r="T3" s="581"/>
      <c r="U3" s="581"/>
      <c r="V3" s="582"/>
      <c r="W3" s="472" t="s">
        <v>83</v>
      </c>
      <c r="X3" s="473"/>
      <c r="Y3" s="473"/>
      <c r="Z3" s="473"/>
      <c r="AA3" s="473"/>
      <c r="AB3" s="577"/>
      <c r="AC3" s="581" t="s">
        <v>84</v>
      </c>
      <c r="AD3" s="473"/>
      <c r="AE3" s="473"/>
      <c r="AF3" s="473"/>
      <c r="AG3" s="473"/>
      <c r="AH3" s="473"/>
      <c r="AI3" s="473"/>
      <c r="AJ3" s="473"/>
      <c r="AK3" s="473"/>
      <c r="AL3" s="543"/>
      <c r="AM3" s="472" t="s">
        <v>85</v>
      </c>
      <c r="AN3" s="473"/>
      <c r="AO3" s="473"/>
      <c r="AP3" s="473"/>
      <c r="AQ3" s="473"/>
      <c r="AR3" s="473"/>
      <c r="AS3" s="473"/>
      <c r="AT3" s="473"/>
      <c r="AU3" s="473"/>
      <c r="AV3" s="473"/>
      <c r="AW3" s="473"/>
      <c r="AX3" s="543"/>
      <c r="AY3" s="535" t="s">
        <v>1</v>
      </c>
      <c r="AZ3" s="536"/>
      <c r="BA3" s="536"/>
      <c r="BB3" s="536"/>
      <c r="BC3" s="536"/>
      <c r="BD3" s="536"/>
      <c r="BE3" s="536"/>
      <c r="BF3" s="536"/>
      <c r="BG3" s="536"/>
      <c r="BH3" s="536"/>
      <c r="BI3" s="536"/>
      <c r="BJ3" s="536"/>
      <c r="BK3" s="536"/>
      <c r="BL3" s="536"/>
      <c r="BM3" s="585"/>
      <c r="BN3" s="472" t="s">
        <v>86</v>
      </c>
      <c r="BO3" s="473"/>
      <c r="BP3" s="473"/>
      <c r="BQ3" s="473"/>
      <c r="BR3" s="473"/>
      <c r="BS3" s="473"/>
      <c r="BT3" s="473"/>
      <c r="BU3" s="543"/>
      <c r="BV3" s="472" t="s">
        <v>87</v>
      </c>
      <c r="BW3" s="473"/>
      <c r="BX3" s="473"/>
      <c r="BY3" s="473"/>
      <c r="BZ3" s="473"/>
      <c r="CA3" s="473"/>
      <c r="CB3" s="473"/>
      <c r="CC3" s="543"/>
      <c r="CD3" s="535" t="s">
        <v>1</v>
      </c>
      <c r="CE3" s="536"/>
      <c r="CF3" s="536"/>
      <c r="CG3" s="536"/>
      <c r="CH3" s="536"/>
      <c r="CI3" s="536"/>
      <c r="CJ3" s="536"/>
      <c r="CK3" s="536"/>
      <c r="CL3" s="536"/>
      <c r="CM3" s="536"/>
      <c r="CN3" s="536"/>
      <c r="CO3" s="536"/>
      <c r="CP3" s="536"/>
      <c r="CQ3" s="536"/>
      <c r="CR3" s="536"/>
      <c r="CS3" s="585"/>
      <c r="CT3" s="472" t="s">
        <v>88</v>
      </c>
      <c r="CU3" s="473"/>
      <c r="CV3" s="473"/>
      <c r="CW3" s="473"/>
      <c r="CX3" s="473"/>
      <c r="CY3" s="473"/>
      <c r="CZ3" s="473"/>
      <c r="DA3" s="543"/>
      <c r="DB3" s="472" t="s">
        <v>89</v>
      </c>
      <c r="DC3" s="473"/>
      <c r="DD3" s="473"/>
      <c r="DE3" s="473"/>
      <c r="DF3" s="473"/>
      <c r="DG3" s="473"/>
      <c r="DH3" s="473"/>
      <c r="DI3" s="543"/>
    </row>
    <row r="4" spans="1:119" ht="18.75" customHeight="1" x14ac:dyDescent="0.2">
      <c r="A4" s="172"/>
      <c r="B4" s="551"/>
      <c r="C4" s="552"/>
      <c r="D4" s="552"/>
      <c r="E4" s="553"/>
      <c r="F4" s="553"/>
      <c r="G4" s="553"/>
      <c r="H4" s="553"/>
      <c r="I4" s="553"/>
      <c r="J4" s="553"/>
      <c r="K4" s="553"/>
      <c r="L4" s="553"/>
      <c r="M4" s="553"/>
      <c r="N4" s="553"/>
      <c r="O4" s="553"/>
      <c r="P4" s="553"/>
      <c r="Q4" s="553"/>
      <c r="R4" s="557"/>
      <c r="S4" s="557"/>
      <c r="T4" s="557"/>
      <c r="U4" s="557"/>
      <c r="V4" s="558"/>
      <c r="W4" s="544"/>
      <c r="X4" s="354"/>
      <c r="Y4" s="354"/>
      <c r="Z4" s="354"/>
      <c r="AA4" s="354"/>
      <c r="AB4" s="552"/>
      <c r="AC4" s="557"/>
      <c r="AD4" s="354"/>
      <c r="AE4" s="354"/>
      <c r="AF4" s="354"/>
      <c r="AG4" s="354"/>
      <c r="AH4" s="354"/>
      <c r="AI4" s="354"/>
      <c r="AJ4" s="354"/>
      <c r="AK4" s="354"/>
      <c r="AL4" s="545"/>
      <c r="AM4" s="494"/>
      <c r="AN4" s="392"/>
      <c r="AO4" s="392"/>
      <c r="AP4" s="392"/>
      <c r="AQ4" s="392"/>
      <c r="AR4" s="392"/>
      <c r="AS4" s="392"/>
      <c r="AT4" s="392"/>
      <c r="AU4" s="392"/>
      <c r="AV4" s="392"/>
      <c r="AW4" s="392"/>
      <c r="AX4" s="584"/>
      <c r="AY4" s="429" t="s">
        <v>90</v>
      </c>
      <c r="AZ4" s="430"/>
      <c r="BA4" s="430"/>
      <c r="BB4" s="430"/>
      <c r="BC4" s="430"/>
      <c r="BD4" s="430"/>
      <c r="BE4" s="430"/>
      <c r="BF4" s="430"/>
      <c r="BG4" s="430"/>
      <c r="BH4" s="430"/>
      <c r="BI4" s="430"/>
      <c r="BJ4" s="430"/>
      <c r="BK4" s="430"/>
      <c r="BL4" s="430"/>
      <c r="BM4" s="431"/>
      <c r="BN4" s="432">
        <v>7059897</v>
      </c>
      <c r="BO4" s="433"/>
      <c r="BP4" s="433"/>
      <c r="BQ4" s="433"/>
      <c r="BR4" s="433"/>
      <c r="BS4" s="433"/>
      <c r="BT4" s="433"/>
      <c r="BU4" s="434"/>
      <c r="BV4" s="432">
        <v>8633335</v>
      </c>
      <c r="BW4" s="433"/>
      <c r="BX4" s="433"/>
      <c r="BY4" s="433"/>
      <c r="BZ4" s="433"/>
      <c r="CA4" s="433"/>
      <c r="CB4" s="433"/>
      <c r="CC4" s="434"/>
      <c r="CD4" s="569" t="s">
        <v>91</v>
      </c>
      <c r="CE4" s="570"/>
      <c r="CF4" s="570"/>
      <c r="CG4" s="570"/>
      <c r="CH4" s="570"/>
      <c r="CI4" s="570"/>
      <c r="CJ4" s="570"/>
      <c r="CK4" s="570"/>
      <c r="CL4" s="570"/>
      <c r="CM4" s="570"/>
      <c r="CN4" s="570"/>
      <c r="CO4" s="570"/>
      <c r="CP4" s="570"/>
      <c r="CQ4" s="570"/>
      <c r="CR4" s="570"/>
      <c r="CS4" s="571"/>
      <c r="CT4" s="572">
        <v>24</v>
      </c>
      <c r="CU4" s="573"/>
      <c r="CV4" s="573"/>
      <c r="CW4" s="573"/>
      <c r="CX4" s="573"/>
      <c r="CY4" s="573"/>
      <c r="CZ4" s="573"/>
      <c r="DA4" s="574"/>
      <c r="DB4" s="572">
        <v>12.3</v>
      </c>
      <c r="DC4" s="573"/>
      <c r="DD4" s="573"/>
      <c r="DE4" s="573"/>
      <c r="DF4" s="573"/>
      <c r="DG4" s="573"/>
      <c r="DH4" s="573"/>
      <c r="DI4" s="574"/>
    </row>
    <row r="5" spans="1:119" ht="18.75" customHeight="1" x14ac:dyDescent="0.2">
      <c r="A5" s="172"/>
      <c r="B5" s="579"/>
      <c r="C5" s="393"/>
      <c r="D5" s="393"/>
      <c r="E5" s="580"/>
      <c r="F5" s="580"/>
      <c r="G5" s="580"/>
      <c r="H5" s="580"/>
      <c r="I5" s="580"/>
      <c r="J5" s="580"/>
      <c r="K5" s="580"/>
      <c r="L5" s="580"/>
      <c r="M5" s="580"/>
      <c r="N5" s="580"/>
      <c r="O5" s="580"/>
      <c r="P5" s="580"/>
      <c r="Q5" s="580"/>
      <c r="R5" s="391"/>
      <c r="S5" s="391"/>
      <c r="T5" s="391"/>
      <c r="U5" s="391"/>
      <c r="V5" s="583"/>
      <c r="W5" s="494"/>
      <c r="X5" s="392"/>
      <c r="Y5" s="392"/>
      <c r="Z5" s="392"/>
      <c r="AA5" s="392"/>
      <c r="AB5" s="393"/>
      <c r="AC5" s="391"/>
      <c r="AD5" s="392"/>
      <c r="AE5" s="392"/>
      <c r="AF5" s="392"/>
      <c r="AG5" s="392"/>
      <c r="AH5" s="392"/>
      <c r="AI5" s="392"/>
      <c r="AJ5" s="392"/>
      <c r="AK5" s="392"/>
      <c r="AL5" s="584"/>
      <c r="AM5" s="460" t="s">
        <v>92</v>
      </c>
      <c r="AN5" s="360"/>
      <c r="AO5" s="360"/>
      <c r="AP5" s="360"/>
      <c r="AQ5" s="360"/>
      <c r="AR5" s="360"/>
      <c r="AS5" s="360"/>
      <c r="AT5" s="361"/>
      <c r="AU5" s="461" t="s">
        <v>93</v>
      </c>
      <c r="AV5" s="462"/>
      <c r="AW5" s="462"/>
      <c r="AX5" s="462"/>
      <c r="AY5" s="417" t="s">
        <v>94</v>
      </c>
      <c r="AZ5" s="418"/>
      <c r="BA5" s="418"/>
      <c r="BB5" s="418"/>
      <c r="BC5" s="418"/>
      <c r="BD5" s="418"/>
      <c r="BE5" s="418"/>
      <c r="BF5" s="418"/>
      <c r="BG5" s="418"/>
      <c r="BH5" s="418"/>
      <c r="BI5" s="418"/>
      <c r="BJ5" s="418"/>
      <c r="BK5" s="418"/>
      <c r="BL5" s="418"/>
      <c r="BM5" s="419"/>
      <c r="BN5" s="403">
        <v>6042004</v>
      </c>
      <c r="BO5" s="404"/>
      <c r="BP5" s="404"/>
      <c r="BQ5" s="404"/>
      <c r="BR5" s="404"/>
      <c r="BS5" s="404"/>
      <c r="BT5" s="404"/>
      <c r="BU5" s="405"/>
      <c r="BV5" s="403">
        <v>8130879</v>
      </c>
      <c r="BW5" s="404"/>
      <c r="BX5" s="404"/>
      <c r="BY5" s="404"/>
      <c r="BZ5" s="404"/>
      <c r="CA5" s="404"/>
      <c r="CB5" s="404"/>
      <c r="CC5" s="405"/>
      <c r="CD5" s="443" t="s">
        <v>95</v>
      </c>
      <c r="CE5" s="363"/>
      <c r="CF5" s="363"/>
      <c r="CG5" s="363"/>
      <c r="CH5" s="363"/>
      <c r="CI5" s="363"/>
      <c r="CJ5" s="363"/>
      <c r="CK5" s="363"/>
      <c r="CL5" s="363"/>
      <c r="CM5" s="363"/>
      <c r="CN5" s="363"/>
      <c r="CO5" s="363"/>
      <c r="CP5" s="363"/>
      <c r="CQ5" s="363"/>
      <c r="CR5" s="363"/>
      <c r="CS5" s="444"/>
      <c r="CT5" s="400">
        <v>81.2</v>
      </c>
      <c r="CU5" s="401"/>
      <c r="CV5" s="401"/>
      <c r="CW5" s="401"/>
      <c r="CX5" s="401"/>
      <c r="CY5" s="401"/>
      <c r="CZ5" s="401"/>
      <c r="DA5" s="402"/>
      <c r="DB5" s="400">
        <v>85.3</v>
      </c>
      <c r="DC5" s="401"/>
      <c r="DD5" s="401"/>
      <c r="DE5" s="401"/>
      <c r="DF5" s="401"/>
      <c r="DG5" s="401"/>
      <c r="DH5" s="401"/>
      <c r="DI5" s="402"/>
    </row>
    <row r="6" spans="1:119" ht="18.75" customHeight="1" x14ac:dyDescent="0.2">
      <c r="A6" s="172"/>
      <c r="B6" s="549" t="s">
        <v>96</v>
      </c>
      <c r="C6" s="390"/>
      <c r="D6" s="390"/>
      <c r="E6" s="550"/>
      <c r="F6" s="550"/>
      <c r="G6" s="550"/>
      <c r="H6" s="550"/>
      <c r="I6" s="550"/>
      <c r="J6" s="550"/>
      <c r="K6" s="550"/>
      <c r="L6" s="550" t="s">
        <v>97</v>
      </c>
      <c r="M6" s="550"/>
      <c r="N6" s="550"/>
      <c r="O6" s="550"/>
      <c r="P6" s="550"/>
      <c r="Q6" s="550"/>
      <c r="R6" s="388"/>
      <c r="S6" s="388"/>
      <c r="T6" s="388"/>
      <c r="U6" s="388"/>
      <c r="V6" s="556"/>
      <c r="W6" s="493" t="s">
        <v>98</v>
      </c>
      <c r="X6" s="389"/>
      <c r="Y6" s="389"/>
      <c r="Z6" s="389"/>
      <c r="AA6" s="389"/>
      <c r="AB6" s="390"/>
      <c r="AC6" s="561" t="s">
        <v>99</v>
      </c>
      <c r="AD6" s="562"/>
      <c r="AE6" s="562"/>
      <c r="AF6" s="562"/>
      <c r="AG6" s="562"/>
      <c r="AH6" s="562"/>
      <c r="AI6" s="562"/>
      <c r="AJ6" s="562"/>
      <c r="AK6" s="562"/>
      <c r="AL6" s="563"/>
      <c r="AM6" s="460" t="s">
        <v>100</v>
      </c>
      <c r="AN6" s="360"/>
      <c r="AO6" s="360"/>
      <c r="AP6" s="360"/>
      <c r="AQ6" s="360"/>
      <c r="AR6" s="360"/>
      <c r="AS6" s="360"/>
      <c r="AT6" s="361"/>
      <c r="AU6" s="461" t="s">
        <v>101</v>
      </c>
      <c r="AV6" s="462"/>
      <c r="AW6" s="462"/>
      <c r="AX6" s="462"/>
      <c r="AY6" s="417" t="s">
        <v>102</v>
      </c>
      <c r="AZ6" s="418"/>
      <c r="BA6" s="418"/>
      <c r="BB6" s="418"/>
      <c r="BC6" s="418"/>
      <c r="BD6" s="418"/>
      <c r="BE6" s="418"/>
      <c r="BF6" s="418"/>
      <c r="BG6" s="418"/>
      <c r="BH6" s="418"/>
      <c r="BI6" s="418"/>
      <c r="BJ6" s="418"/>
      <c r="BK6" s="418"/>
      <c r="BL6" s="418"/>
      <c r="BM6" s="419"/>
      <c r="BN6" s="403">
        <v>1017893</v>
      </c>
      <c r="BO6" s="404"/>
      <c r="BP6" s="404"/>
      <c r="BQ6" s="404"/>
      <c r="BR6" s="404"/>
      <c r="BS6" s="404"/>
      <c r="BT6" s="404"/>
      <c r="BU6" s="405"/>
      <c r="BV6" s="403">
        <v>502456</v>
      </c>
      <c r="BW6" s="404"/>
      <c r="BX6" s="404"/>
      <c r="BY6" s="404"/>
      <c r="BZ6" s="404"/>
      <c r="CA6" s="404"/>
      <c r="CB6" s="404"/>
      <c r="CC6" s="405"/>
      <c r="CD6" s="443" t="s">
        <v>103</v>
      </c>
      <c r="CE6" s="363"/>
      <c r="CF6" s="363"/>
      <c r="CG6" s="363"/>
      <c r="CH6" s="363"/>
      <c r="CI6" s="363"/>
      <c r="CJ6" s="363"/>
      <c r="CK6" s="363"/>
      <c r="CL6" s="363"/>
      <c r="CM6" s="363"/>
      <c r="CN6" s="363"/>
      <c r="CO6" s="363"/>
      <c r="CP6" s="363"/>
      <c r="CQ6" s="363"/>
      <c r="CR6" s="363"/>
      <c r="CS6" s="444"/>
      <c r="CT6" s="546">
        <v>85.6</v>
      </c>
      <c r="CU6" s="547"/>
      <c r="CV6" s="547"/>
      <c r="CW6" s="547"/>
      <c r="CX6" s="547"/>
      <c r="CY6" s="547"/>
      <c r="CZ6" s="547"/>
      <c r="DA6" s="548"/>
      <c r="DB6" s="546">
        <v>89.1</v>
      </c>
      <c r="DC6" s="547"/>
      <c r="DD6" s="547"/>
      <c r="DE6" s="547"/>
      <c r="DF6" s="547"/>
      <c r="DG6" s="547"/>
      <c r="DH6" s="547"/>
      <c r="DI6" s="548"/>
    </row>
    <row r="7" spans="1:119" ht="18.75" customHeight="1" x14ac:dyDescent="0.2">
      <c r="A7" s="172"/>
      <c r="B7" s="551"/>
      <c r="C7" s="552"/>
      <c r="D7" s="552"/>
      <c r="E7" s="553"/>
      <c r="F7" s="553"/>
      <c r="G7" s="553"/>
      <c r="H7" s="553"/>
      <c r="I7" s="553"/>
      <c r="J7" s="553"/>
      <c r="K7" s="553"/>
      <c r="L7" s="553"/>
      <c r="M7" s="553"/>
      <c r="N7" s="553"/>
      <c r="O7" s="553"/>
      <c r="P7" s="553"/>
      <c r="Q7" s="553"/>
      <c r="R7" s="557"/>
      <c r="S7" s="557"/>
      <c r="T7" s="557"/>
      <c r="U7" s="557"/>
      <c r="V7" s="558"/>
      <c r="W7" s="544"/>
      <c r="X7" s="354"/>
      <c r="Y7" s="354"/>
      <c r="Z7" s="354"/>
      <c r="AA7" s="354"/>
      <c r="AB7" s="552"/>
      <c r="AC7" s="564"/>
      <c r="AD7" s="355"/>
      <c r="AE7" s="355"/>
      <c r="AF7" s="355"/>
      <c r="AG7" s="355"/>
      <c r="AH7" s="355"/>
      <c r="AI7" s="355"/>
      <c r="AJ7" s="355"/>
      <c r="AK7" s="355"/>
      <c r="AL7" s="565"/>
      <c r="AM7" s="460" t="s">
        <v>104</v>
      </c>
      <c r="AN7" s="360"/>
      <c r="AO7" s="360"/>
      <c r="AP7" s="360"/>
      <c r="AQ7" s="360"/>
      <c r="AR7" s="360"/>
      <c r="AS7" s="360"/>
      <c r="AT7" s="361"/>
      <c r="AU7" s="461" t="s">
        <v>105</v>
      </c>
      <c r="AV7" s="462"/>
      <c r="AW7" s="462"/>
      <c r="AX7" s="462"/>
      <c r="AY7" s="417" t="s">
        <v>106</v>
      </c>
      <c r="AZ7" s="418"/>
      <c r="BA7" s="418"/>
      <c r="BB7" s="418"/>
      <c r="BC7" s="418"/>
      <c r="BD7" s="418"/>
      <c r="BE7" s="418"/>
      <c r="BF7" s="418"/>
      <c r="BG7" s="418"/>
      <c r="BH7" s="418"/>
      <c r="BI7" s="418"/>
      <c r="BJ7" s="418"/>
      <c r="BK7" s="418"/>
      <c r="BL7" s="418"/>
      <c r="BM7" s="419"/>
      <c r="BN7" s="403">
        <v>51404</v>
      </c>
      <c r="BO7" s="404"/>
      <c r="BP7" s="404"/>
      <c r="BQ7" s="404"/>
      <c r="BR7" s="404"/>
      <c r="BS7" s="404"/>
      <c r="BT7" s="404"/>
      <c r="BU7" s="405"/>
      <c r="BV7" s="403">
        <v>32490</v>
      </c>
      <c r="BW7" s="404"/>
      <c r="BX7" s="404"/>
      <c r="BY7" s="404"/>
      <c r="BZ7" s="404"/>
      <c r="CA7" s="404"/>
      <c r="CB7" s="404"/>
      <c r="CC7" s="405"/>
      <c r="CD7" s="443" t="s">
        <v>107</v>
      </c>
      <c r="CE7" s="363"/>
      <c r="CF7" s="363"/>
      <c r="CG7" s="363"/>
      <c r="CH7" s="363"/>
      <c r="CI7" s="363"/>
      <c r="CJ7" s="363"/>
      <c r="CK7" s="363"/>
      <c r="CL7" s="363"/>
      <c r="CM7" s="363"/>
      <c r="CN7" s="363"/>
      <c r="CO7" s="363"/>
      <c r="CP7" s="363"/>
      <c r="CQ7" s="363"/>
      <c r="CR7" s="363"/>
      <c r="CS7" s="444"/>
      <c r="CT7" s="403">
        <v>4034676</v>
      </c>
      <c r="CU7" s="404"/>
      <c r="CV7" s="404"/>
      <c r="CW7" s="404"/>
      <c r="CX7" s="404"/>
      <c r="CY7" s="404"/>
      <c r="CZ7" s="404"/>
      <c r="DA7" s="405"/>
      <c r="DB7" s="403">
        <v>3821480</v>
      </c>
      <c r="DC7" s="404"/>
      <c r="DD7" s="404"/>
      <c r="DE7" s="404"/>
      <c r="DF7" s="404"/>
      <c r="DG7" s="404"/>
      <c r="DH7" s="404"/>
      <c r="DI7" s="405"/>
    </row>
    <row r="8" spans="1:119" ht="18.75" customHeight="1" thickBot="1" x14ac:dyDescent="0.25">
      <c r="A8" s="172"/>
      <c r="B8" s="554"/>
      <c r="C8" s="499"/>
      <c r="D8" s="499"/>
      <c r="E8" s="555"/>
      <c r="F8" s="555"/>
      <c r="G8" s="555"/>
      <c r="H8" s="555"/>
      <c r="I8" s="555"/>
      <c r="J8" s="555"/>
      <c r="K8" s="555"/>
      <c r="L8" s="555"/>
      <c r="M8" s="555"/>
      <c r="N8" s="555"/>
      <c r="O8" s="555"/>
      <c r="P8" s="555"/>
      <c r="Q8" s="555"/>
      <c r="R8" s="559"/>
      <c r="S8" s="559"/>
      <c r="T8" s="559"/>
      <c r="U8" s="559"/>
      <c r="V8" s="560"/>
      <c r="W8" s="474"/>
      <c r="X8" s="475"/>
      <c r="Y8" s="475"/>
      <c r="Z8" s="475"/>
      <c r="AA8" s="475"/>
      <c r="AB8" s="499"/>
      <c r="AC8" s="566"/>
      <c r="AD8" s="567"/>
      <c r="AE8" s="567"/>
      <c r="AF8" s="567"/>
      <c r="AG8" s="567"/>
      <c r="AH8" s="567"/>
      <c r="AI8" s="567"/>
      <c r="AJ8" s="567"/>
      <c r="AK8" s="567"/>
      <c r="AL8" s="568"/>
      <c r="AM8" s="460" t="s">
        <v>108</v>
      </c>
      <c r="AN8" s="360"/>
      <c r="AO8" s="360"/>
      <c r="AP8" s="360"/>
      <c r="AQ8" s="360"/>
      <c r="AR8" s="360"/>
      <c r="AS8" s="360"/>
      <c r="AT8" s="361"/>
      <c r="AU8" s="461" t="s">
        <v>101</v>
      </c>
      <c r="AV8" s="462"/>
      <c r="AW8" s="462"/>
      <c r="AX8" s="462"/>
      <c r="AY8" s="417" t="s">
        <v>109</v>
      </c>
      <c r="AZ8" s="418"/>
      <c r="BA8" s="418"/>
      <c r="BB8" s="418"/>
      <c r="BC8" s="418"/>
      <c r="BD8" s="418"/>
      <c r="BE8" s="418"/>
      <c r="BF8" s="418"/>
      <c r="BG8" s="418"/>
      <c r="BH8" s="418"/>
      <c r="BI8" s="418"/>
      <c r="BJ8" s="418"/>
      <c r="BK8" s="418"/>
      <c r="BL8" s="418"/>
      <c r="BM8" s="419"/>
      <c r="BN8" s="403">
        <v>966489</v>
      </c>
      <c r="BO8" s="404"/>
      <c r="BP8" s="404"/>
      <c r="BQ8" s="404"/>
      <c r="BR8" s="404"/>
      <c r="BS8" s="404"/>
      <c r="BT8" s="404"/>
      <c r="BU8" s="405"/>
      <c r="BV8" s="403">
        <v>469966</v>
      </c>
      <c r="BW8" s="404"/>
      <c r="BX8" s="404"/>
      <c r="BY8" s="404"/>
      <c r="BZ8" s="404"/>
      <c r="CA8" s="404"/>
      <c r="CB8" s="404"/>
      <c r="CC8" s="405"/>
      <c r="CD8" s="443" t="s">
        <v>110</v>
      </c>
      <c r="CE8" s="363"/>
      <c r="CF8" s="363"/>
      <c r="CG8" s="363"/>
      <c r="CH8" s="363"/>
      <c r="CI8" s="363"/>
      <c r="CJ8" s="363"/>
      <c r="CK8" s="363"/>
      <c r="CL8" s="363"/>
      <c r="CM8" s="363"/>
      <c r="CN8" s="363"/>
      <c r="CO8" s="363"/>
      <c r="CP8" s="363"/>
      <c r="CQ8" s="363"/>
      <c r="CR8" s="363"/>
      <c r="CS8" s="444"/>
      <c r="CT8" s="506">
        <v>0.44</v>
      </c>
      <c r="CU8" s="507"/>
      <c r="CV8" s="507"/>
      <c r="CW8" s="507"/>
      <c r="CX8" s="507"/>
      <c r="CY8" s="507"/>
      <c r="CZ8" s="507"/>
      <c r="DA8" s="508"/>
      <c r="DB8" s="506">
        <v>0.47</v>
      </c>
      <c r="DC8" s="507"/>
      <c r="DD8" s="507"/>
      <c r="DE8" s="507"/>
      <c r="DF8" s="507"/>
      <c r="DG8" s="507"/>
      <c r="DH8" s="507"/>
      <c r="DI8" s="508"/>
    </row>
    <row r="9" spans="1:119" ht="18.75" customHeight="1" thickBot="1" x14ac:dyDescent="0.25">
      <c r="A9" s="172"/>
      <c r="B9" s="535" t="s">
        <v>111</v>
      </c>
      <c r="C9" s="536"/>
      <c r="D9" s="536"/>
      <c r="E9" s="536"/>
      <c r="F9" s="536"/>
      <c r="G9" s="536"/>
      <c r="H9" s="536"/>
      <c r="I9" s="536"/>
      <c r="J9" s="536"/>
      <c r="K9" s="454"/>
      <c r="L9" s="537" t="s">
        <v>112</v>
      </c>
      <c r="M9" s="538"/>
      <c r="N9" s="538"/>
      <c r="O9" s="538"/>
      <c r="P9" s="538"/>
      <c r="Q9" s="539"/>
      <c r="R9" s="540">
        <v>13228</v>
      </c>
      <c r="S9" s="541"/>
      <c r="T9" s="541"/>
      <c r="U9" s="541"/>
      <c r="V9" s="542"/>
      <c r="W9" s="472" t="s">
        <v>113</v>
      </c>
      <c r="X9" s="473"/>
      <c r="Y9" s="473"/>
      <c r="Z9" s="473"/>
      <c r="AA9" s="473"/>
      <c r="AB9" s="473"/>
      <c r="AC9" s="473"/>
      <c r="AD9" s="473"/>
      <c r="AE9" s="473"/>
      <c r="AF9" s="473"/>
      <c r="AG9" s="473"/>
      <c r="AH9" s="473"/>
      <c r="AI9" s="473"/>
      <c r="AJ9" s="473"/>
      <c r="AK9" s="473"/>
      <c r="AL9" s="543"/>
      <c r="AM9" s="460" t="s">
        <v>114</v>
      </c>
      <c r="AN9" s="360"/>
      <c r="AO9" s="360"/>
      <c r="AP9" s="360"/>
      <c r="AQ9" s="360"/>
      <c r="AR9" s="360"/>
      <c r="AS9" s="360"/>
      <c r="AT9" s="361"/>
      <c r="AU9" s="461" t="s">
        <v>101</v>
      </c>
      <c r="AV9" s="462"/>
      <c r="AW9" s="462"/>
      <c r="AX9" s="462"/>
      <c r="AY9" s="417" t="s">
        <v>115</v>
      </c>
      <c r="AZ9" s="418"/>
      <c r="BA9" s="418"/>
      <c r="BB9" s="418"/>
      <c r="BC9" s="418"/>
      <c r="BD9" s="418"/>
      <c r="BE9" s="418"/>
      <c r="BF9" s="418"/>
      <c r="BG9" s="418"/>
      <c r="BH9" s="418"/>
      <c r="BI9" s="418"/>
      <c r="BJ9" s="418"/>
      <c r="BK9" s="418"/>
      <c r="BL9" s="418"/>
      <c r="BM9" s="419"/>
      <c r="BN9" s="403">
        <v>496523</v>
      </c>
      <c r="BO9" s="404"/>
      <c r="BP9" s="404"/>
      <c r="BQ9" s="404"/>
      <c r="BR9" s="404"/>
      <c r="BS9" s="404"/>
      <c r="BT9" s="404"/>
      <c r="BU9" s="405"/>
      <c r="BV9" s="403">
        <v>-18717</v>
      </c>
      <c r="BW9" s="404"/>
      <c r="BX9" s="404"/>
      <c r="BY9" s="404"/>
      <c r="BZ9" s="404"/>
      <c r="CA9" s="404"/>
      <c r="CB9" s="404"/>
      <c r="CC9" s="405"/>
      <c r="CD9" s="443" t="s">
        <v>116</v>
      </c>
      <c r="CE9" s="363"/>
      <c r="CF9" s="363"/>
      <c r="CG9" s="363"/>
      <c r="CH9" s="363"/>
      <c r="CI9" s="363"/>
      <c r="CJ9" s="363"/>
      <c r="CK9" s="363"/>
      <c r="CL9" s="363"/>
      <c r="CM9" s="363"/>
      <c r="CN9" s="363"/>
      <c r="CO9" s="363"/>
      <c r="CP9" s="363"/>
      <c r="CQ9" s="363"/>
      <c r="CR9" s="363"/>
      <c r="CS9" s="444"/>
      <c r="CT9" s="400">
        <v>8</v>
      </c>
      <c r="CU9" s="401"/>
      <c r="CV9" s="401"/>
      <c r="CW9" s="401"/>
      <c r="CX9" s="401"/>
      <c r="CY9" s="401"/>
      <c r="CZ9" s="401"/>
      <c r="DA9" s="402"/>
      <c r="DB9" s="400">
        <v>8.1</v>
      </c>
      <c r="DC9" s="401"/>
      <c r="DD9" s="401"/>
      <c r="DE9" s="401"/>
      <c r="DF9" s="401"/>
      <c r="DG9" s="401"/>
      <c r="DH9" s="401"/>
      <c r="DI9" s="402"/>
    </row>
    <row r="10" spans="1:119" ht="18.75" customHeight="1" thickBot="1" x14ac:dyDescent="0.25">
      <c r="A10" s="172"/>
      <c r="B10" s="535"/>
      <c r="C10" s="536"/>
      <c r="D10" s="536"/>
      <c r="E10" s="536"/>
      <c r="F10" s="536"/>
      <c r="G10" s="536"/>
      <c r="H10" s="536"/>
      <c r="I10" s="536"/>
      <c r="J10" s="536"/>
      <c r="K10" s="454"/>
      <c r="L10" s="359" t="s">
        <v>117</v>
      </c>
      <c r="M10" s="360"/>
      <c r="N10" s="360"/>
      <c r="O10" s="360"/>
      <c r="P10" s="360"/>
      <c r="Q10" s="361"/>
      <c r="R10" s="356">
        <v>14152</v>
      </c>
      <c r="S10" s="357"/>
      <c r="T10" s="357"/>
      <c r="U10" s="357"/>
      <c r="V10" s="416"/>
      <c r="W10" s="544"/>
      <c r="X10" s="354"/>
      <c r="Y10" s="354"/>
      <c r="Z10" s="354"/>
      <c r="AA10" s="354"/>
      <c r="AB10" s="354"/>
      <c r="AC10" s="354"/>
      <c r="AD10" s="354"/>
      <c r="AE10" s="354"/>
      <c r="AF10" s="354"/>
      <c r="AG10" s="354"/>
      <c r="AH10" s="354"/>
      <c r="AI10" s="354"/>
      <c r="AJ10" s="354"/>
      <c r="AK10" s="354"/>
      <c r="AL10" s="545"/>
      <c r="AM10" s="460" t="s">
        <v>118</v>
      </c>
      <c r="AN10" s="360"/>
      <c r="AO10" s="360"/>
      <c r="AP10" s="360"/>
      <c r="AQ10" s="360"/>
      <c r="AR10" s="360"/>
      <c r="AS10" s="360"/>
      <c r="AT10" s="361"/>
      <c r="AU10" s="461" t="s">
        <v>119</v>
      </c>
      <c r="AV10" s="462"/>
      <c r="AW10" s="462"/>
      <c r="AX10" s="462"/>
      <c r="AY10" s="417" t="s">
        <v>120</v>
      </c>
      <c r="AZ10" s="418"/>
      <c r="BA10" s="418"/>
      <c r="BB10" s="418"/>
      <c r="BC10" s="418"/>
      <c r="BD10" s="418"/>
      <c r="BE10" s="418"/>
      <c r="BF10" s="418"/>
      <c r="BG10" s="418"/>
      <c r="BH10" s="418"/>
      <c r="BI10" s="418"/>
      <c r="BJ10" s="418"/>
      <c r="BK10" s="418"/>
      <c r="BL10" s="418"/>
      <c r="BM10" s="419"/>
      <c r="BN10" s="403">
        <v>13</v>
      </c>
      <c r="BO10" s="404"/>
      <c r="BP10" s="404"/>
      <c r="BQ10" s="404"/>
      <c r="BR10" s="404"/>
      <c r="BS10" s="404"/>
      <c r="BT10" s="404"/>
      <c r="BU10" s="405"/>
      <c r="BV10" s="403">
        <v>250136</v>
      </c>
      <c r="BW10" s="404"/>
      <c r="BX10" s="404"/>
      <c r="BY10" s="404"/>
      <c r="BZ10" s="404"/>
      <c r="CA10" s="404"/>
      <c r="CB10" s="404"/>
      <c r="CC10" s="405"/>
      <c r="CD10" s="175" t="s">
        <v>121</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5">
      <c r="A11" s="172"/>
      <c r="B11" s="535"/>
      <c r="C11" s="536"/>
      <c r="D11" s="536"/>
      <c r="E11" s="536"/>
      <c r="F11" s="536"/>
      <c r="G11" s="536"/>
      <c r="H11" s="536"/>
      <c r="I11" s="536"/>
      <c r="J11" s="536"/>
      <c r="K11" s="454"/>
      <c r="L11" s="364" t="s">
        <v>122</v>
      </c>
      <c r="M11" s="365"/>
      <c r="N11" s="365"/>
      <c r="O11" s="365"/>
      <c r="P11" s="365"/>
      <c r="Q11" s="366"/>
      <c r="R11" s="532" t="s">
        <v>123</v>
      </c>
      <c r="S11" s="533"/>
      <c r="T11" s="533"/>
      <c r="U11" s="533"/>
      <c r="V11" s="534"/>
      <c r="W11" s="544"/>
      <c r="X11" s="354"/>
      <c r="Y11" s="354"/>
      <c r="Z11" s="354"/>
      <c r="AA11" s="354"/>
      <c r="AB11" s="354"/>
      <c r="AC11" s="354"/>
      <c r="AD11" s="354"/>
      <c r="AE11" s="354"/>
      <c r="AF11" s="354"/>
      <c r="AG11" s="354"/>
      <c r="AH11" s="354"/>
      <c r="AI11" s="354"/>
      <c r="AJ11" s="354"/>
      <c r="AK11" s="354"/>
      <c r="AL11" s="545"/>
      <c r="AM11" s="460" t="s">
        <v>124</v>
      </c>
      <c r="AN11" s="360"/>
      <c r="AO11" s="360"/>
      <c r="AP11" s="360"/>
      <c r="AQ11" s="360"/>
      <c r="AR11" s="360"/>
      <c r="AS11" s="360"/>
      <c r="AT11" s="361"/>
      <c r="AU11" s="461" t="s">
        <v>125</v>
      </c>
      <c r="AV11" s="462"/>
      <c r="AW11" s="462"/>
      <c r="AX11" s="462"/>
      <c r="AY11" s="417" t="s">
        <v>126</v>
      </c>
      <c r="AZ11" s="418"/>
      <c r="BA11" s="418"/>
      <c r="BB11" s="418"/>
      <c r="BC11" s="418"/>
      <c r="BD11" s="418"/>
      <c r="BE11" s="418"/>
      <c r="BF11" s="418"/>
      <c r="BG11" s="418"/>
      <c r="BH11" s="418"/>
      <c r="BI11" s="418"/>
      <c r="BJ11" s="418"/>
      <c r="BK11" s="418"/>
      <c r="BL11" s="418"/>
      <c r="BM11" s="419"/>
      <c r="BN11" s="403">
        <v>0</v>
      </c>
      <c r="BO11" s="404"/>
      <c r="BP11" s="404"/>
      <c r="BQ11" s="404"/>
      <c r="BR11" s="404"/>
      <c r="BS11" s="404"/>
      <c r="BT11" s="404"/>
      <c r="BU11" s="405"/>
      <c r="BV11" s="403">
        <v>0</v>
      </c>
      <c r="BW11" s="404"/>
      <c r="BX11" s="404"/>
      <c r="BY11" s="404"/>
      <c r="BZ11" s="404"/>
      <c r="CA11" s="404"/>
      <c r="CB11" s="404"/>
      <c r="CC11" s="405"/>
      <c r="CD11" s="443" t="s">
        <v>127</v>
      </c>
      <c r="CE11" s="363"/>
      <c r="CF11" s="363"/>
      <c r="CG11" s="363"/>
      <c r="CH11" s="363"/>
      <c r="CI11" s="363"/>
      <c r="CJ11" s="363"/>
      <c r="CK11" s="363"/>
      <c r="CL11" s="363"/>
      <c r="CM11" s="363"/>
      <c r="CN11" s="363"/>
      <c r="CO11" s="363"/>
      <c r="CP11" s="363"/>
      <c r="CQ11" s="363"/>
      <c r="CR11" s="363"/>
      <c r="CS11" s="444"/>
      <c r="CT11" s="506" t="s">
        <v>128</v>
      </c>
      <c r="CU11" s="507"/>
      <c r="CV11" s="507"/>
      <c r="CW11" s="507"/>
      <c r="CX11" s="507"/>
      <c r="CY11" s="507"/>
      <c r="CZ11" s="507"/>
      <c r="DA11" s="508"/>
      <c r="DB11" s="506" t="s">
        <v>128</v>
      </c>
      <c r="DC11" s="507"/>
      <c r="DD11" s="507"/>
      <c r="DE11" s="507"/>
      <c r="DF11" s="507"/>
      <c r="DG11" s="507"/>
      <c r="DH11" s="507"/>
      <c r="DI11" s="508"/>
    </row>
    <row r="12" spans="1:119" ht="18.75" customHeight="1" x14ac:dyDescent="0.2">
      <c r="A12" s="172"/>
      <c r="B12" s="509" t="s">
        <v>129</v>
      </c>
      <c r="C12" s="510"/>
      <c r="D12" s="510"/>
      <c r="E12" s="510"/>
      <c r="F12" s="510"/>
      <c r="G12" s="510"/>
      <c r="H12" s="510"/>
      <c r="I12" s="510"/>
      <c r="J12" s="510"/>
      <c r="K12" s="511"/>
      <c r="L12" s="518" t="s">
        <v>130</v>
      </c>
      <c r="M12" s="519"/>
      <c r="N12" s="519"/>
      <c r="O12" s="519"/>
      <c r="P12" s="519"/>
      <c r="Q12" s="520"/>
      <c r="R12" s="521">
        <v>13375</v>
      </c>
      <c r="S12" s="522"/>
      <c r="T12" s="522"/>
      <c r="U12" s="522"/>
      <c r="V12" s="523"/>
      <c r="W12" s="524" t="s">
        <v>1</v>
      </c>
      <c r="X12" s="462"/>
      <c r="Y12" s="462"/>
      <c r="Z12" s="462"/>
      <c r="AA12" s="462"/>
      <c r="AB12" s="525"/>
      <c r="AC12" s="526" t="s">
        <v>131</v>
      </c>
      <c r="AD12" s="527"/>
      <c r="AE12" s="527"/>
      <c r="AF12" s="527"/>
      <c r="AG12" s="528"/>
      <c r="AH12" s="526" t="s">
        <v>132</v>
      </c>
      <c r="AI12" s="527"/>
      <c r="AJ12" s="527"/>
      <c r="AK12" s="527"/>
      <c r="AL12" s="529"/>
      <c r="AM12" s="460" t="s">
        <v>133</v>
      </c>
      <c r="AN12" s="360"/>
      <c r="AO12" s="360"/>
      <c r="AP12" s="360"/>
      <c r="AQ12" s="360"/>
      <c r="AR12" s="360"/>
      <c r="AS12" s="360"/>
      <c r="AT12" s="361"/>
      <c r="AU12" s="461" t="s">
        <v>93</v>
      </c>
      <c r="AV12" s="462"/>
      <c r="AW12" s="462"/>
      <c r="AX12" s="462"/>
      <c r="AY12" s="417" t="s">
        <v>134</v>
      </c>
      <c r="AZ12" s="418"/>
      <c r="BA12" s="418"/>
      <c r="BB12" s="418"/>
      <c r="BC12" s="418"/>
      <c r="BD12" s="418"/>
      <c r="BE12" s="418"/>
      <c r="BF12" s="418"/>
      <c r="BG12" s="418"/>
      <c r="BH12" s="418"/>
      <c r="BI12" s="418"/>
      <c r="BJ12" s="418"/>
      <c r="BK12" s="418"/>
      <c r="BL12" s="418"/>
      <c r="BM12" s="419"/>
      <c r="BN12" s="403">
        <v>0</v>
      </c>
      <c r="BO12" s="404"/>
      <c r="BP12" s="404"/>
      <c r="BQ12" s="404"/>
      <c r="BR12" s="404"/>
      <c r="BS12" s="404"/>
      <c r="BT12" s="404"/>
      <c r="BU12" s="405"/>
      <c r="BV12" s="403">
        <v>0</v>
      </c>
      <c r="BW12" s="404"/>
      <c r="BX12" s="404"/>
      <c r="BY12" s="404"/>
      <c r="BZ12" s="404"/>
      <c r="CA12" s="404"/>
      <c r="CB12" s="404"/>
      <c r="CC12" s="405"/>
      <c r="CD12" s="443" t="s">
        <v>135</v>
      </c>
      <c r="CE12" s="363"/>
      <c r="CF12" s="363"/>
      <c r="CG12" s="363"/>
      <c r="CH12" s="363"/>
      <c r="CI12" s="363"/>
      <c r="CJ12" s="363"/>
      <c r="CK12" s="363"/>
      <c r="CL12" s="363"/>
      <c r="CM12" s="363"/>
      <c r="CN12" s="363"/>
      <c r="CO12" s="363"/>
      <c r="CP12" s="363"/>
      <c r="CQ12" s="363"/>
      <c r="CR12" s="363"/>
      <c r="CS12" s="444"/>
      <c r="CT12" s="506" t="s">
        <v>136</v>
      </c>
      <c r="CU12" s="507"/>
      <c r="CV12" s="507"/>
      <c r="CW12" s="507"/>
      <c r="CX12" s="507"/>
      <c r="CY12" s="507"/>
      <c r="CZ12" s="507"/>
      <c r="DA12" s="508"/>
      <c r="DB12" s="506" t="s">
        <v>136</v>
      </c>
      <c r="DC12" s="507"/>
      <c r="DD12" s="507"/>
      <c r="DE12" s="507"/>
      <c r="DF12" s="507"/>
      <c r="DG12" s="507"/>
      <c r="DH12" s="507"/>
      <c r="DI12" s="508"/>
    </row>
    <row r="13" spans="1:119" ht="18.75" customHeight="1" x14ac:dyDescent="0.2">
      <c r="A13" s="172"/>
      <c r="B13" s="512"/>
      <c r="C13" s="513"/>
      <c r="D13" s="513"/>
      <c r="E13" s="513"/>
      <c r="F13" s="513"/>
      <c r="G13" s="513"/>
      <c r="H13" s="513"/>
      <c r="I13" s="513"/>
      <c r="J13" s="513"/>
      <c r="K13" s="514"/>
      <c r="L13" s="181"/>
      <c r="M13" s="487" t="s">
        <v>137</v>
      </c>
      <c r="N13" s="488"/>
      <c r="O13" s="488"/>
      <c r="P13" s="488"/>
      <c r="Q13" s="489"/>
      <c r="R13" s="490">
        <v>13077</v>
      </c>
      <c r="S13" s="491"/>
      <c r="T13" s="491"/>
      <c r="U13" s="491"/>
      <c r="V13" s="492"/>
      <c r="W13" s="493" t="s">
        <v>138</v>
      </c>
      <c r="X13" s="389"/>
      <c r="Y13" s="389"/>
      <c r="Z13" s="389"/>
      <c r="AA13" s="389"/>
      <c r="AB13" s="390"/>
      <c r="AC13" s="356">
        <v>988</v>
      </c>
      <c r="AD13" s="357"/>
      <c r="AE13" s="357"/>
      <c r="AF13" s="357"/>
      <c r="AG13" s="358"/>
      <c r="AH13" s="356">
        <v>1122</v>
      </c>
      <c r="AI13" s="357"/>
      <c r="AJ13" s="357"/>
      <c r="AK13" s="357"/>
      <c r="AL13" s="416"/>
      <c r="AM13" s="460" t="s">
        <v>139</v>
      </c>
      <c r="AN13" s="360"/>
      <c r="AO13" s="360"/>
      <c r="AP13" s="360"/>
      <c r="AQ13" s="360"/>
      <c r="AR13" s="360"/>
      <c r="AS13" s="360"/>
      <c r="AT13" s="361"/>
      <c r="AU13" s="461" t="s">
        <v>140</v>
      </c>
      <c r="AV13" s="462"/>
      <c r="AW13" s="462"/>
      <c r="AX13" s="462"/>
      <c r="AY13" s="417" t="s">
        <v>141</v>
      </c>
      <c r="AZ13" s="418"/>
      <c r="BA13" s="418"/>
      <c r="BB13" s="418"/>
      <c r="BC13" s="418"/>
      <c r="BD13" s="418"/>
      <c r="BE13" s="418"/>
      <c r="BF13" s="418"/>
      <c r="BG13" s="418"/>
      <c r="BH13" s="418"/>
      <c r="BI13" s="418"/>
      <c r="BJ13" s="418"/>
      <c r="BK13" s="418"/>
      <c r="BL13" s="418"/>
      <c r="BM13" s="419"/>
      <c r="BN13" s="403">
        <v>496536</v>
      </c>
      <c r="BO13" s="404"/>
      <c r="BP13" s="404"/>
      <c r="BQ13" s="404"/>
      <c r="BR13" s="404"/>
      <c r="BS13" s="404"/>
      <c r="BT13" s="404"/>
      <c r="BU13" s="405"/>
      <c r="BV13" s="403">
        <v>231419</v>
      </c>
      <c r="BW13" s="404"/>
      <c r="BX13" s="404"/>
      <c r="BY13" s="404"/>
      <c r="BZ13" s="404"/>
      <c r="CA13" s="404"/>
      <c r="CB13" s="404"/>
      <c r="CC13" s="405"/>
      <c r="CD13" s="443" t="s">
        <v>142</v>
      </c>
      <c r="CE13" s="363"/>
      <c r="CF13" s="363"/>
      <c r="CG13" s="363"/>
      <c r="CH13" s="363"/>
      <c r="CI13" s="363"/>
      <c r="CJ13" s="363"/>
      <c r="CK13" s="363"/>
      <c r="CL13" s="363"/>
      <c r="CM13" s="363"/>
      <c r="CN13" s="363"/>
      <c r="CO13" s="363"/>
      <c r="CP13" s="363"/>
      <c r="CQ13" s="363"/>
      <c r="CR13" s="363"/>
      <c r="CS13" s="444"/>
      <c r="CT13" s="400">
        <v>6.1</v>
      </c>
      <c r="CU13" s="401"/>
      <c r="CV13" s="401"/>
      <c r="CW13" s="401"/>
      <c r="CX13" s="401"/>
      <c r="CY13" s="401"/>
      <c r="CZ13" s="401"/>
      <c r="DA13" s="402"/>
      <c r="DB13" s="400">
        <v>6.8</v>
      </c>
      <c r="DC13" s="401"/>
      <c r="DD13" s="401"/>
      <c r="DE13" s="401"/>
      <c r="DF13" s="401"/>
      <c r="DG13" s="401"/>
      <c r="DH13" s="401"/>
      <c r="DI13" s="402"/>
    </row>
    <row r="14" spans="1:119" ht="18.75" customHeight="1" thickBot="1" x14ac:dyDescent="0.25">
      <c r="A14" s="172"/>
      <c r="B14" s="512"/>
      <c r="C14" s="513"/>
      <c r="D14" s="513"/>
      <c r="E14" s="513"/>
      <c r="F14" s="513"/>
      <c r="G14" s="513"/>
      <c r="H14" s="513"/>
      <c r="I14" s="513"/>
      <c r="J14" s="513"/>
      <c r="K14" s="514"/>
      <c r="L14" s="477" t="s">
        <v>143</v>
      </c>
      <c r="M14" s="530"/>
      <c r="N14" s="530"/>
      <c r="O14" s="530"/>
      <c r="P14" s="530"/>
      <c r="Q14" s="531"/>
      <c r="R14" s="490">
        <v>13635</v>
      </c>
      <c r="S14" s="491"/>
      <c r="T14" s="491"/>
      <c r="U14" s="491"/>
      <c r="V14" s="492"/>
      <c r="W14" s="494"/>
      <c r="X14" s="392"/>
      <c r="Y14" s="392"/>
      <c r="Z14" s="392"/>
      <c r="AA14" s="392"/>
      <c r="AB14" s="393"/>
      <c r="AC14" s="483">
        <v>15.3</v>
      </c>
      <c r="AD14" s="484"/>
      <c r="AE14" s="484"/>
      <c r="AF14" s="484"/>
      <c r="AG14" s="485"/>
      <c r="AH14" s="483">
        <v>15.9</v>
      </c>
      <c r="AI14" s="484"/>
      <c r="AJ14" s="484"/>
      <c r="AK14" s="484"/>
      <c r="AL14" s="486"/>
      <c r="AM14" s="460"/>
      <c r="AN14" s="360"/>
      <c r="AO14" s="360"/>
      <c r="AP14" s="360"/>
      <c r="AQ14" s="360"/>
      <c r="AR14" s="360"/>
      <c r="AS14" s="360"/>
      <c r="AT14" s="361"/>
      <c r="AU14" s="461"/>
      <c r="AV14" s="462"/>
      <c r="AW14" s="462"/>
      <c r="AX14" s="462"/>
      <c r="AY14" s="417"/>
      <c r="AZ14" s="418"/>
      <c r="BA14" s="418"/>
      <c r="BB14" s="418"/>
      <c r="BC14" s="418"/>
      <c r="BD14" s="418"/>
      <c r="BE14" s="418"/>
      <c r="BF14" s="418"/>
      <c r="BG14" s="418"/>
      <c r="BH14" s="418"/>
      <c r="BI14" s="418"/>
      <c r="BJ14" s="418"/>
      <c r="BK14" s="418"/>
      <c r="BL14" s="418"/>
      <c r="BM14" s="419"/>
      <c r="BN14" s="403"/>
      <c r="BO14" s="404"/>
      <c r="BP14" s="404"/>
      <c r="BQ14" s="404"/>
      <c r="BR14" s="404"/>
      <c r="BS14" s="404"/>
      <c r="BT14" s="404"/>
      <c r="BU14" s="405"/>
      <c r="BV14" s="403"/>
      <c r="BW14" s="404"/>
      <c r="BX14" s="404"/>
      <c r="BY14" s="404"/>
      <c r="BZ14" s="404"/>
      <c r="CA14" s="404"/>
      <c r="CB14" s="404"/>
      <c r="CC14" s="405"/>
      <c r="CD14" s="440" t="s">
        <v>144</v>
      </c>
      <c r="CE14" s="441"/>
      <c r="CF14" s="441"/>
      <c r="CG14" s="441"/>
      <c r="CH14" s="441"/>
      <c r="CI14" s="441"/>
      <c r="CJ14" s="441"/>
      <c r="CK14" s="441"/>
      <c r="CL14" s="441"/>
      <c r="CM14" s="441"/>
      <c r="CN14" s="441"/>
      <c r="CO14" s="441"/>
      <c r="CP14" s="441"/>
      <c r="CQ14" s="441"/>
      <c r="CR14" s="441"/>
      <c r="CS14" s="442"/>
      <c r="CT14" s="500" t="s">
        <v>136</v>
      </c>
      <c r="CU14" s="501"/>
      <c r="CV14" s="501"/>
      <c r="CW14" s="501"/>
      <c r="CX14" s="501"/>
      <c r="CY14" s="501"/>
      <c r="CZ14" s="501"/>
      <c r="DA14" s="502"/>
      <c r="DB14" s="500" t="s">
        <v>136</v>
      </c>
      <c r="DC14" s="501"/>
      <c r="DD14" s="501"/>
      <c r="DE14" s="501"/>
      <c r="DF14" s="501"/>
      <c r="DG14" s="501"/>
      <c r="DH14" s="501"/>
      <c r="DI14" s="502"/>
    </row>
    <row r="15" spans="1:119" ht="18.75" customHeight="1" x14ac:dyDescent="0.2">
      <c r="A15" s="172"/>
      <c r="B15" s="512"/>
      <c r="C15" s="513"/>
      <c r="D15" s="513"/>
      <c r="E15" s="513"/>
      <c r="F15" s="513"/>
      <c r="G15" s="513"/>
      <c r="H15" s="513"/>
      <c r="I15" s="513"/>
      <c r="J15" s="513"/>
      <c r="K15" s="514"/>
      <c r="L15" s="181"/>
      <c r="M15" s="487" t="s">
        <v>137</v>
      </c>
      <c r="N15" s="488"/>
      <c r="O15" s="488"/>
      <c r="P15" s="488"/>
      <c r="Q15" s="489"/>
      <c r="R15" s="490">
        <v>13313</v>
      </c>
      <c r="S15" s="491"/>
      <c r="T15" s="491"/>
      <c r="U15" s="491"/>
      <c r="V15" s="492"/>
      <c r="W15" s="493" t="s">
        <v>145</v>
      </c>
      <c r="X15" s="389"/>
      <c r="Y15" s="389"/>
      <c r="Z15" s="389"/>
      <c r="AA15" s="389"/>
      <c r="AB15" s="390"/>
      <c r="AC15" s="356">
        <v>1925</v>
      </c>
      <c r="AD15" s="357"/>
      <c r="AE15" s="357"/>
      <c r="AF15" s="357"/>
      <c r="AG15" s="358"/>
      <c r="AH15" s="356">
        <v>2214</v>
      </c>
      <c r="AI15" s="357"/>
      <c r="AJ15" s="357"/>
      <c r="AK15" s="357"/>
      <c r="AL15" s="416"/>
      <c r="AM15" s="460"/>
      <c r="AN15" s="360"/>
      <c r="AO15" s="360"/>
      <c r="AP15" s="360"/>
      <c r="AQ15" s="360"/>
      <c r="AR15" s="360"/>
      <c r="AS15" s="360"/>
      <c r="AT15" s="361"/>
      <c r="AU15" s="461"/>
      <c r="AV15" s="462"/>
      <c r="AW15" s="462"/>
      <c r="AX15" s="462"/>
      <c r="AY15" s="429" t="s">
        <v>146</v>
      </c>
      <c r="AZ15" s="430"/>
      <c r="BA15" s="430"/>
      <c r="BB15" s="430"/>
      <c r="BC15" s="430"/>
      <c r="BD15" s="430"/>
      <c r="BE15" s="430"/>
      <c r="BF15" s="430"/>
      <c r="BG15" s="430"/>
      <c r="BH15" s="430"/>
      <c r="BI15" s="430"/>
      <c r="BJ15" s="430"/>
      <c r="BK15" s="430"/>
      <c r="BL15" s="430"/>
      <c r="BM15" s="431"/>
      <c r="BN15" s="432">
        <v>1403038</v>
      </c>
      <c r="BO15" s="433"/>
      <c r="BP15" s="433"/>
      <c r="BQ15" s="433"/>
      <c r="BR15" s="433"/>
      <c r="BS15" s="433"/>
      <c r="BT15" s="433"/>
      <c r="BU15" s="434"/>
      <c r="BV15" s="432">
        <v>1480369</v>
      </c>
      <c r="BW15" s="433"/>
      <c r="BX15" s="433"/>
      <c r="BY15" s="433"/>
      <c r="BZ15" s="433"/>
      <c r="CA15" s="433"/>
      <c r="CB15" s="433"/>
      <c r="CC15" s="434"/>
      <c r="CD15" s="503" t="s">
        <v>147</v>
      </c>
      <c r="CE15" s="504"/>
      <c r="CF15" s="504"/>
      <c r="CG15" s="504"/>
      <c r="CH15" s="504"/>
      <c r="CI15" s="504"/>
      <c r="CJ15" s="504"/>
      <c r="CK15" s="504"/>
      <c r="CL15" s="504"/>
      <c r="CM15" s="504"/>
      <c r="CN15" s="504"/>
      <c r="CO15" s="504"/>
      <c r="CP15" s="504"/>
      <c r="CQ15" s="504"/>
      <c r="CR15" s="504"/>
      <c r="CS15" s="505"/>
      <c r="CT15" s="182"/>
      <c r="CU15" s="183"/>
      <c r="CV15" s="183"/>
      <c r="CW15" s="183"/>
      <c r="CX15" s="183"/>
      <c r="CY15" s="183"/>
      <c r="CZ15" s="183"/>
      <c r="DA15" s="184"/>
      <c r="DB15" s="182"/>
      <c r="DC15" s="183"/>
      <c r="DD15" s="183"/>
      <c r="DE15" s="183"/>
      <c r="DF15" s="183"/>
      <c r="DG15" s="183"/>
      <c r="DH15" s="183"/>
      <c r="DI15" s="184"/>
    </row>
    <row r="16" spans="1:119" ht="18.75" customHeight="1" x14ac:dyDescent="0.2">
      <c r="A16" s="172"/>
      <c r="B16" s="512"/>
      <c r="C16" s="513"/>
      <c r="D16" s="513"/>
      <c r="E16" s="513"/>
      <c r="F16" s="513"/>
      <c r="G16" s="513"/>
      <c r="H16" s="513"/>
      <c r="I16" s="513"/>
      <c r="J16" s="513"/>
      <c r="K16" s="514"/>
      <c r="L16" s="477" t="s">
        <v>148</v>
      </c>
      <c r="M16" s="478"/>
      <c r="N16" s="478"/>
      <c r="O16" s="478"/>
      <c r="P16" s="478"/>
      <c r="Q16" s="479"/>
      <c r="R16" s="480" t="s">
        <v>149</v>
      </c>
      <c r="S16" s="481"/>
      <c r="T16" s="481"/>
      <c r="U16" s="481"/>
      <c r="V16" s="482"/>
      <c r="W16" s="494"/>
      <c r="X16" s="392"/>
      <c r="Y16" s="392"/>
      <c r="Z16" s="392"/>
      <c r="AA16" s="392"/>
      <c r="AB16" s="393"/>
      <c r="AC16" s="483">
        <v>29.9</v>
      </c>
      <c r="AD16" s="484"/>
      <c r="AE16" s="484"/>
      <c r="AF16" s="484"/>
      <c r="AG16" s="485"/>
      <c r="AH16" s="483">
        <v>31.4</v>
      </c>
      <c r="AI16" s="484"/>
      <c r="AJ16" s="484"/>
      <c r="AK16" s="484"/>
      <c r="AL16" s="486"/>
      <c r="AM16" s="460"/>
      <c r="AN16" s="360"/>
      <c r="AO16" s="360"/>
      <c r="AP16" s="360"/>
      <c r="AQ16" s="360"/>
      <c r="AR16" s="360"/>
      <c r="AS16" s="360"/>
      <c r="AT16" s="361"/>
      <c r="AU16" s="461"/>
      <c r="AV16" s="462"/>
      <c r="AW16" s="462"/>
      <c r="AX16" s="462"/>
      <c r="AY16" s="417" t="s">
        <v>150</v>
      </c>
      <c r="AZ16" s="418"/>
      <c r="BA16" s="418"/>
      <c r="BB16" s="418"/>
      <c r="BC16" s="418"/>
      <c r="BD16" s="418"/>
      <c r="BE16" s="418"/>
      <c r="BF16" s="418"/>
      <c r="BG16" s="418"/>
      <c r="BH16" s="418"/>
      <c r="BI16" s="418"/>
      <c r="BJ16" s="418"/>
      <c r="BK16" s="418"/>
      <c r="BL16" s="418"/>
      <c r="BM16" s="419"/>
      <c r="BN16" s="403">
        <v>3471565</v>
      </c>
      <c r="BO16" s="404"/>
      <c r="BP16" s="404"/>
      <c r="BQ16" s="404"/>
      <c r="BR16" s="404"/>
      <c r="BS16" s="404"/>
      <c r="BT16" s="404"/>
      <c r="BU16" s="405"/>
      <c r="BV16" s="403">
        <v>3284018</v>
      </c>
      <c r="BW16" s="404"/>
      <c r="BX16" s="404"/>
      <c r="BY16" s="404"/>
      <c r="BZ16" s="404"/>
      <c r="CA16" s="404"/>
      <c r="CB16" s="404"/>
      <c r="CC16" s="405"/>
      <c r="CD16" s="185"/>
      <c r="CE16" s="435"/>
      <c r="CF16" s="435"/>
      <c r="CG16" s="435"/>
      <c r="CH16" s="435"/>
      <c r="CI16" s="435"/>
      <c r="CJ16" s="435"/>
      <c r="CK16" s="435"/>
      <c r="CL16" s="435"/>
      <c r="CM16" s="435"/>
      <c r="CN16" s="435"/>
      <c r="CO16" s="435"/>
      <c r="CP16" s="435"/>
      <c r="CQ16" s="435"/>
      <c r="CR16" s="435"/>
      <c r="CS16" s="436"/>
      <c r="CT16" s="400"/>
      <c r="CU16" s="401"/>
      <c r="CV16" s="401"/>
      <c r="CW16" s="401"/>
      <c r="CX16" s="401"/>
      <c r="CY16" s="401"/>
      <c r="CZ16" s="401"/>
      <c r="DA16" s="402"/>
      <c r="DB16" s="400"/>
      <c r="DC16" s="401"/>
      <c r="DD16" s="401"/>
      <c r="DE16" s="401"/>
      <c r="DF16" s="401"/>
      <c r="DG16" s="401"/>
      <c r="DH16" s="401"/>
      <c r="DI16" s="402"/>
    </row>
    <row r="17" spans="1:113" ht="18.75" customHeight="1" thickBot="1" x14ac:dyDescent="0.25">
      <c r="A17" s="172"/>
      <c r="B17" s="515"/>
      <c r="C17" s="516"/>
      <c r="D17" s="516"/>
      <c r="E17" s="516"/>
      <c r="F17" s="516"/>
      <c r="G17" s="516"/>
      <c r="H17" s="516"/>
      <c r="I17" s="516"/>
      <c r="J17" s="516"/>
      <c r="K17" s="517"/>
      <c r="L17" s="186"/>
      <c r="M17" s="496" t="s">
        <v>151</v>
      </c>
      <c r="N17" s="497"/>
      <c r="O17" s="497"/>
      <c r="P17" s="497"/>
      <c r="Q17" s="498"/>
      <c r="R17" s="480" t="s">
        <v>152</v>
      </c>
      <c r="S17" s="481"/>
      <c r="T17" s="481"/>
      <c r="U17" s="481"/>
      <c r="V17" s="482"/>
      <c r="W17" s="493" t="s">
        <v>153</v>
      </c>
      <c r="X17" s="389"/>
      <c r="Y17" s="389"/>
      <c r="Z17" s="389"/>
      <c r="AA17" s="389"/>
      <c r="AB17" s="390"/>
      <c r="AC17" s="356">
        <v>3532</v>
      </c>
      <c r="AD17" s="357"/>
      <c r="AE17" s="357"/>
      <c r="AF17" s="357"/>
      <c r="AG17" s="358"/>
      <c r="AH17" s="356">
        <v>3719</v>
      </c>
      <c r="AI17" s="357"/>
      <c r="AJ17" s="357"/>
      <c r="AK17" s="357"/>
      <c r="AL17" s="416"/>
      <c r="AM17" s="460"/>
      <c r="AN17" s="360"/>
      <c r="AO17" s="360"/>
      <c r="AP17" s="360"/>
      <c r="AQ17" s="360"/>
      <c r="AR17" s="360"/>
      <c r="AS17" s="360"/>
      <c r="AT17" s="361"/>
      <c r="AU17" s="461"/>
      <c r="AV17" s="462"/>
      <c r="AW17" s="462"/>
      <c r="AX17" s="462"/>
      <c r="AY17" s="417" t="s">
        <v>154</v>
      </c>
      <c r="AZ17" s="418"/>
      <c r="BA17" s="418"/>
      <c r="BB17" s="418"/>
      <c r="BC17" s="418"/>
      <c r="BD17" s="418"/>
      <c r="BE17" s="418"/>
      <c r="BF17" s="418"/>
      <c r="BG17" s="418"/>
      <c r="BH17" s="418"/>
      <c r="BI17" s="418"/>
      <c r="BJ17" s="418"/>
      <c r="BK17" s="418"/>
      <c r="BL17" s="418"/>
      <c r="BM17" s="419"/>
      <c r="BN17" s="403">
        <v>1747998</v>
      </c>
      <c r="BO17" s="404"/>
      <c r="BP17" s="404"/>
      <c r="BQ17" s="404"/>
      <c r="BR17" s="404"/>
      <c r="BS17" s="404"/>
      <c r="BT17" s="404"/>
      <c r="BU17" s="405"/>
      <c r="BV17" s="403">
        <v>1851229</v>
      </c>
      <c r="BW17" s="404"/>
      <c r="BX17" s="404"/>
      <c r="BY17" s="404"/>
      <c r="BZ17" s="404"/>
      <c r="CA17" s="404"/>
      <c r="CB17" s="404"/>
      <c r="CC17" s="405"/>
      <c r="CD17" s="185"/>
      <c r="CE17" s="435"/>
      <c r="CF17" s="435"/>
      <c r="CG17" s="435"/>
      <c r="CH17" s="435"/>
      <c r="CI17" s="435"/>
      <c r="CJ17" s="435"/>
      <c r="CK17" s="435"/>
      <c r="CL17" s="435"/>
      <c r="CM17" s="435"/>
      <c r="CN17" s="435"/>
      <c r="CO17" s="435"/>
      <c r="CP17" s="435"/>
      <c r="CQ17" s="435"/>
      <c r="CR17" s="435"/>
      <c r="CS17" s="436"/>
      <c r="CT17" s="400"/>
      <c r="CU17" s="401"/>
      <c r="CV17" s="401"/>
      <c r="CW17" s="401"/>
      <c r="CX17" s="401"/>
      <c r="CY17" s="401"/>
      <c r="CZ17" s="401"/>
      <c r="DA17" s="402"/>
      <c r="DB17" s="400"/>
      <c r="DC17" s="401"/>
      <c r="DD17" s="401"/>
      <c r="DE17" s="401"/>
      <c r="DF17" s="401"/>
      <c r="DG17" s="401"/>
      <c r="DH17" s="401"/>
      <c r="DI17" s="402"/>
    </row>
    <row r="18" spans="1:113" ht="18.75" customHeight="1" thickBot="1" x14ac:dyDescent="0.25">
      <c r="A18" s="172"/>
      <c r="B18" s="453" t="s">
        <v>155</v>
      </c>
      <c r="C18" s="454"/>
      <c r="D18" s="454"/>
      <c r="E18" s="455"/>
      <c r="F18" s="455"/>
      <c r="G18" s="455"/>
      <c r="H18" s="455"/>
      <c r="I18" s="455"/>
      <c r="J18" s="455"/>
      <c r="K18" s="455"/>
      <c r="L18" s="456">
        <v>46.25</v>
      </c>
      <c r="M18" s="456"/>
      <c r="N18" s="456"/>
      <c r="O18" s="456"/>
      <c r="P18" s="456"/>
      <c r="Q18" s="456"/>
      <c r="R18" s="457"/>
      <c r="S18" s="457"/>
      <c r="T18" s="457"/>
      <c r="U18" s="457"/>
      <c r="V18" s="458"/>
      <c r="W18" s="474"/>
      <c r="X18" s="475"/>
      <c r="Y18" s="475"/>
      <c r="Z18" s="475"/>
      <c r="AA18" s="475"/>
      <c r="AB18" s="499"/>
      <c r="AC18" s="373">
        <v>54.8</v>
      </c>
      <c r="AD18" s="374"/>
      <c r="AE18" s="374"/>
      <c r="AF18" s="374"/>
      <c r="AG18" s="459"/>
      <c r="AH18" s="373">
        <v>52.7</v>
      </c>
      <c r="AI18" s="374"/>
      <c r="AJ18" s="374"/>
      <c r="AK18" s="374"/>
      <c r="AL18" s="375"/>
      <c r="AM18" s="460"/>
      <c r="AN18" s="360"/>
      <c r="AO18" s="360"/>
      <c r="AP18" s="360"/>
      <c r="AQ18" s="360"/>
      <c r="AR18" s="360"/>
      <c r="AS18" s="360"/>
      <c r="AT18" s="361"/>
      <c r="AU18" s="461"/>
      <c r="AV18" s="462"/>
      <c r="AW18" s="462"/>
      <c r="AX18" s="462"/>
      <c r="AY18" s="417" t="s">
        <v>156</v>
      </c>
      <c r="AZ18" s="418"/>
      <c r="BA18" s="418"/>
      <c r="BB18" s="418"/>
      <c r="BC18" s="418"/>
      <c r="BD18" s="418"/>
      <c r="BE18" s="418"/>
      <c r="BF18" s="418"/>
      <c r="BG18" s="418"/>
      <c r="BH18" s="418"/>
      <c r="BI18" s="418"/>
      <c r="BJ18" s="418"/>
      <c r="BK18" s="418"/>
      <c r="BL18" s="418"/>
      <c r="BM18" s="419"/>
      <c r="BN18" s="403">
        <v>3445215</v>
      </c>
      <c r="BO18" s="404"/>
      <c r="BP18" s="404"/>
      <c r="BQ18" s="404"/>
      <c r="BR18" s="404"/>
      <c r="BS18" s="404"/>
      <c r="BT18" s="404"/>
      <c r="BU18" s="405"/>
      <c r="BV18" s="403">
        <v>3286494</v>
      </c>
      <c r="BW18" s="404"/>
      <c r="BX18" s="404"/>
      <c r="BY18" s="404"/>
      <c r="BZ18" s="404"/>
      <c r="CA18" s="404"/>
      <c r="CB18" s="404"/>
      <c r="CC18" s="405"/>
      <c r="CD18" s="185"/>
      <c r="CE18" s="435"/>
      <c r="CF18" s="435"/>
      <c r="CG18" s="435"/>
      <c r="CH18" s="435"/>
      <c r="CI18" s="435"/>
      <c r="CJ18" s="435"/>
      <c r="CK18" s="435"/>
      <c r="CL18" s="435"/>
      <c r="CM18" s="435"/>
      <c r="CN18" s="435"/>
      <c r="CO18" s="435"/>
      <c r="CP18" s="435"/>
      <c r="CQ18" s="435"/>
      <c r="CR18" s="435"/>
      <c r="CS18" s="436"/>
      <c r="CT18" s="400"/>
      <c r="CU18" s="401"/>
      <c r="CV18" s="401"/>
      <c r="CW18" s="401"/>
      <c r="CX18" s="401"/>
      <c r="CY18" s="401"/>
      <c r="CZ18" s="401"/>
      <c r="DA18" s="402"/>
      <c r="DB18" s="400"/>
      <c r="DC18" s="401"/>
      <c r="DD18" s="401"/>
      <c r="DE18" s="401"/>
      <c r="DF18" s="401"/>
      <c r="DG18" s="401"/>
      <c r="DH18" s="401"/>
      <c r="DI18" s="402"/>
    </row>
    <row r="19" spans="1:113" ht="18.75" customHeight="1" thickBot="1" x14ac:dyDescent="0.25">
      <c r="A19" s="172"/>
      <c r="B19" s="453" t="s">
        <v>157</v>
      </c>
      <c r="C19" s="454"/>
      <c r="D19" s="454"/>
      <c r="E19" s="455"/>
      <c r="F19" s="455"/>
      <c r="G19" s="455"/>
      <c r="H19" s="455"/>
      <c r="I19" s="455"/>
      <c r="J19" s="455"/>
      <c r="K19" s="455"/>
      <c r="L19" s="463">
        <v>286</v>
      </c>
      <c r="M19" s="463"/>
      <c r="N19" s="463"/>
      <c r="O19" s="463"/>
      <c r="P19" s="463"/>
      <c r="Q19" s="463"/>
      <c r="R19" s="464"/>
      <c r="S19" s="464"/>
      <c r="T19" s="464"/>
      <c r="U19" s="464"/>
      <c r="V19" s="465"/>
      <c r="W19" s="472"/>
      <c r="X19" s="473"/>
      <c r="Y19" s="473"/>
      <c r="Z19" s="473"/>
      <c r="AA19" s="473"/>
      <c r="AB19" s="473"/>
      <c r="AC19" s="476"/>
      <c r="AD19" s="476"/>
      <c r="AE19" s="476"/>
      <c r="AF19" s="476"/>
      <c r="AG19" s="476"/>
      <c r="AH19" s="476"/>
      <c r="AI19" s="476"/>
      <c r="AJ19" s="476"/>
      <c r="AK19" s="476"/>
      <c r="AL19" s="495"/>
      <c r="AM19" s="460"/>
      <c r="AN19" s="360"/>
      <c r="AO19" s="360"/>
      <c r="AP19" s="360"/>
      <c r="AQ19" s="360"/>
      <c r="AR19" s="360"/>
      <c r="AS19" s="360"/>
      <c r="AT19" s="361"/>
      <c r="AU19" s="461"/>
      <c r="AV19" s="462"/>
      <c r="AW19" s="462"/>
      <c r="AX19" s="462"/>
      <c r="AY19" s="417" t="s">
        <v>158</v>
      </c>
      <c r="AZ19" s="418"/>
      <c r="BA19" s="418"/>
      <c r="BB19" s="418"/>
      <c r="BC19" s="418"/>
      <c r="BD19" s="418"/>
      <c r="BE19" s="418"/>
      <c r="BF19" s="418"/>
      <c r="BG19" s="418"/>
      <c r="BH19" s="418"/>
      <c r="BI19" s="418"/>
      <c r="BJ19" s="418"/>
      <c r="BK19" s="418"/>
      <c r="BL19" s="418"/>
      <c r="BM19" s="419"/>
      <c r="BN19" s="403">
        <v>5093013</v>
      </c>
      <c r="BO19" s="404"/>
      <c r="BP19" s="404"/>
      <c r="BQ19" s="404"/>
      <c r="BR19" s="404"/>
      <c r="BS19" s="404"/>
      <c r="BT19" s="404"/>
      <c r="BU19" s="405"/>
      <c r="BV19" s="403">
        <v>5088625</v>
      </c>
      <c r="BW19" s="404"/>
      <c r="BX19" s="404"/>
      <c r="BY19" s="404"/>
      <c r="BZ19" s="404"/>
      <c r="CA19" s="404"/>
      <c r="CB19" s="404"/>
      <c r="CC19" s="405"/>
      <c r="CD19" s="185"/>
      <c r="CE19" s="435"/>
      <c r="CF19" s="435"/>
      <c r="CG19" s="435"/>
      <c r="CH19" s="435"/>
      <c r="CI19" s="435"/>
      <c r="CJ19" s="435"/>
      <c r="CK19" s="435"/>
      <c r="CL19" s="435"/>
      <c r="CM19" s="435"/>
      <c r="CN19" s="435"/>
      <c r="CO19" s="435"/>
      <c r="CP19" s="435"/>
      <c r="CQ19" s="435"/>
      <c r="CR19" s="435"/>
      <c r="CS19" s="436"/>
      <c r="CT19" s="400"/>
      <c r="CU19" s="401"/>
      <c r="CV19" s="401"/>
      <c r="CW19" s="401"/>
      <c r="CX19" s="401"/>
      <c r="CY19" s="401"/>
      <c r="CZ19" s="401"/>
      <c r="DA19" s="402"/>
      <c r="DB19" s="400"/>
      <c r="DC19" s="401"/>
      <c r="DD19" s="401"/>
      <c r="DE19" s="401"/>
      <c r="DF19" s="401"/>
      <c r="DG19" s="401"/>
      <c r="DH19" s="401"/>
      <c r="DI19" s="402"/>
    </row>
    <row r="20" spans="1:113" ht="18.75" customHeight="1" thickBot="1" x14ac:dyDescent="0.25">
      <c r="A20" s="172"/>
      <c r="B20" s="453" t="s">
        <v>159</v>
      </c>
      <c r="C20" s="454"/>
      <c r="D20" s="454"/>
      <c r="E20" s="455"/>
      <c r="F20" s="455"/>
      <c r="G20" s="455"/>
      <c r="H20" s="455"/>
      <c r="I20" s="455"/>
      <c r="J20" s="455"/>
      <c r="K20" s="455"/>
      <c r="L20" s="463">
        <v>4611</v>
      </c>
      <c r="M20" s="463"/>
      <c r="N20" s="463"/>
      <c r="O20" s="463"/>
      <c r="P20" s="463"/>
      <c r="Q20" s="463"/>
      <c r="R20" s="464"/>
      <c r="S20" s="464"/>
      <c r="T20" s="464"/>
      <c r="U20" s="464"/>
      <c r="V20" s="465"/>
      <c r="W20" s="474"/>
      <c r="X20" s="475"/>
      <c r="Y20" s="475"/>
      <c r="Z20" s="475"/>
      <c r="AA20" s="475"/>
      <c r="AB20" s="475"/>
      <c r="AC20" s="466"/>
      <c r="AD20" s="466"/>
      <c r="AE20" s="466"/>
      <c r="AF20" s="466"/>
      <c r="AG20" s="466"/>
      <c r="AH20" s="466"/>
      <c r="AI20" s="466"/>
      <c r="AJ20" s="466"/>
      <c r="AK20" s="466"/>
      <c r="AL20" s="467"/>
      <c r="AM20" s="468"/>
      <c r="AN20" s="365"/>
      <c r="AO20" s="365"/>
      <c r="AP20" s="365"/>
      <c r="AQ20" s="365"/>
      <c r="AR20" s="365"/>
      <c r="AS20" s="365"/>
      <c r="AT20" s="366"/>
      <c r="AU20" s="469"/>
      <c r="AV20" s="470"/>
      <c r="AW20" s="470"/>
      <c r="AX20" s="471"/>
      <c r="AY20" s="417"/>
      <c r="AZ20" s="418"/>
      <c r="BA20" s="418"/>
      <c r="BB20" s="418"/>
      <c r="BC20" s="418"/>
      <c r="BD20" s="418"/>
      <c r="BE20" s="418"/>
      <c r="BF20" s="418"/>
      <c r="BG20" s="418"/>
      <c r="BH20" s="418"/>
      <c r="BI20" s="418"/>
      <c r="BJ20" s="418"/>
      <c r="BK20" s="418"/>
      <c r="BL20" s="418"/>
      <c r="BM20" s="419"/>
      <c r="BN20" s="403"/>
      <c r="BO20" s="404"/>
      <c r="BP20" s="404"/>
      <c r="BQ20" s="404"/>
      <c r="BR20" s="404"/>
      <c r="BS20" s="404"/>
      <c r="BT20" s="404"/>
      <c r="BU20" s="405"/>
      <c r="BV20" s="403"/>
      <c r="BW20" s="404"/>
      <c r="BX20" s="404"/>
      <c r="BY20" s="404"/>
      <c r="BZ20" s="404"/>
      <c r="CA20" s="404"/>
      <c r="CB20" s="404"/>
      <c r="CC20" s="405"/>
      <c r="CD20" s="185"/>
      <c r="CE20" s="435"/>
      <c r="CF20" s="435"/>
      <c r="CG20" s="435"/>
      <c r="CH20" s="435"/>
      <c r="CI20" s="435"/>
      <c r="CJ20" s="435"/>
      <c r="CK20" s="435"/>
      <c r="CL20" s="435"/>
      <c r="CM20" s="435"/>
      <c r="CN20" s="435"/>
      <c r="CO20" s="435"/>
      <c r="CP20" s="435"/>
      <c r="CQ20" s="435"/>
      <c r="CR20" s="435"/>
      <c r="CS20" s="436"/>
      <c r="CT20" s="400"/>
      <c r="CU20" s="401"/>
      <c r="CV20" s="401"/>
      <c r="CW20" s="401"/>
      <c r="CX20" s="401"/>
      <c r="CY20" s="401"/>
      <c r="CZ20" s="401"/>
      <c r="DA20" s="402"/>
      <c r="DB20" s="400"/>
      <c r="DC20" s="401"/>
      <c r="DD20" s="401"/>
      <c r="DE20" s="401"/>
      <c r="DF20" s="401"/>
      <c r="DG20" s="401"/>
      <c r="DH20" s="401"/>
      <c r="DI20" s="402"/>
    </row>
    <row r="21" spans="1:113" ht="18.75" customHeight="1" thickBot="1" x14ac:dyDescent="0.25">
      <c r="A21" s="172"/>
      <c r="B21" s="450" t="s">
        <v>160</v>
      </c>
      <c r="C21" s="451"/>
      <c r="D21" s="451"/>
      <c r="E21" s="451"/>
      <c r="F21" s="451"/>
      <c r="G21" s="451"/>
      <c r="H21" s="451"/>
      <c r="I21" s="451"/>
      <c r="J21" s="451"/>
      <c r="K21" s="451"/>
      <c r="L21" s="451"/>
      <c r="M21" s="451"/>
      <c r="N21" s="451"/>
      <c r="O21" s="451"/>
      <c r="P21" s="451"/>
      <c r="Q21" s="451"/>
      <c r="R21" s="451"/>
      <c r="S21" s="451"/>
      <c r="T21" s="451"/>
      <c r="U21" s="451"/>
      <c r="V21" s="451"/>
      <c r="W21" s="451"/>
      <c r="X21" s="451"/>
      <c r="Y21" s="451"/>
      <c r="Z21" s="451"/>
      <c r="AA21" s="451"/>
      <c r="AB21" s="451"/>
      <c r="AC21" s="451"/>
      <c r="AD21" s="451"/>
      <c r="AE21" s="451"/>
      <c r="AF21" s="451"/>
      <c r="AG21" s="451"/>
      <c r="AH21" s="451"/>
      <c r="AI21" s="451"/>
      <c r="AJ21" s="451"/>
      <c r="AK21" s="451"/>
      <c r="AL21" s="451"/>
      <c r="AM21" s="451"/>
      <c r="AN21" s="451"/>
      <c r="AO21" s="451"/>
      <c r="AP21" s="451"/>
      <c r="AQ21" s="451"/>
      <c r="AR21" s="451"/>
      <c r="AS21" s="451"/>
      <c r="AT21" s="451"/>
      <c r="AU21" s="451"/>
      <c r="AV21" s="451"/>
      <c r="AW21" s="451"/>
      <c r="AX21" s="452"/>
      <c r="AY21" s="376"/>
      <c r="AZ21" s="377"/>
      <c r="BA21" s="377"/>
      <c r="BB21" s="377"/>
      <c r="BC21" s="377"/>
      <c r="BD21" s="377"/>
      <c r="BE21" s="377"/>
      <c r="BF21" s="377"/>
      <c r="BG21" s="377"/>
      <c r="BH21" s="377"/>
      <c r="BI21" s="377"/>
      <c r="BJ21" s="377"/>
      <c r="BK21" s="377"/>
      <c r="BL21" s="377"/>
      <c r="BM21" s="378"/>
      <c r="BN21" s="437"/>
      <c r="BO21" s="438"/>
      <c r="BP21" s="438"/>
      <c r="BQ21" s="438"/>
      <c r="BR21" s="438"/>
      <c r="BS21" s="438"/>
      <c r="BT21" s="438"/>
      <c r="BU21" s="439"/>
      <c r="BV21" s="437"/>
      <c r="BW21" s="438"/>
      <c r="BX21" s="438"/>
      <c r="BY21" s="438"/>
      <c r="BZ21" s="438"/>
      <c r="CA21" s="438"/>
      <c r="CB21" s="438"/>
      <c r="CC21" s="439"/>
      <c r="CD21" s="185"/>
      <c r="CE21" s="435"/>
      <c r="CF21" s="435"/>
      <c r="CG21" s="435"/>
      <c r="CH21" s="435"/>
      <c r="CI21" s="435"/>
      <c r="CJ21" s="435"/>
      <c r="CK21" s="435"/>
      <c r="CL21" s="435"/>
      <c r="CM21" s="435"/>
      <c r="CN21" s="435"/>
      <c r="CO21" s="435"/>
      <c r="CP21" s="435"/>
      <c r="CQ21" s="435"/>
      <c r="CR21" s="435"/>
      <c r="CS21" s="436"/>
      <c r="CT21" s="400"/>
      <c r="CU21" s="401"/>
      <c r="CV21" s="401"/>
      <c r="CW21" s="401"/>
      <c r="CX21" s="401"/>
      <c r="CY21" s="401"/>
      <c r="CZ21" s="401"/>
      <c r="DA21" s="402"/>
      <c r="DB21" s="400"/>
      <c r="DC21" s="401"/>
      <c r="DD21" s="401"/>
      <c r="DE21" s="401"/>
      <c r="DF21" s="401"/>
      <c r="DG21" s="401"/>
      <c r="DH21" s="401"/>
      <c r="DI21" s="402"/>
    </row>
    <row r="22" spans="1:113" ht="18.75" customHeight="1" x14ac:dyDescent="0.2">
      <c r="A22" s="172"/>
      <c r="B22" s="379" t="s">
        <v>161</v>
      </c>
      <c r="C22" s="380"/>
      <c r="D22" s="381"/>
      <c r="E22" s="388" t="s">
        <v>1</v>
      </c>
      <c r="F22" s="389"/>
      <c r="G22" s="389"/>
      <c r="H22" s="389"/>
      <c r="I22" s="389"/>
      <c r="J22" s="389"/>
      <c r="K22" s="390"/>
      <c r="L22" s="388" t="s">
        <v>162</v>
      </c>
      <c r="M22" s="389"/>
      <c r="N22" s="389"/>
      <c r="O22" s="389"/>
      <c r="P22" s="390"/>
      <c r="Q22" s="394" t="s">
        <v>163</v>
      </c>
      <c r="R22" s="395"/>
      <c r="S22" s="395"/>
      <c r="T22" s="395"/>
      <c r="U22" s="395"/>
      <c r="V22" s="396"/>
      <c r="W22" s="445" t="s">
        <v>164</v>
      </c>
      <c r="X22" s="380"/>
      <c r="Y22" s="381"/>
      <c r="Z22" s="388" t="s">
        <v>1</v>
      </c>
      <c r="AA22" s="389"/>
      <c r="AB22" s="389"/>
      <c r="AC22" s="389"/>
      <c r="AD22" s="389"/>
      <c r="AE22" s="389"/>
      <c r="AF22" s="389"/>
      <c r="AG22" s="390"/>
      <c r="AH22" s="406" t="s">
        <v>165</v>
      </c>
      <c r="AI22" s="389"/>
      <c r="AJ22" s="389"/>
      <c r="AK22" s="389"/>
      <c r="AL22" s="390"/>
      <c r="AM22" s="406" t="s">
        <v>166</v>
      </c>
      <c r="AN22" s="407"/>
      <c r="AO22" s="407"/>
      <c r="AP22" s="407"/>
      <c r="AQ22" s="407"/>
      <c r="AR22" s="408"/>
      <c r="AS22" s="394" t="s">
        <v>163</v>
      </c>
      <c r="AT22" s="395"/>
      <c r="AU22" s="395"/>
      <c r="AV22" s="395"/>
      <c r="AW22" s="395"/>
      <c r="AX22" s="412"/>
      <c r="AY22" s="429" t="s">
        <v>167</v>
      </c>
      <c r="AZ22" s="430"/>
      <c r="BA22" s="430"/>
      <c r="BB22" s="430"/>
      <c r="BC22" s="430"/>
      <c r="BD22" s="430"/>
      <c r="BE22" s="430"/>
      <c r="BF22" s="430"/>
      <c r="BG22" s="430"/>
      <c r="BH22" s="430"/>
      <c r="BI22" s="430"/>
      <c r="BJ22" s="430"/>
      <c r="BK22" s="430"/>
      <c r="BL22" s="430"/>
      <c r="BM22" s="431"/>
      <c r="BN22" s="432">
        <v>4773837</v>
      </c>
      <c r="BO22" s="433"/>
      <c r="BP22" s="433"/>
      <c r="BQ22" s="433"/>
      <c r="BR22" s="433"/>
      <c r="BS22" s="433"/>
      <c r="BT22" s="433"/>
      <c r="BU22" s="434"/>
      <c r="BV22" s="432">
        <v>4605859</v>
      </c>
      <c r="BW22" s="433"/>
      <c r="BX22" s="433"/>
      <c r="BY22" s="433"/>
      <c r="BZ22" s="433"/>
      <c r="CA22" s="433"/>
      <c r="CB22" s="433"/>
      <c r="CC22" s="434"/>
      <c r="CD22" s="185"/>
      <c r="CE22" s="435"/>
      <c r="CF22" s="435"/>
      <c r="CG22" s="435"/>
      <c r="CH22" s="435"/>
      <c r="CI22" s="435"/>
      <c r="CJ22" s="435"/>
      <c r="CK22" s="435"/>
      <c r="CL22" s="435"/>
      <c r="CM22" s="435"/>
      <c r="CN22" s="435"/>
      <c r="CO22" s="435"/>
      <c r="CP22" s="435"/>
      <c r="CQ22" s="435"/>
      <c r="CR22" s="435"/>
      <c r="CS22" s="436"/>
      <c r="CT22" s="400"/>
      <c r="CU22" s="401"/>
      <c r="CV22" s="401"/>
      <c r="CW22" s="401"/>
      <c r="CX22" s="401"/>
      <c r="CY22" s="401"/>
      <c r="CZ22" s="401"/>
      <c r="DA22" s="402"/>
      <c r="DB22" s="400"/>
      <c r="DC22" s="401"/>
      <c r="DD22" s="401"/>
      <c r="DE22" s="401"/>
      <c r="DF22" s="401"/>
      <c r="DG22" s="401"/>
      <c r="DH22" s="401"/>
      <c r="DI22" s="402"/>
    </row>
    <row r="23" spans="1:113" ht="18.75" customHeight="1" x14ac:dyDescent="0.2">
      <c r="A23" s="172"/>
      <c r="B23" s="382"/>
      <c r="C23" s="383"/>
      <c r="D23" s="384"/>
      <c r="E23" s="391"/>
      <c r="F23" s="392"/>
      <c r="G23" s="392"/>
      <c r="H23" s="392"/>
      <c r="I23" s="392"/>
      <c r="J23" s="392"/>
      <c r="K23" s="393"/>
      <c r="L23" s="391"/>
      <c r="M23" s="392"/>
      <c r="N23" s="392"/>
      <c r="O23" s="392"/>
      <c r="P23" s="393"/>
      <c r="Q23" s="397"/>
      <c r="R23" s="398"/>
      <c r="S23" s="398"/>
      <c r="T23" s="398"/>
      <c r="U23" s="398"/>
      <c r="V23" s="399"/>
      <c r="W23" s="446"/>
      <c r="X23" s="383"/>
      <c r="Y23" s="384"/>
      <c r="Z23" s="391"/>
      <c r="AA23" s="392"/>
      <c r="AB23" s="392"/>
      <c r="AC23" s="392"/>
      <c r="AD23" s="392"/>
      <c r="AE23" s="392"/>
      <c r="AF23" s="392"/>
      <c r="AG23" s="393"/>
      <c r="AH23" s="391"/>
      <c r="AI23" s="392"/>
      <c r="AJ23" s="392"/>
      <c r="AK23" s="392"/>
      <c r="AL23" s="393"/>
      <c r="AM23" s="409"/>
      <c r="AN23" s="410"/>
      <c r="AO23" s="410"/>
      <c r="AP23" s="410"/>
      <c r="AQ23" s="410"/>
      <c r="AR23" s="411"/>
      <c r="AS23" s="397"/>
      <c r="AT23" s="398"/>
      <c r="AU23" s="398"/>
      <c r="AV23" s="398"/>
      <c r="AW23" s="398"/>
      <c r="AX23" s="413"/>
      <c r="AY23" s="417" t="s">
        <v>168</v>
      </c>
      <c r="AZ23" s="418"/>
      <c r="BA23" s="418"/>
      <c r="BB23" s="418"/>
      <c r="BC23" s="418"/>
      <c r="BD23" s="418"/>
      <c r="BE23" s="418"/>
      <c r="BF23" s="418"/>
      <c r="BG23" s="418"/>
      <c r="BH23" s="418"/>
      <c r="BI23" s="418"/>
      <c r="BJ23" s="418"/>
      <c r="BK23" s="418"/>
      <c r="BL23" s="418"/>
      <c r="BM23" s="419"/>
      <c r="BN23" s="403">
        <v>4531883</v>
      </c>
      <c r="BO23" s="404"/>
      <c r="BP23" s="404"/>
      <c r="BQ23" s="404"/>
      <c r="BR23" s="404"/>
      <c r="BS23" s="404"/>
      <c r="BT23" s="404"/>
      <c r="BU23" s="405"/>
      <c r="BV23" s="403">
        <v>4315872</v>
      </c>
      <c r="BW23" s="404"/>
      <c r="BX23" s="404"/>
      <c r="BY23" s="404"/>
      <c r="BZ23" s="404"/>
      <c r="CA23" s="404"/>
      <c r="CB23" s="404"/>
      <c r="CC23" s="405"/>
      <c r="CD23" s="185"/>
      <c r="CE23" s="435"/>
      <c r="CF23" s="435"/>
      <c r="CG23" s="435"/>
      <c r="CH23" s="435"/>
      <c r="CI23" s="435"/>
      <c r="CJ23" s="435"/>
      <c r="CK23" s="435"/>
      <c r="CL23" s="435"/>
      <c r="CM23" s="435"/>
      <c r="CN23" s="435"/>
      <c r="CO23" s="435"/>
      <c r="CP23" s="435"/>
      <c r="CQ23" s="435"/>
      <c r="CR23" s="435"/>
      <c r="CS23" s="436"/>
      <c r="CT23" s="400"/>
      <c r="CU23" s="401"/>
      <c r="CV23" s="401"/>
      <c r="CW23" s="401"/>
      <c r="CX23" s="401"/>
      <c r="CY23" s="401"/>
      <c r="CZ23" s="401"/>
      <c r="DA23" s="402"/>
      <c r="DB23" s="400"/>
      <c r="DC23" s="401"/>
      <c r="DD23" s="401"/>
      <c r="DE23" s="401"/>
      <c r="DF23" s="401"/>
      <c r="DG23" s="401"/>
      <c r="DH23" s="401"/>
      <c r="DI23" s="402"/>
    </row>
    <row r="24" spans="1:113" ht="18.75" customHeight="1" thickBot="1" x14ac:dyDescent="0.25">
      <c r="A24" s="172"/>
      <c r="B24" s="382"/>
      <c r="C24" s="383"/>
      <c r="D24" s="384"/>
      <c r="E24" s="359" t="s">
        <v>169</v>
      </c>
      <c r="F24" s="360"/>
      <c r="G24" s="360"/>
      <c r="H24" s="360"/>
      <c r="I24" s="360"/>
      <c r="J24" s="360"/>
      <c r="K24" s="361"/>
      <c r="L24" s="356">
        <v>1</v>
      </c>
      <c r="M24" s="357"/>
      <c r="N24" s="357"/>
      <c r="O24" s="357"/>
      <c r="P24" s="358"/>
      <c r="Q24" s="356">
        <v>7850</v>
      </c>
      <c r="R24" s="357"/>
      <c r="S24" s="357"/>
      <c r="T24" s="357"/>
      <c r="U24" s="357"/>
      <c r="V24" s="358"/>
      <c r="W24" s="446"/>
      <c r="X24" s="383"/>
      <c r="Y24" s="384"/>
      <c r="Z24" s="359" t="s">
        <v>170</v>
      </c>
      <c r="AA24" s="360"/>
      <c r="AB24" s="360"/>
      <c r="AC24" s="360"/>
      <c r="AD24" s="360"/>
      <c r="AE24" s="360"/>
      <c r="AF24" s="360"/>
      <c r="AG24" s="361"/>
      <c r="AH24" s="356">
        <v>101</v>
      </c>
      <c r="AI24" s="357"/>
      <c r="AJ24" s="357"/>
      <c r="AK24" s="357"/>
      <c r="AL24" s="358"/>
      <c r="AM24" s="356">
        <v>305626</v>
      </c>
      <c r="AN24" s="357"/>
      <c r="AO24" s="357"/>
      <c r="AP24" s="357"/>
      <c r="AQ24" s="357"/>
      <c r="AR24" s="358"/>
      <c r="AS24" s="356">
        <v>3026</v>
      </c>
      <c r="AT24" s="357"/>
      <c r="AU24" s="357"/>
      <c r="AV24" s="357"/>
      <c r="AW24" s="357"/>
      <c r="AX24" s="416"/>
      <c r="AY24" s="376" t="s">
        <v>171</v>
      </c>
      <c r="AZ24" s="377"/>
      <c r="BA24" s="377"/>
      <c r="BB24" s="377"/>
      <c r="BC24" s="377"/>
      <c r="BD24" s="377"/>
      <c r="BE24" s="377"/>
      <c r="BF24" s="377"/>
      <c r="BG24" s="377"/>
      <c r="BH24" s="377"/>
      <c r="BI24" s="377"/>
      <c r="BJ24" s="377"/>
      <c r="BK24" s="377"/>
      <c r="BL24" s="377"/>
      <c r="BM24" s="378"/>
      <c r="BN24" s="403">
        <v>3035591</v>
      </c>
      <c r="BO24" s="404"/>
      <c r="BP24" s="404"/>
      <c r="BQ24" s="404"/>
      <c r="BR24" s="404"/>
      <c r="BS24" s="404"/>
      <c r="BT24" s="404"/>
      <c r="BU24" s="405"/>
      <c r="BV24" s="403">
        <v>2829413</v>
      </c>
      <c r="BW24" s="404"/>
      <c r="BX24" s="404"/>
      <c r="BY24" s="404"/>
      <c r="BZ24" s="404"/>
      <c r="CA24" s="404"/>
      <c r="CB24" s="404"/>
      <c r="CC24" s="405"/>
      <c r="CD24" s="185"/>
      <c r="CE24" s="435"/>
      <c r="CF24" s="435"/>
      <c r="CG24" s="435"/>
      <c r="CH24" s="435"/>
      <c r="CI24" s="435"/>
      <c r="CJ24" s="435"/>
      <c r="CK24" s="435"/>
      <c r="CL24" s="435"/>
      <c r="CM24" s="435"/>
      <c r="CN24" s="435"/>
      <c r="CO24" s="435"/>
      <c r="CP24" s="435"/>
      <c r="CQ24" s="435"/>
      <c r="CR24" s="435"/>
      <c r="CS24" s="436"/>
      <c r="CT24" s="400"/>
      <c r="CU24" s="401"/>
      <c r="CV24" s="401"/>
      <c r="CW24" s="401"/>
      <c r="CX24" s="401"/>
      <c r="CY24" s="401"/>
      <c r="CZ24" s="401"/>
      <c r="DA24" s="402"/>
      <c r="DB24" s="400"/>
      <c r="DC24" s="401"/>
      <c r="DD24" s="401"/>
      <c r="DE24" s="401"/>
      <c r="DF24" s="401"/>
      <c r="DG24" s="401"/>
      <c r="DH24" s="401"/>
      <c r="DI24" s="402"/>
    </row>
    <row r="25" spans="1:113" ht="18.75" customHeight="1" x14ac:dyDescent="0.2">
      <c r="A25" s="172"/>
      <c r="B25" s="382"/>
      <c r="C25" s="383"/>
      <c r="D25" s="384"/>
      <c r="E25" s="359" t="s">
        <v>172</v>
      </c>
      <c r="F25" s="360"/>
      <c r="G25" s="360"/>
      <c r="H25" s="360"/>
      <c r="I25" s="360"/>
      <c r="J25" s="360"/>
      <c r="K25" s="361"/>
      <c r="L25" s="356">
        <v>1</v>
      </c>
      <c r="M25" s="357"/>
      <c r="N25" s="357"/>
      <c r="O25" s="357"/>
      <c r="P25" s="358"/>
      <c r="Q25" s="356">
        <v>6440</v>
      </c>
      <c r="R25" s="357"/>
      <c r="S25" s="357"/>
      <c r="T25" s="357"/>
      <c r="U25" s="357"/>
      <c r="V25" s="358"/>
      <c r="W25" s="446"/>
      <c r="X25" s="383"/>
      <c r="Y25" s="384"/>
      <c r="Z25" s="359" t="s">
        <v>173</v>
      </c>
      <c r="AA25" s="360"/>
      <c r="AB25" s="360"/>
      <c r="AC25" s="360"/>
      <c r="AD25" s="360"/>
      <c r="AE25" s="360"/>
      <c r="AF25" s="360"/>
      <c r="AG25" s="361"/>
      <c r="AH25" s="356" t="s">
        <v>174</v>
      </c>
      <c r="AI25" s="357"/>
      <c r="AJ25" s="357"/>
      <c r="AK25" s="357"/>
      <c r="AL25" s="358"/>
      <c r="AM25" s="356" t="s">
        <v>174</v>
      </c>
      <c r="AN25" s="357"/>
      <c r="AO25" s="357"/>
      <c r="AP25" s="357"/>
      <c r="AQ25" s="357"/>
      <c r="AR25" s="358"/>
      <c r="AS25" s="356" t="s">
        <v>174</v>
      </c>
      <c r="AT25" s="357"/>
      <c r="AU25" s="357"/>
      <c r="AV25" s="357"/>
      <c r="AW25" s="357"/>
      <c r="AX25" s="416"/>
      <c r="AY25" s="429" t="s">
        <v>175</v>
      </c>
      <c r="AZ25" s="430"/>
      <c r="BA25" s="430"/>
      <c r="BB25" s="430"/>
      <c r="BC25" s="430"/>
      <c r="BD25" s="430"/>
      <c r="BE25" s="430"/>
      <c r="BF25" s="430"/>
      <c r="BG25" s="430"/>
      <c r="BH25" s="430"/>
      <c r="BI25" s="430"/>
      <c r="BJ25" s="430"/>
      <c r="BK25" s="430"/>
      <c r="BL25" s="430"/>
      <c r="BM25" s="431"/>
      <c r="BN25" s="432">
        <v>518569</v>
      </c>
      <c r="BO25" s="433"/>
      <c r="BP25" s="433"/>
      <c r="BQ25" s="433"/>
      <c r="BR25" s="433"/>
      <c r="BS25" s="433"/>
      <c r="BT25" s="433"/>
      <c r="BU25" s="434"/>
      <c r="BV25" s="432">
        <v>653823</v>
      </c>
      <c r="BW25" s="433"/>
      <c r="BX25" s="433"/>
      <c r="BY25" s="433"/>
      <c r="BZ25" s="433"/>
      <c r="CA25" s="433"/>
      <c r="CB25" s="433"/>
      <c r="CC25" s="434"/>
      <c r="CD25" s="185"/>
      <c r="CE25" s="435"/>
      <c r="CF25" s="435"/>
      <c r="CG25" s="435"/>
      <c r="CH25" s="435"/>
      <c r="CI25" s="435"/>
      <c r="CJ25" s="435"/>
      <c r="CK25" s="435"/>
      <c r="CL25" s="435"/>
      <c r="CM25" s="435"/>
      <c r="CN25" s="435"/>
      <c r="CO25" s="435"/>
      <c r="CP25" s="435"/>
      <c r="CQ25" s="435"/>
      <c r="CR25" s="435"/>
      <c r="CS25" s="436"/>
      <c r="CT25" s="400"/>
      <c r="CU25" s="401"/>
      <c r="CV25" s="401"/>
      <c r="CW25" s="401"/>
      <c r="CX25" s="401"/>
      <c r="CY25" s="401"/>
      <c r="CZ25" s="401"/>
      <c r="DA25" s="402"/>
      <c r="DB25" s="400"/>
      <c r="DC25" s="401"/>
      <c r="DD25" s="401"/>
      <c r="DE25" s="401"/>
      <c r="DF25" s="401"/>
      <c r="DG25" s="401"/>
      <c r="DH25" s="401"/>
      <c r="DI25" s="402"/>
    </row>
    <row r="26" spans="1:113" ht="18.75" customHeight="1" x14ac:dyDescent="0.2">
      <c r="A26" s="172"/>
      <c r="B26" s="382"/>
      <c r="C26" s="383"/>
      <c r="D26" s="384"/>
      <c r="E26" s="359" t="s">
        <v>176</v>
      </c>
      <c r="F26" s="360"/>
      <c r="G26" s="360"/>
      <c r="H26" s="360"/>
      <c r="I26" s="360"/>
      <c r="J26" s="360"/>
      <c r="K26" s="361"/>
      <c r="L26" s="356">
        <v>1</v>
      </c>
      <c r="M26" s="357"/>
      <c r="N26" s="357"/>
      <c r="O26" s="357"/>
      <c r="P26" s="358"/>
      <c r="Q26" s="356">
        <v>5650</v>
      </c>
      <c r="R26" s="357"/>
      <c r="S26" s="357"/>
      <c r="T26" s="357"/>
      <c r="U26" s="357"/>
      <c r="V26" s="358"/>
      <c r="W26" s="446"/>
      <c r="X26" s="383"/>
      <c r="Y26" s="384"/>
      <c r="Z26" s="359" t="s">
        <v>177</v>
      </c>
      <c r="AA26" s="414"/>
      <c r="AB26" s="414"/>
      <c r="AC26" s="414"/>
      <c r="AD26" s="414"/>
      <c r="AE26" s="414"/>
      <c r="AF26" s="414"/>
      <c r="AG26" s="415"/>
      <c r="AH26" s="356">
        <v>4</v>
      </c>
      <c r="AI26" s="357"/>
      <c r="AJ26" s="357"/>
      <c r="AK26" s="357"/>
      <c r="AL26" s="358"/>
      <c r="AM26" s="356">
        <v>10520</v>
      </c>
      <c r="AN26" s="357"/>
      <c r="AO26" s="357"/>
      <c r="AP26" s="357"/>
      <c r="AQ26" s="357"/>
      <c r="AR26" s="358"/>
      <c r="AS26" s="356">
        <v>2630</v>
      </c>
      <c r="AT26" s="357"/>
      <c r="AU26" s="357"/>
      <c r="AV26" s="357"/>
      <c r="AW26" s="357"/>
      <c r="AX26" s="416"/>
      <c r="AY26" s="443" t="s">
        <v>178</v>
      </c>
      <c r="AZ26" s="363"/>
      <c r="BA26" s="363"/>
      <c r="BB26" s="363"/>
      <c r="BC26" s="363"/>
      <c r="BD26" s="363"/>
      <c r="BE26" s="363"/>
      <c r="BF26" s="363"/>
      <c r="BG26" s="363"/>
      <c r="BH26" s="363"/>
      <c r="BI26" s="363"/>
      <c r="BJ26" s="363"/>
      <c r="BK26" s="363"/>
      <c r="BL26" s="363"/>
      <c r="BM26" s="444"/>
      <c r="BN26" s="403" t="s">
        <v>174</v>
      </c>
      <c r="BO26" s="404"/>
      <c r="BP26" s="404"/>
      <c r="BQ26" s="404"/>
      <c r="BR26" s="404"/>
      <c r="BS26" s="404"/>
      <c r="BT26" s="404"/>
      <c r="BU26" s="405"/>
      <c r="BV26" s="403" t="s">
        <v>174</v>
      </c>
      <c r="BW26" s="404"/>
      <c r="BX26" s="404"/>
      <c r="BY26" s="404"/>
      <c r="BZ26" s="404"/>
      <c r="CA26" s="404"/>
      <c r="CB26" s="404"/>
      <c r="CC26" s="405"/>
      <c r="CD26" s="185"/>
      <c r="CE26" s="435"/>
      <c r="CF26" s="435"/>
      <c r="CG26" s="435"/>
      <c r="CH26" s="435"/>
      <c r="CI26" s="435"/>
      <c r="CJ26" s="435"/>
      <c r="CK26" s="435"/>
      <c r="CL26" s="435"/>
      <c r="CM26" s="435"/>
      <c r="CN26" s="435"/>
      <c r="CO26" s="435"/>
      <c r="CP26" s="435"/>
      <c r="CQ26" s="435"/>
      <c r="CR26" s="435"/>
      <c r="CS26" s="436"/>
      <c r="CT26" s="400"/>
      <c r="CU26" s="401"/>
      <c r="CV26" s="401"/>
      <c r="CW26" s="401"/>
      <c r="CX26" s="401"/>
      <c r="CY26" s="401"/>
      <c r="CZ26" s="401"/>
      <c r="DA26" s="402"/>
      <c r="DB26" s="400"/>
      <c r="DC26" s="401"/>
      <c r="DD26" s="401"/>
      <c r="DE26" s="401"/>
      <c r="DF26" s="401"/>
      <c r="DG26" s="401"/>
      <c r="DH26" s="401"/>
      <c r="DI26" s="402"/>
    </row>
    <row r="27" spans="1:113" ht="18.75" customHeight="1" thickBot="1" x14ac:dyDescent="0.25">
      <c r="A27" s="172"/>
      <c r="B27" s="382"/>
      <c r="C27" s="383"/>
      <c r="D27" s="384"/>
      <c r="E27" s="359" t="s">
        <v>179</v>
      </c>
      <c r="F27" s="360"/>
      <c r="G27" s="360"/>
      <c r="H27" s="360"/>
      <c r="I27" s="360"/>
      <c r="J27" s="360"/>
      <c r="K27" s="361"/>
      <c r="L27" s="356">
        <v>1</v>
      </c>
      <c r="M27" s="357"/>
      <c r="N27" s="357"/>
      <c r="O27" s="357"/>
      <c r="P27" s="358"/>
      <c r="Q27" s="356">
        <v>2980</v>
      </c>
      <c r="R27" s="357"/>
      <c r="S27" s="357"/>
      <c r="T27" s="357"/>
      <c r="U27" s="357"/>
      <c r="V27" s="358"/>
      <c r="W27" s="446"/>
      <c r="X27" s="383"/>
      <c r="Y27" s="384"/>
      <c r="Z27" s="359" t="s">
        <v>180</v>
      </c>
      <c r="AA27" s="360"/>
      <c r="AB27" s="360"/>
      <c r="AC27" s="360"/>
      <c r="AD27" s="360"/>
      <c r="AE27" s="360"/>
      <c r="AF27" s="360"/>
      <c r="AG27" s="361"/>
      <c r="AH27" s="356">
        <v>8</v>
      </c>
      <c r="AI27" s="357"/>
      <c r="AJ27" s="357"/>
      <c r="AK27" s="357"/>
      <c r="AL27" s="358"/>
      <c r="AM27" s="356">
        <v>26710</v>
      </c>
      <c r="AN27" s="357"/>
      <c r="AO27" s="357"/>
      <c r="AP27" s="357"/>
      <c r="AQ27" s="357"/>
      <c r="AR27" s="358"/>
      <c r="AS27" s="356">
        <v>3339</v>
      </c>
      <c r="AT27" s="357"/>
      <c r="AU27" s="357"/>
      <c r="AV27" s="357"/>
      <c r="AW27" s="357"/>
      <c r="AX27" s="416"/>
      <c r="AY27" s="440" t="s">
        <v>181</v>
      </c>
      <c r="AZ27" s="441"/>
      <c r="BA27" s="441"/>
      <c r="BB27" s="441"/>
      <c r="BC27" s="441"/>
      <c r="BD27" s="441"/>
      <c r="BE27" s="441"/>
      <c r="BF27" s="441"/>
      <c r="BG27" s="441"/>
      <c r="BH27" s="441"/>
      <c r="BI27" s="441"/>
      <c r="BJ27" s="441"/>
      <c r="BK27" s="441"/>
      <c r="BL27" s="441"/>
      <c r="BM27" s="442"/>
      <c r="BN27" s="437">
        <v>165816</v>
      </c>
      <c r="BO27" s="438"/>
      <c r="BP27" s="438"/>
      <c r="BQ27" s="438"/>
      <c r="BR27" s="438"/>
      <c r="BS27" s="438"/>
      <c r="BT27" s="438"/>
      <c r="BU27" s="439"/>
      <c r="BV27" s="437">
        <v>165816</v>
      </c>
      <c r="BW27" s="438"/>
      <c r="BX27" s="438"/>
      <c r="BY27" s="438"/>
      <c r="BZ27" s="438"/>
      <c r="CA27" s="438"/>
      <c r="CB27" s="438"/>
      <c r="CC27" s="439"/>
      <c r="CD27" s="187"/>
      <c r="CE27" s="435"/>
      <c r="CF27" s="435"/>
      <c r="CG27" s="435"/>
      <c r="CH27" s="435"/>
      <c r="CI27" s="435"/>
      <c r="CJ27" s="435"/>
      <c r="CK27" s="435"/>
      <c r="CL27" s="435"/>
      <c r="CM27" s="435"/>
      <c r="CN27" s="435"/>
      <c r="CO27" s="435"/>
      <c r="CP27" s="435"/>
      <c r="CQ27" s="435"/>
      <c r="CR27" s="435"/>
      <c r="CS27" s="436"/>
      <c r="CT27" s="400"/>
      <c r="CU27" s="401"/>
      <c r="CV27" s="401"/>
      <c r="CW27" s="401"/>
      <c r="CX27" s="401"/>
      <c r="CY27" s="401"/>
      <c r="CZ27" s="401"/>
      <c r="DA27" s="402"/>
      <c r="DB27" s="400"/>
      <c r="DC27" s="401"/>
      <c r="DD27" s="401"/>
      <c r="DE27" s="401"/>
      <c r="DF27" s="401"/>
      <c r="DG27" s="401"/>
      <c r="DH27" s="401"/>
      <c r="DI27" s="402"/>
    </row>
    <row r="28" spans="1:113" ht="18.75" customHeight="1" x14ac:dyDescent="0.2">
      <c r="A28" s="172"/>
      <c r="B28" s="382"/>
      <c r="C28" s="383"/>
      <c r="D28" s="384"/>
      <c r="E28" s="359" t="s">
        <v>182</v>
      </c>
      <c r="F28" s="360"/>
      <c r="G28" s="360"/>
      <c r="H28" s="360"/>
      <c r="I28" s="360"/>
      <c r="J28" s="360"/>
      <c r="K28" s="361"/>
      <c r="L28" s="356">
        <v>1</v>
      </c>
      <c r="M28" s="357"/>
      <c r="N28" s="357"/>
      <c r="O28" s="357"/>
      <c r="P28" s="358"/>
      <c r="Q28" s="356">
        <v>2430</v>
      </c>
      <c r="R28" s="357"/>
      <c r="S28" s="357"/>
      <c r="T28" s="357"/>
      <c r="U28" s="357"/>
      <c r="V28" s="358"/>
      <c r="W28" s="446"/>
      <c r="X28" s="383"/>
      <c r="Y28" s="384"/>
      <c r="Z28" s="359" t="s">
        <v>183</v>
      </c>
      <c r="AA28" s="360"/>
      <c r="AB28" s="360"/>
      <c r="AC28" s="360"/>
      <c r="AD28" s="360"/>
      <c r="AE28" s="360"/>
      <c r="AF28" s="360"/>
      <c r="AG28" s="361"/>
      <c r="AH28" s="356" t="s">
        <v>174</v>
      </c>
      <c r="AI28" s="357"/>
      <c r="AJ28" s="357"/>
      <c r="AK28" s="357"/>
      <c r="AL28" s="358"/>
      <c r="AM28" s="356" t="s">
        <v>174</v>
      </c>
      <c r="AN28" s="357"/>
      <c r="AO28" s="357"/>
      <c r="AP28" s="357"/>
      <c r="AQ28" s="357"/>
      <c r="AR28" s="358"/>
      <c r="AS28" s="356" t="s">
        <v>174</v>
      </c>
      <c r="AT28" s="357"/>
      <c r="AU28" s="357"/>
      <c r="AV28" s="357"/>
      <c r="AW28" s="357"/>
      <c r="AX28" s="416"/>
      <c r="AY28" s="420" t="s">
        <v>184</v>
      </c>
      <c r="AZ28" s="421"/>
      <c r="BA28" s="421"/>
      <c r="BB28" s="422"/>
      <c r="BC28" s="429" t="s">
        <v>47</v>
      </c>
      <c r="BD28" s="430"/>
      <c r="BE28" s="430"/>
      <c r="BF28" s="430"/>
      <c r="BG28" s="430"/>
      <c r="BH28" s="430"/>
      <c r="BI28" s="430"/>
      <c r="BJ28" s="430"/>
      <c r="BK28" s="430"/>
      <c r="BL28" s="430"/>
      <c r="BM28" s="431"/>
      <c r="BN28" s="432">
        <v>904813</v>
      </c>
      <c r="BO28" s="433"/>
      <c r="BP28" s="433"/>
      <c r="BQ28" s="433"/>
      <c r="BR28" s="433"/>
      <c r="BS28" s="433"/>
      <c r="BT28" s="433"/>
      <c r="BU28" s="434"/>
      <c r="BV28" s="432">
        <v>904800</v>
      </c>
      <c r="BW28" s="433"/>
      <c r="BX28" s="433"/>
      <c r="BY28" s="433"/>
      <c r="BZ28" s="433"/>
      <c r="CA28" s="433"/>
      <c r="CB28" s="433"/>
      <c r="CC28" s="434"/>
      <c r="CD28" s="185"/>
      <c r="CE28" s="435"/>
      <c r="CF28" s="435"/>
      <c r="CG28" s="435"/>
      <c r="CH28" s="435"/>
      <c r="CI28" s="435"/>
      <c r="CJ28" s="435"/>
      <c r="CK28" s="435"/>
      <c r="CL28" s="435"/>
      <c r="CM28" s="435"/>
      <c r="CN28" s="435"/>
      <c r="CO28" s="435"/>
      <c r="CP28" s="435"/>
      <c r="CQ28" s="435"/>
      <c r="CR28" s="435"/>
      <c r="CS28" s="436"/>
      <c r="CT28" s="400"/>
      <c r="CU28" s="401"/>
      <c r="CV28" s="401"/>
      <c r="CW28" s="401"/>
      <c r="CX28" s="401"/>
      <c r="CY28" s="401"/>
      <c r="CZ28" s="401"/>
      <c r="DA28" s="402"/>
      <c r="DB28" s="400"/>
      <c r="DC28" s="401"/>
      <c r="DD28" s="401"/>
      <c r="DE28" s="401"/>
      <c r="DF28" s="401"/>
      <c r="DG28" s="401"/>
      <c r="DH28" s="401"/>
      <c r="DI28" s="402"/>
    </row>
    <row r="29" spans="1:113" ht="18.75" customHeight="1" x14ac:dyDescent="0.2">
      <c r="A29" s="172"/>
      <c r="B29" s="382"/>
      <c r="C29" s="383"/>
      <c r="D29" s="384"/>
      <c r="E29" s="359" t="s">
        <v>185</v>
      </c>
      <c r="F29" s="360"/>
      <c r="G29" s="360"/>
      <c r="H29" s="360"/>
      <c r="I29" s="360"/>
      <c r="J29" s="360"/>
      <c r="K29" s="361"/>
      <c r="L29" s="356">
        <v>12</v>
      </c>
      <c r="M29" s="357"/>
      <c r="N29" s="357"/>
      <c r="O29" s="357"/>
      <c r="P29" s="358"/>
      <c r="Q29" s="356">
        <v>2200</v>
      </c>
      <c r="R29" s="357"/>
      <c r="S29" s="357"/>
      <c r="T29" s="357"/>
      <c r="U29" s="357"/>
      <c r="V29" s="358"/>
      <c r="W29" s="447"/>
      <c r="X29" s="448"/>
      <c r="Y29" s="449"/>
      <c r="Z29" s="359" t="s">
        <v>186</v>
      </c>
      <c r="AA29" s="360"/>
      <c r="AB29" s="360"/>
      <c r="AC29" s="360"/>
      <c r="AD29" s="360"/>
      <c r="AE29" s="360"/>
      <c r="AF29" s="360"/>
      <c r="AG29" s="361"/>
      <c r="AH29" s="356">
        <v>109</v>
      </c>
      <c r="AI29" s="357"/>
      <c r="AJ29" s="357"/>
      <c r="AK29" s="357"/>
      <c r="AL29" s="358"/>
      <c r="AM29" s="356">
        <v>332336</v>
      </c>
      <c r="AN29" s="357"/>
      <c r="AO29" s="357"/>
      <c r="AP29" s="357"/>
      <c r="AQ29" s="357"/>
      <c r="AR29" s="358"/>
      <c r="AS29" s="356">
        <v>3049</v>
      </c>
      <c r="AT29" s="357"/>
      <c r="AU29" s="357"/>
      <c r="AV29" s="357"/>
      <c r="AW29" s="357"/>
      <c r="AX29" s="416"/>
      <c r="AY29" s="423"/>
      <c r="AZ29" s="424"/>
      <c r="BA29" s="424"/>
      <c r="BB29" s="425"/>
      <c r="BC29" s="417" t="s">
        <v>187</v>
      </c>
      <c r="BD29" s="418"/>
      <c r="BE29" s="418"/>
      <c r="BF29" s="418"/>
      <c r="BG29" s="418"/>
      <c r="BH29" s="418"/>
      <c r="BI29" s="418"/>
      <c r="BJ29" s="418"/>
      <c r="BK29" s="418"/>
      <c r="BL29" s="418"/>
      <c r="BM29" s="419"/>
      <c r="BN29" s="403">
        <v>50129</v>
      </c>
      <c r="BO29" s="404"/>
      <c r="BP29" s="404"/>
      <c r="BQ29" s="404"/>
      <c r="BR29" s="404"/>
      <c r="BS29" s="404"/>
      <c r="BT29" s="404"/>
      <c r="BU29" s="405"/>
      <c r="BV29" s="403">
        <v>50129</v>
      </c>
      <c r="BW29" s="404"/>
      <c r="BX29" s="404"/>
      <c r="BY29" s="404"/>
      <c r="BZ29" s="404"/>
      <c r="CA29" s="404"/>
      <c r="CB29" s="404"/>
      <c r="CC29" s="405"/>
      <c r="CD29" s="187"/>
      <c r="CE29" s="435"/>
      <c r="CF29" s="435"/>
      <c r="CG29" s="435"/>
      <c r="CH29" s="435"/>
      <c r="CI29" s="435"/>
      <c r="CJ29" s="435"/>
      <c r="CK29" s="435"/>
      <c r="CL29" s="435"/>
      <c r="CM29" s="435"/>
      <c r="CN29" s="435"/>
      <c r="CO29" s="435"/>
      <c r="CP29" s="435"/>
      <c r="CQ29" s="435"/>
      <c r="CR29" s="435"/>
      <c r="CS29" s="436"/>
      <c r="CT29" s="400"/>
      <c r="CU29" s="401"/>
      <c r="CV29" s="401"/>
      <c r="CW29" s="401"/>
      <c r="CX29" s="401"/>
      <c r="CY29" s="401"/>
      <c r="CZ29" s="401"/>
      <c r="DA29" s="402"/>
      <c r="DB29" s="400"/>
      <c r="DC29" s="401"/>
      <c r="DD29" s="401"/>
      <c r="DE29" s="401"/>
      <c r="DF29" s="401"/>
      <c r="DG29" s="401"/>
      <c r="DH29" s="401"/>
      <c r="DI29" s="402"/>
    </row>
    <row r="30" spans="1:113" ht="18.75" customHeight="1" thickBot="1" x14ac:dyDescent="0.25">
      <c r="A30" s="172"/>
      <c r="B30" s="385"/>
      <c r="C30" s="386"/>
      <c r="D30" s="387"/>
      <c r="E30" s="364"/>
      <c r="F30" s="365"/>
      <c r="G30" s="365"/>
      <c r="H30" s="365"/>
      <c r="I30" s="365"/>
      <c r="J30" s="365"/>
      <c r="K30" s="366"/>
      <c r="L30" s="367"/>
      <c r="M30" s="368"/>
      <c r="N30" s="368"/>
      <c r="O30" s="368"/>
      <c r="P30" s="369"/>
      <c r="Q30" s="367"/>
      <c r="R30" s="368"/>
      <c r="S30" s="368"/>
      <c r="T30" s="368"/>
      <c r="U30" s="368"/>
      <c r="V30" s="369"/>
      <c r="W30" s="370" t="s">
        <v>188</v>
      </c>
      <c r="X30" s="371"/>
      <c r="Y30" s="371"/>
      <c r="Z30" s="371"/>
      <c r="AA30" s="371"/>
      <c r="AB30" s="371"/>
      <c r="AC30" s="371"/>
      <c r="AD30" s="371"/>
      <c r="AE30" s="371"/>
      <c r="AF30" s="371"/>
      <c r="AG30" s="372"/>
      <c r="AH30" s="373">
        <v>99.5</v>
      </c>
      <c r="AI30" s="374"/>
      <c r="AJ30" s="374"/>
      <c r="AK30" s="374"/>
      <c r="AL30" s="374"/>
      <c r="AM30" s="374"/>
      <c r="AN30" s="374"/>
      <c r="AO30" s="374"/>
      <c r="AP30" s="374"/>
      <c r="AQ30" s="374"/>
      <c r="AR30" s="374"/>
      <c r="AS30" s="374"/>
      <c r="AT30" s="374"/>
      <c r="AU30" s="374"/>
      <c r="AV30" s="374"/>
      <c r="AW30" s="374"/>
      <c r="AX30" s="375"/>
      <c r="AY30" s="426"/>
      <c r="AZ30" s="427"/>
      <c r="BA30" s="427"/>
      <c r="BB30" s="428"/>
      <c r="BC30" s="376" t="s">
        <v>49</v>
      </c>
      <c r="BD30" s="377"/>
      <c r="BE30" s="377"/>
      <c r="BF30" s="377"/>
      <c r="BG30" s="377"/>
      <c r="BH30" s="377"/>
      <c r="BI30" s="377"/>
      <c r="BJ30" s="377"/>
      <c r="BK30" s="377"/>
      <c r="BL30" s="377"/>
      <c r="BM30" s="378"/>
      <c r="BN30" s="437">
        <v>249839</v>
      </c>
      <c r="BO30" s="438"/>
      <c r="BP30" s="438"/>
      <c r="BQ30" s="438"/>
      <c r="BR30" s="438"/>
      <c r="BS30" s="438"/>
      <c r="BT30" s="438"/>
      <c r="BU30" s="439"/>
      <c r="BV30" s="437">
        <v>246093</v>
      </c>
      <c r="BW30" s="438"/>
      <c r="BX30" s="438"/>
      <c r="BY30" s="438"/>
      <c r="BZ30" s="438"/>
      <c r="CA30" s="438"/>
      <c r="CB30" s="438"/>
      <c r="CC30" s="439"/>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2">
      <c r="A31" s="172"/>
      <c r="B31" s="194"/>
      <c r="DI31" s="195"/>
    </row>
    <row r="32" spans="1:113" ht="13.5" customHeight="1" x14ac:dyDescent="0.2">
      <c r="A32" s="172"/>
      <c r="B32" s="196"/>
      <c r="C32" s="362" t="s">
        <v>189</v>
      </c>
      <c r="D32" s="362"/>
      <c r="E32" s="362"/>
      <c r="F32" s="362"/>
      <c r="G32" s="362"/>
      <c r="H32" s="362"/>
      <c r="I32" s="362"/>
      <c r="J32" s="362"/>
      <c r="K32" s="362"/>
      <c r="L32" s="362"/>
      <c r="M32" s="362"/>
      <c r="N32" s="362"/>
      <c r="O32" s="362"/>
      <c r="P32" s="362"/>
      <c r="Q32" s="362"/>
      <c r="R32" s="362"/>
      <c r="S32" s="362"/>
      <c r="U32" s="363" t="s">
        <v>190</v>
      </c>
      <c r="V32" s="363"/>
      <c r="W32" s="363"/>
      <c r="X32" s="363"/>
      <c r="Y32" s="363"/>
      <c r="Z32" s="363"/>
      <c r="AA32" s="363"/>
      <c r="AB32" s="363"/>
      <c r="AC32" s="363"/>
      <c r="AD32" s="363"/>
      <c r="AE32" s="363"/>
      <c r="AF32" s="363"/>
      <c r="AG32" s="363"/>
      <c r="AH32" s="363"/>
      <c r="AI32" s="363"/>
      <c r="AJ32" s="363"/>
      <c r="AK32" s="363"/>
      <c r="AM32" s="363" t="s">
        <v>191</v>
      </c>
      <c r="AN32" s="363"/>
      <c r="AO32" s="363"/>
      <c r="AP32" s="363"/>
      <c r="AQ32" s="363"/>
      <c r="AR32" s="363"/>
      <c r="AS32" s="363"/>
      <c r="AT32" s="363"/>
      <c r="AU32" s="363"/>
      <c r="AV32" s="363"/>
      <c r="AW32" s="363"/>
      <c r="AX32" s="363"/>
      <c r="AY32" s="363"/>
      <c r="AZ32" s="363"/>
      <c r="BA32" s="363"/>
      <c r="BB32" s="363"/>
      <c r="BC32" s="363"/>
      <c r="BE32" s="363" t="s">
        <v>192</v>
      </c>
      <c r="BF32" s="363"/>
      <c r="BG32" s="363"/>
      <c r="BH32" s="363"/>
      <c r="BI32" s="363"/>
      <c r="BJ32" s="363"/>
      <c r="BK32" s="363"/>
      <c r="BL32" s="363"/>
      <c r="BM32" s="363"/>
      <c r="BN32" s="363"/>
      <c r="BO32" s="363"/>
      <c r="BP32" s="363"/>
      <c r="BQ32" s="363"/>
      <c r="BR32" s="363"/>
      <c r="BS32" s="363"/>
      <c r="BT32" s="363"/>
      <c r="BU32" s="363"/>
      <c r="BW32" s="363" t="s">
        <v>193</v>
      </c>
      <c r="BX32" s="363"/>
      <c r="BY32" s="363"/>
      <c r="BZ32" s="363"/>
      <c r="CA32" s="363"/>
      <c r="CB32" s="363"/>
      <c r="CC32" s="363"/>
      <c r="CD32" s="363"/>
      <c r="CE32" s="363"/>
      <c r="CF32" s="363"/>
      <c r="CG32" s="363"/>
      <c r="CH32" s="363"/>
      <c r="CI32" s="363"/>
      <c r="CJ32" s="363"/>
      <c r="CK32" s="363"/>
      <c r="CL32" s="363"/>
      <c r="CM32" s="363"/>
      <c r="CO32" s="363" t="s">
        <v>194</v>
      </c>
      <c r="CP32" s="363"/>
      <c r="CQ32" s="363"/>
      <c r="CR32" s="363"/>
      <c r="CS32" s="363"/>
      <c r="CT32" s="363"/>
      <c r="CU32" s="363"/>
      <c r="CV32" s="363"/>
      <c r="CW32" s="363"/>
      <c r="CX32" s="363"/>
      <c r="CY32" s="363"/>
      <c r="CZ32" s="363"/>
      <c r="DA32" s="363"/>
      <c r="DB32" s="363"/>
      <c r="DC32" s="363"/>
      <c r="DD32" s="363"/>
      <c r="DE32" s="363"/>
      <c r="DI32" s="195"/>
    </row>
    <row r="33" spans="1:113" ht="13.5" customHeight="1" x14ac:dyDescent="0.2">
      <c r="A33" s="172"/>
      <c r="B33" s="196"/>
      <c r="C33" s="355" t="s">
        <v>195</v>
      </c>
      <c r="D33" s="355"/>
      <c r="E33" s="354" t="s">
        <v>196</v>
      </c>
      <c r="F33" s="354"/>
      <c r="G33" s="354"/>
      <c r="H33" s="354"/>
      <c r="I33" s="354"/>
      <c r="J33" s="354"/>
      <c r="K33" s="354"/>
      <c r="L33" s="354"/>
      <c r="M33" s="354"/>
      <c r="N33" s="354"/>
      <c r="O33" s="354"/>
      <c r="P33" s="354"/>
      <c r="Q33" s="354"/>
      <c r="R33" s="354"/>
      <c r="S33" s="354"/>
      <c r="T33" s="197"/>
      <c r="U33" s="355" t="s">
        <v>195</v>
      </c>
      <c r="V33" s="355"/>
      <c r="W33" s="354" t="s">
        <v>196</v>
      </c>
      <c r="X33" s="354"/>
      <c r="Y33" s="354"/>
      <c r="Z33" s="354"/>
      <c r="AA33" s="354"/>
      <c r="AB33" s="354"/>
      <c r="AC33" s="354"/>
      <c r="AD33" s="354"/>
      <c r="AE33" s="354"/>
      <c r="AF33" s="354"/>
      <c r="AG33" s="354"/>
      <c r="AH33" s="354"/>
      <c r="AI33" s="354"/>
      <c r="AJ33" s="354"/>
      <c r="AK33" s="354"/>
      <c r="AL33" s="197"/>
      <c r="AM33" s="355" t="s">
        <v>195</v>
      </c>
      <c r="AN33" s="355"/>
      <c r="AO33" s="354" t="s">
        <v>197</v>
      </c>
      <c r="AP33" s="354"/>
      <c r="AQ33" s="354"/>
      <c r="AR33" s="354"/>
      <c r="AS33" s="354"/>
      <c r="AT33" s="354"/>
      <c r="AU33" s="354"/>
      <c r="AV33" s="354"/>
      <c r="AW33" s="354"/>
      <c r="AX33" s="354"/>
      <c r="AY33" s="354"/>
      <c r="AZ33" s="354"/>
      <c r="BA33" s="354"/>
      <c r="BB33" s="354"/>
      <c r="BC33" s="354"/>
      <c r="BD33" s="198"/>
      <c r="BE33" s="354" t="s">
        <v>198</v>
      </c>
      <c r="BF33" s="354"/>
      <c r="BG33" s="354" t="s">
        <v>199</v>
      </c>
      <c r="BH33" s="354"/>
      <c r="BI33" s="354"/>
      <c r="BJ33" s="354"/>
      <c r="BK33" s="354"/>
      <c r="BL33" s="354"/>
      <c r="BM33" s="354"/>
      <c r="BN33" s="354"/>
      <c r="BO33" s="354"/>
      <c r="BP33" s="354"/>
      <c r="BQ33" s="354"/>
      <c r="BR33" s="354"/>
      <c r="BS33" s="354"/>
      <c r="BT33" s="354"/>
      <c r="BU33" s="354"/>
      <c r="BV33" s="198"/>
      <c r="BW33" s="355" t="s">
        <v>198</v>
      </c>
      <c r="BX33" s="355"/>
      <c r="BY33" s="354" t="s">
        <v>200</v>
      </c>
      <c r="BZ33" s="354"/>
      <c r="CA33" s="354"/>
      <c r="CB33" s="354"/>
      <c r="CC33" s="354"/>
      <c r="CD33" s="354"/>
      <c r="CE33" s="354"/>
      <c r="CF33" s="354"/>
      <c r="CG33" s="354"/>
      <c r="CH33" s="354"/>
      <c r="CI33" s="354"/>
      <c r="CJ33" s="354"/>
      <c r="CK33" s="354"/>
      <c r="CL33" s="354"/>
      <c r="CM33" s="354"/>
      <c r="CN33" s="197"/>
      <c r="CO33" s="355" t="s">
        <v>201</v>
      </c>
      <c r="CP33" s="355"/>
      <c r="CQ33" s="354" t="s">
        <v>202</v>
      </c>
      <c r="CR33" s="354"/>
      <c r="CS33" s="354"/>
      <c r="CT33" s="354"/>
      <c r="CU33" s="354"/>
      <c r="CV33" s="354"/>
      <c r="CW33" s="354"/>
      <c r="CX33" s="354"/>
      <c r="CY33" s="354"/>
      <c r="CZ33" s="354"/>
      <c r="DA33" s="354"/>
      <c r="DB33" s="354"/>
      <c r="DC33" s="354"/>
      <c r="DD33" s="354"/>
      <c r="DE33" s="354"/>
      <c r="DF33" s="197"/>
      <c r="DG33" s="353" t="s">
        <v>203</v>
      </c>
      <c r="DH33" s="353"/>
      <c r="DI33" s="199"/>
    </row>
    <row r="34" spans="1:113" ht="32.25" customHeight="1" x14ac:dyDescent="0.2">
      <c r="A34" s="172"/>
      <c r="B34" s="196"/>
      <c r="C34" s="351">
        <f>IF(E34="","",1)</f>
        <v>1</v>
      </c>
      <c r="D34" s="351"/>
      <c r="E34" s="352" t="str">
        <f>IF('各会計、関係団体の財政状況及び健全化判断比率'!B7="","",'各会計、関係団体の財政状況及び健全化判断比率'!B7)</f>
        <v>一般会計</v>
      </c>
      <c r="F34" s="352"/>
      <c r="G34" s="352"/>
      <c r="H34" s="352"/>
      <c r="I34" s="352"/>
      <c r="J34" s="352"/>
      <c r="K34" s="352"/>
      <c r="L34" s="352"/>
      <c r="M34" s="352"/>
      <c r="N34" s="352"/>
      <c r="O34" s="352"/>
      <c r="P34" s="352"/>
      <c r="Q34" s="352"/>
      <c r="R34" s="352"/>
      <c r="S34" s="352"/>
      <c r="T34" s="172"/>
      <c r="U34" s="351">
        <f>IF(W34="","",MAX(C34:D43)+1)</f>
        <v>2</v>
      </c>
      <c r="V34" s="351"/>
      <c r="W34" s="352" t="str">
        <f>IF('各会計、関係団体の財政状況及び健全化判断比率'!B28="","",'各会計、関係団体の財政状況及び健全化判断比率'!B28)</f>
        <v>国民健康保険特別会計</v>
      </c>
      <c r="X34" s="352"/>
      <c r="Y34" s="352"/>
      <c r="Z34" s="352"/>
      <c r="AA34" s="352"/>
      <c r="AB34" s="352"/>
      <c r="AC34" s="352"/>
      <c r="AD34" s="352"/>
      <c r="AE34" s="352"/>
      <c r="AF34" s="352"/>
      <c r="AG34" s="352"/>
      <c r="AH34" s="352"/>
      <c r="AI34" s="352"/>
      <c r="AJ34" s="352"/>
      <c r="AK34" s="352"/>
      <c r="AL34" s="172"/>
      <c r="AM34" s="351">
        <f>IF(AO34="","",MAX(C34:D43,U34:V43)+1)</f>
        <v>6</v>
      </c>
      <c r="AN34" s="351"/>
      <c r="AO34" s="352" t="str">
        <f>IF('各会計、関係団体の財政状況及び健全化判断比率'!B32="","",'各会計、関係団体の財政状況及び健全化判断比率'!B32)</f>
        <v>水道事業会計</v>
      </c>
      <c r="AP34" s="352"/>
      <c r="AQ34" s="352"/>
      <c r="AR34" s="352"/>
      <c r="AS34" s="352"/>
      <c r="AT34" s="352"/>
      <c r="AU34" s="352"/>
      <c r="AV34" s="352"/>
      <c r="AW34" s="352"/>
      <c r="AX34" s="352"/>
      <c r="AY34" s="352"/>
      <c r="AZ34" s="352"/>
      <c r="BA34" s="352"/>
      <c r="BB34" s="352"/>
      <c r="BC34" s="352"/>
      <c r="BD34" s="172"/>
      <c r="BE34" s="351">
        <f>IF(BG34="","",MAX(C34:D43,U34:V43,AM34:AN43)+1)</f>
        <v>8</v>
      </c>
      <c r="BF34" s="351"/>
      <c r="BG34" s="352" t="str">
        <f>IF('各会計、関係団体の財政状況及び健全化判断比率'!B34="","",'各会計、関係団体の財政状況及び健全化判断比率'!B34)</f>
        <v>食肉センター特別会計</v>
      </c>
      <c r="BH34" s="352"/>
      <c r="BI34" s="352"/>
      <c r="BJ34" s="352"/>
      <c r="BK34" s="352"/>
      <c r="BL34" s="352"/>
      <c r="BM34" s="352"/>
      <c r="BN34" s="352"/>
      <c r="BO34" s="352"/>
      <c r="BP34" s="352"/>
      <c r="BQ34" s="352"/>
      <c r="BR34" s="352"/>
      <c r="BS34" s="352"/>
      <c r="BT34" s="352"/>
      <c r="BU34" s="352"/>
      <c r="BV34" s="172"/>
      <c r="BW34" s="351">
        <f>IF(BY34="","",MAX(C34:D43,U34:V43,AM34:AN43,BE34:BF43)+1)</f>
        <v>9</v>
      </c>
      <c r="BX34" s="351"/>
      <c r="BY34" s="352" t="str">
        <f>IF('各会計、関係団体の財政状況及び健全化判断比率'!B68="","",'各会計、関係団体の財政状況及び健全化判断比率'!B68)</f>
        <v>千葉県市町村総合事務組合(一般会計)</v>
      </c>
      <c r="BZ34" s="352"/>
      <c r="CA34" s="352"/>
      <c r="CB34" s="352"/>
      <c r="CC34" s="352"/>
      <c r="CD34" s="352"/>
      <c r="CE34" s="352"/>
      <c r="CF34" s="352"/>
      <c r="CG34" s="352"/>
      <c r="CH34" s="352"/>
      <c r="CI34" s="352"/>
      <c r="CJ34" s="352"/>
      <c r="CK34" s="352"/>
      <c r="CL34" s="352"/>
      <c r="CM34" s="352"/>
      <c r="CN34" s="172"/>
      <c r="CO34" s="351" t="str">
        <f>IF(CQ34="","",MAX(C34:D43,U34:V43,AM34:AN43,BE34:BF43,BW34:BX43)+1)</f>
        <v/>
      </c>
      <c r="CP34" s="351"/>
      <c r="CQ34" s="352" t="str">
        <f>IF('各会計、関係団体の財政状況及び健全化判断比率'!BS7="","",'各会計、関係団体の財政状況及び健全化判断比率'!BS7)</f>
        <v/>
      </c>
      <c r="CR34" s="352"/>
      <c r="CS34" s="352"/>
      <c r="CT34" s="352"/>
      <c r="CU34" s="352"/>
      <c r="CV34" s="352"/>
      <c r="CW34" s="352"/>
      <c r="CX34" s="352"/>
      <c r="CY34" s="352"/>
      <c r="CZ34" s="352"/>
      <c r="DA34" s="352"/>
      <c r="DB34" s="352"/>
      <c r="DC34" s="352"/>
      <c r="DD34" s="352"/>
      <c r="DE34" s="352"/>
      <c r="DG34" s="349" t="str">
        <f>IF('各会計、関係団体の財政状況及び健全化判断比率'!BR7="","",'各会計、関係団体の財政状況及び健全化判断比率'!BR7)</f>
        <v/>
      </c>
      <c r="DH34" s="349"/>
      <c r="DI34" s="199"/>
    </row>
    <row r="35" spans="1:113" ht="32.25" customHeight="1" x14ac:dyDescent="0.2">
      <c r="A35" s="172"/>
      <c r="B35" s="196"/>
      <c r="C35" s="351" t="str">
        <f>IF(E35="","",C34+1)</f>
        <v/>
      </c>
      <c r="D35" s="351"/>
      <c r="E35" s="352" t="str">
        <f>IF('各会計、関係団体の財政状況及び健全化判断比率'!B8="","",'各会計、関係団体の財政状況及び健全化判断比率'!B8)</f>
        <v/>
      </c>
      <c r="F35" s="352"/>
      <c r="G35" s="352"/>
      <c r="H35" s="352"/>
      <c r="I35" s="352"/>
      <c r="J35" s="352"/>
      <c r="K35" s="352"/>
      <c r="L35" s="352"/>
      <c r="M35" s="352"/>
      <c r="N35" s="352"/>
      <c r="O35" s="352"/>
      <c r="P35" s="352"/>
      <c r="Q35" s="352"/>
      <c r="R35" s="352"/>
      <c r="S35" s="352"/>
      <c r="T35" s="172"/>
      <c r="U35" s="351">
        <f>IF(W35="","",U34+1)</f>
        <v>3</v>
      </c>
      <c r="V35" s="351"/>
      <c r="W35" s="352" t="str">
        <f>IF('各会計、関係団体の財政状況及び健全化判断比率'!B29="","",'各会計、関係団体の財政状況及び健全化判断比率'!B29)</f>
        <v>後期高齢者医療特別会計</v>
      </c>
      <c r="X35" s="352"/>
      <c r="Y35" s="352"/>
      <c r="Z35" s="352"/>
      <c r="AA35" s="352"/>
      <c r="AB35" s="352"/>
      <c r="AC35" s="352"/>
      <c r="AD35" s="352"/>
      <c r="AE35" s="352"/>
      <c r="AF35" s="352"/>
      <c r="AG35" s="352"/>
      <c r="AH35" s="352"/>
      <c r="AI35" s="352"/>
      <c r="AJ35" s="352"/>
      <c r="AK35" s="352"/>
      <c r="AL35" s="172"/>
      <c r="AM35" s="351">
        <f t="shared" ref="AM35:AM43" si="0">IF(AO35="","",AM34+1)</f>
        <v>7</v>
      </c>
      <c r="AN35" s="351"/>
      <c r="AO35" s="352" t="str">
        <f>IF('各会計、関係団体の財政状況及び健全化判断比率'!B33="","",'各会計、関係団体の財政状況及び健全化判断比率'!B33)</f>
        <v>国民健康保険東庄病院事業会計</v>
      </c>
      <c r="AP35" s="352"/>
      <c r="AQ35" s="352"/>
      <c r="AR35" s="352"/>
      <c r="AS35" s="352"/>
      <c r="AT35" s="352"/>
      <c r="AU35" s="352"/>
      <c r="AV35" s="352"/>
      <c r="AW35" s="352"/>
      <c r="AX35" s="352"/>
      <c r="AY35" s="352"/>
      <c r="AZ35" s="352"/>
      <c r="BA35" s="352"/>
      <c r="BB35" s="352"/>
      <c r="BC35" s="352"/>
      <c r="BD35" s="172"/>
      <c r="BE35" s="351" t="str">
        <f t="shared" ref="BE35:BE43" si="1">IF(BG35="","",BE34+1)</f>
        <v/>
      </c>
      <c r="BF35" s="351"/>
      <c r="BG35" s="352"/>
      <c r="BH35" s="352"/>
      <c r="BI35" s="352"/>
      <c r="BJ35" s="352"/>
      <c r="BK35" s="352"/>
      <c r="BL35" s="352"/>
      <c r="BM35" s="352"/>
      <c r="BN35" s="352"/>
      <c r="BO35" s="352"/>
      <c r="BP35" s="352"/>
      <c r="BQ35" s="352"/>
      <c r="BR35" s="352"/>
      <c r="BS35" s="352"/>
      <c r="BT35" s="352"/>
      <c r="BU35" s="352"/>
      <c r="BV35" s="172"/>
      <c r="BW35" s="351">
        <f t="shared" ref="BW35:BW43" si="2">IF(BY35="","",BW34+1)</f>
        <v>10</v>
      </c>
      <c r="BX35" s="351"/>
      <c r="BY35" s="352" t="str">
        <f>IF('各会計、関係団体の財政状況及び健全化判断比率'!B69="","",'各会計、関係団体の財政状況及び健全化判断比率'!B69)</f>
        <v>千葉県市町村総合事務組合(千葉県自治会館管理運営特別会計)</v>
      </c>
      <c r="BZ35" s="352"/>
      <c r="CA35" s="352"/>
      <c r="CB35" s="352"/>
      <c r="CC35" s="352"/>
      <c r="CD35" s="352"/>
      <c r="CE35" s="352"/>
      <c r="CF35" s="352"/>
      <c r="CG35" s="352"/>
      <c r="CH35" s="352"/>
      <c r="CI35" s="352"/>
      <c r="CJ35" s="352"/>
      <c r="CK35" s="352"/>
      <c r="CL35" s="352"/>
      <c r="CM35" s="352"/>
      <c r="CN35" s="172"/>
      <c r="CO35" s="351" t="str">
        <f t="shared" ref="CO35:CO43" si="3">IF(CQ35="","",CO34+1)</f>
        <v/>
      </c>
      <c r="CP35" s="351"/>
      <c r="CQ35" s="352" t="str">
        <f>IF('各会計、関係団体の財政状況及び健全化判断比率'!BS8="","",'各会計、関係団体の財政状況及び健全化判断比率'!BS8)</f>
        <v/>
      </c>
      <c r="CR35" s="352"/>
      <c r="CS35" s="352"/>
      <c r="CT35" s="352"/>
      <c r="CU35" s="352"/>
      <c r="CV35" s="352"/>
      <c r="CW35" s="352"/>
      <c r="CX35" s="352"/>
      <c r="CY35" s="352"/>
      <c r="CZ35" s="352"/>
      <c r="DA35" s="352"/>
      <c r="DB35" s="352"/>
      <c r="DC35" s="352"/>
      <c r="DD35" s="352"/>
      <c r="DE35" s="352"/>
      <c r="DG35" s="349" t="str">
        <f>IF('各会計、関係団体の財政状況及び健全化判断比率'!BR8="","",'各会計、関係団体の財政状況及び健全化判断比率'!BR8)</f>
        <v/>
      </c>
      <c r="DH35" s="349"/>
      <c r="DI35" s="199"/>
    </row>
    <row r="36" spans="1:113" ht="32.25" customHeight="1" x14ac:dyDescent="0.2">
      <c r="A36" s="172"/>
      <c r="B36" s="196"/>
      <c r="C36" s="351" t="str">
        <f>IF(E36="","",C35+1)</f>
        <v/>
      </c>
      <c r="D36" s="351"/>
      <c r="E36" s="352" t="str">
        <f>IF('各会計、関係団体の財政状況及び健全化判断比率'!B9="","",'各会計、関係団体の財政状況及び健全化判断比率'!B9)</f>
        <v/>
      </c>
      <c r="F36" s="352"/>
      <c r="G36" s="352"/>
      <c r="H36" s="352"/>
      <c r="I36" s="352"/>
      <c r="J36" s="352"/>
      <c r="K36" s="352"/>
      <c r="L36" s="352"/>
      <c r="M36" s="352"/>
      <c r="N36" s="352"/>
      <c r="O36" s="352"/>
      <c r="P36" s="352"/>
      <c r="Q36" s="352"/>
      <c r="R36" s="352"/>
      <c r="S36" s="352"/>
      <c r="T36" s="172"/>
      <c r="U36" s="351">
        <f t="shared" ref="U36:U43" si="4">IF(W36="","",U35+1)</f>
        <v>4</v>
      </c>
      <c r="V36" s="351"/>
      <c r="W36" s="352" t="str">
        <f>IF('各会計、関係団体の財政状況及び健全化判断比率'!B30="","",'各会計、関係団体の財政状況及び健全化判断比率'!B30)</f>
        <v>訪問看護ステーション特別会計</v>
      </c>
      <c r="X36" s="352"/>
      <c r="Y36" s="352"/>
      <c r="Z36" s="352"/>
      <c r="AA36" s="352"/>
      <c r="AB36" s="352"/>
      <c r="AC36" s="352"/>
      <c r="AD36" s="352"/>
      <c r="AE36" s="352"/>
      <c r="AF36" s="352"/>
      <c r="AG36" s="352"/>
      <c r="AH36" s="352"/>
      <c r="AI36" s="352"/>
      <c r="AJ36" s="352"/>
      <c r="AK36" s="352"/>
      <c r="AL36" s="172"/>
      <c r="AM36" s="351" t="str">
        <f t="shared" si="0"/>
        <v/>
      </c>
      <c r="AN36" s="351"/>
      <c r="AO36" s="352"/>
      <c r="AP36" s="352"/>
      <c r="AQ36" s="352"/>
      <c r="AR36" s="352"/>
      <c r="AS36" s="352"/>
      <c r="AT36" s="352"/>
      <c r="AU36" s="352"/>
      <c r="AV36" s="352"/>
      <c r="AW36" s="352"/>
      <c r="AX36" s="352"/>
      <c r="AY36" s="352"/>
      <c r="AZ36" s="352"/>
      <c r="BA36" s="352"/>
      <c r="BB36" s="352"/>
      <c r="BC36" s="352"/>
      <c r="BD36" s="172"/>
      <c r="BE36" s="351" t="str">
        <f t="shared" si="1"/>
        <v/>
      </c>
      <c r="BF36" s="351"/>
      <c r="BG36" s="352"/>
      <c r="BH36" s="352"/>
      <c r="BI36" s="352"/>
      <c r="BJ36" s="352"/>
      <c r="BK36" s="352"/>
      <c r="BL36" s="352"/>
      <c r="BM36" s="352"/>
      <c r="BN36" s="352"/>
      <c r="BO36" s="352"/>
      <c r="BP36" s="352"/>
      <c r="BQ36" s="352"/>
      <c r="BR36" s="352"/>
      <c r="BS36" s="352"/>
      <c r="BT36" s="352"/>
      <c r="BU36" s="352"/>
      <c r="BV36" s="172"/>
      <c r="BW36" s="351">
        <f t="shared" si="2"/>
        <v>11</v>
      </c>
      <c r="BX36" s="351"/>
      <c r="BY36" s="352" t="str">
        <f>IF('各会計、関係団体の財政状況及び健全化判断比率'!B70="","",'各会計、関係団体の財政状況及び健全化判断比率'!B70)</f>
        <v>千葉県市町村総合事務組合(千葉県自治研修センター特別会計)</v>
      </c>
      <c r="BZ36" s="352"/>
      <c r="CA36" s="352"/>
      <c r="CB36" s="352"/>
      <c r="CC36" s="352"/>
      <c r="CD36" s="352"/>
      <c r="CE36" s="352"/>
      <c r="CF36" s="352"/>
      <c r="CG36" s="352"/>
      <c r="CH36" s="352"/>
      <c r="CI36" s="352"/>
      <c r="CJ36" s="352"/>
      <c r="CK36" s="352"/>
      <c r="CL36" s="352"/>
      <c r="CM36" s="352"/>
      <c r="CN36" s="172"/>
      <c r="CO36" s="351" t="str">
        <f t="shared" si="3"/>
        <v/>
      </c>
      <c r="CP36" s="351"/>
      <c r="CQ36" s="352" t="str">
        <f>IF('各会計、関係団体の財政状況及び健全化判断比率'!BS9="","",'各会計、関係団体の財政状況及び健全化判断比率'!BS9)</f>
        <v/>
      </c>
      <c r="CR36" s="352"/>
      <c r="CS36" s="352"/>
      <c r="CT36" s="352"/>
      <c r="CU36" s="352"/>
      <c r="CV36" s="352"/>
      <c r="CW36" s="352"/>
      <c r="CX36" s="352"/>
      <c r="CY36" s="352"/>
      <c r="CZ36" s="352"/>
      <c r="DA36" s="352"/>
      <c r="DB36" s="352"/>
      <c r="DC36" s="352"/>
      <c r="DD36" s="352"/>
      <c r="DE36" s="352"/>
      <c r="DG36" s="349" t="str">
        <f>IF('各会計、関係団体の財政状況及び健全化判断比率'!BR9="","",'各会計、関係団体の財政状況及び健全化判断比率'!BR9)</f>
        <v/>
      </c>
      <c r="DH36" s="349"/>
      <c r="DI36" s="199"/>
    </row>
    <row r="37" spans="1:113" ht="32.25" customHeight="1" x14ac:dyDescent="0.2">
      <c r="A37" s="172"/>
      <c r="B37" s="196"/>
      <c r="C37" s="351" t="str">
        <f>IF(E37="","",C36+1)</f>
        <v/>
      </c>
      <c r="D37" s="351"/>
      <c r="E37" s="352" t="str">
        <f>IF('各会計、関係団体の財政状況及び健全化判断比率'!B10="","",'各会計、関係団体の財政状況及び健全化判断比率'!B10)</f>
        <v/>
      </c>
      <c r="F37" s="352"/>
      <c r="G37" s="352"/>
      <c r="H37" s="352"/>
      <c r="I37" s="352"/>
      <c r="J37" s="352"/>
      <c r="K37" s="352"/>
      <c r="L37" s="352"/>
      <c r="M37" s="352"/>
      <c r="N37" s="352"/>
      <c r="O37" s="352"/>
      <c r="P37" s="352"/>
      <c r="Q37" s="352"/>
      <c r="R37" s="352"/>
      <c r="S37" s="352"/>
      <c r="T37" s="172"/>
      <c r="U37" s="351">
        <f t="shared" si="4"/>
        <v>5</v>
      </c>
      <c r="V37" s="351"/>
      <c r="W37" s="352" t="str">
        <f>IF('各会計、関係団体の財政状況及び健全化判断比率'!B31="","",'各会計、関係団体の財政状況及び健全化判断比率'!B31)</f>
        <v>介護保険特別会計</v>
      </c>
      <c r="X37" s="352"/>
      <c r="Y37" s="352"/>
      <c r="Z37" s="352"/>
      <c r="AA37" s="352"/>
      <c r="AB37" s="352"/>
      <c r="AC37" s="352"/>
      <c r="AD37" s="352"/>
      <c r="AE37" s="352"/>
      <c r="AF37" s="352"/>
      <c r="AG37" s="352"/>
      <c r="AH37" s="352"/>
      <c r="AI37" s="352"/>
      <c r="AJ37" s="352"/>
      <c r="AK37" s="352"/>
      <c r="AL37" s="172"/>
      <c r="AM37" s="351" t="str">
        <f t="shared" si="0"/>
        <v/>
      </c>
      <c r="AN37" s="351"/>
      <c r="AO37" s="352"/>
      <c r="AP37" s="352"/>
      <c r="AQ37" s="352"/>
      <c r="AR37" s="352"/>
      <c r="AS37" s="352"/>
      <c r="AT37" s="352"/>
      <c r="AU37" s="352"/>
      <c r="AV37" s="352"/>
      <c r="AW37" s="352"/>
      <c r="AX37" s="352"/>
      <c r="AY37" s="352"/>
      <c r="AZ37" s="352"/>
      <c r="BA37" s="352"/>
      <c r="BB37" s="352"/>
      <c r="BC37" s="352"/>
      <c r="BD37" s="172"/>
      <c r="BE37" s="351" t="str">
        <f t="shared" si="1"/>
        <v/>
      </c>
      <c r="BF37" s="351"/>
      <c r="BG37" s="352"/>
      <c r="BH37" s="352"/>
      <c r="BI37" s="352"/>
      <c r="BJ37" s="352"/>
      <c r="BK37" s="352"/>
      <c r="BL37" s="352"/>
      <c r="BM37" s="352"/>
      <c r="BN37" s="352"/>
      <c r="BO37" s="352"/>
      <c r="BP37" s="352"/>
      <c r="BQ37" s="352"/>
      <c r="BR37" s="352"/>
      <c r="BS37" s="352"/>
      <c r="BT37" s="352"/>
      <c r="BU37" s="352"/>
      <c r="BV37" s="172"/>
      <c r="BW37" s="351">
        <f t="shared" si="2"/>
        <v>12</v>
      </c>
      <c r="BX37" s="351"/>
      <c r="BY37" s="352" t="str">
        <f>IF('各会計、関係団体の財政状況及び健全化判断比率'!B71="","",'各会計、関係団体の財政状況及び健全化判断比率'!B71)</f>
        <v>千葉県市町村総合事務組合(千葉県市町村交通災害共済特別会計)</v>
      </c>
      <c r="BZ37" s="352"/>
      <c r="CA37" s="352"/>
      <c r="CB37" s="352"/>
      <c r="CC37" s="352"/>
      <c r="CD37" s="352"/>
      <c r="CE37" s="352"/>
      <c r="CF37" s="352"/>
      <c r="CG37" s="352"/>
      <c r="CH37" s="352"/>
      <c r="CI37" s="352"/>
      <c r="CJ37" s="352"/>
      <c r="CK37" s="352"/>
      <c r="CL37" s="352"/>
      <c r="CM37" s="352"/>
      <c r="CN37" s="172"/>
      <c r="CO37" s="351" t="str">
        <f t="shared" si="3"/>
        <v/>
      </c>
      <c r="CP37" s="351"/>
      <c r="CQ37" s="352" t="str">
        <f>IF('各会計、関係団体の財政状況及び健全化判断比率'!BS10="","",'各会計、関係団体の財政状況及び健全化判断比率'!BS10)</f>
        <v/>
      </c>
      <c r="CR37" s="352"/>
      <c r="CS37" s="352"/>
      <c r="CT37" s="352"/>
      <c r="CU37" s="352"/>
      <c r="CV37" s="352"/>
      <c r="CW37" s="352"/>
      <c r="CX37" s="352"/>
      <c r="CY37" s="352"/>
      <c r="CZ37" s="352"/>
      <c r="DA37" s="352"/>
      <c r="DB37" s="352"/>
      <c r="DC37" s="352"/>
      <c r="DD37" s="352"/>
      <c r="DE37" s="352"/>
      <c r="DG37" s="349" t="str">
        <f>IF('各会計、関係団体の財政状況及び健全化判断比率'!BR10="","",'各会計、関係団体の財政状況及び健全化判断比率'!BR10)</f>
        <v/>
      </c>
      <c r="DH37" s="349"/>
      <c r="DI37" s="199"/>
    </row>
    <row r="38" spans="1:113" ht="32.25" customHeight="1" x14ac:dyDescent="0.2">
      <c r="A38" s="172"/>
      <c r="B38" s="196"/>
      <c r="C38" s="351" t="str">
        <f t="shared" ref="C38:C43" si="5">IF(E38="","",C37+1)</f>
        <v/>
      </c>
      <c r="D38" s="351"/>
      <c r="E38" s="352" t="str">
        <f>IF('各会計、関係団体の財政状況及び健全化判断比率'!B11="","",'各会計、関係団体の財政状況及び健全化判断比率'!B11)</f>
        <v/>
      </c>
      <c r="F38" s="352"/>
      <c r="G38" s="352"/>
      <c r="H38" s="352"/>
      <c r="I38" s="352"/>
      <c r="J38" s="352"/>
      <c r="K38" s="352"/>
      <c r="L38" s="352"/>
      <c r="M38" s="352"/>
      <c r="N38" s="352"/>
      <c r="O38" s="352"/>
      <c r="P38" s="352"/>
      <c r="Q38" s="352"/>
      <c r="R38" s="352"/>
      <c r="S38" s="352"/>
      <c r="T38" s="172"/>
      <c r="U38" s="351" t="str">
        <f t="shared" si="4"/>
        <v/>
      </c>
      <c r="V38" s="351"/>
      <c r="W38" s="352"/>
      <c r="X38" s="352"/>
      <c r="Y38" s="352"/>
      <c r="Z38" s="352"/>
      <c r="AA38" s="352"/>
      <c r="AB38" s="352"/>
      <c r="AC38" s="352"/>
      <c r="AD38" s="352"/>
      <c r="AE38" s="352"/>
      <c r="AF38" s="352"/>
      <c r="AG38" s="352"/>
      <c r="AH38" s="352"/>
      <c r="AI38" s="352"/>
      <c r="AJ38" s="352"/>
      <c r="AK38" s="352"/>
      <c r="AL38" s="172"/>
      <c r="AM38" s="351" t="str">
        <f t="shared" si="0"/>
        <v/>
      </c>
      <c r="AN38" s="351"/>
      <c r="AO38" s="352"/>
      <c r="AP38" s="352"/>
      <c r="AQ38" s="352"/>
      <c r="AR38" s="352"/>
      <c r="AS38" s="352"/>
      <c r="AT38" s="352"/>
      <c r="AU38" s="352"/>
      <c r="AV38" s="352"/>
      <c r="AW38" s="352"/>
      <c r="AX38" s="352"/>
      <c r="AY38" s="352"/>
      <c r="AZ38" s="352"/>
      <c r="BA38" s="352"/>
      <c r="BB38" s="352"/>
      <c r="BC38" s="352"/>
      <c r="BD38" s="172"/>
      <c r="BE38" s="351" t="str">
        <f t="shared" si="1"/>
        <v/>
      </c>
      <c r="BF38" s="351"/>
      <c r="BG38" s="352"/>
      <c r="BH38" s="352"/>
      <c r="BI38" s="352"/>
      <c r="BJ38" s="352"/>
      <c r="BK38" s="352"/>
      <c r="BL38" s="352"/>
      <c r="BM38" s="352"/>
      <c r="BN38" s="352"/>
      <c r="BO38" s="352"/>
      <c r="BP38" s="352"/>
      <c r="BQ38" s="352"/>
      <c r="BR38" s="352"/>
      <c r="BS38" s="352"/>
      <c r="BT38" s="352"/>
      <c r="BU38" s="352"/>
      <c r="BV38" s="172"/>
      <c r="BW38" s="351">
        <f t="shared" si="2"/>
        <v>13</v>
      </c>
      <c r="BX38" s="351"/>
      <c r="BY38" s="352" t="str">
        <f>IF('各会計、関係団体の財政状況及び健全化判断比率'!B72="","",'各会計、関係団体の財政状況及び健全化判断比率'!B72)</f>
        <v>香取広域市町村圏事務組合(一般会計)</v>
      </c>
      <c r="BZ38" s="352"/>
      <c r="CA38" s="352"/>
      <c r="CB38" s="352"/>
      <c r="CC38" s="352"/>
      <c r="CD38" s="352"/>
      <c r="CE38" s="352"/>
      <c r="CF38" s="352"/>
      <c r="CG38" s="352"/>
      <c r="CH38" s="352"/>
      <c r="CI38" s="352"/>
      <c r="CJ38" s="352"/>
      <c r="CK38" s="352"/>
      <c r="CL38" s="352"/>
      <c r="CM38" s="352"/>
      <c r="CN38" s="172"/>
      <c r="CO38" s="351" t="str">
        <f t="shared" si="3"/>
        <v/>
      </c>
      <c r="CP38" s="351"/>
      <c r="CQ38" s="352" t="str">
        <f>IF('各会計、関係団体の財政状況及び健全化判断比率'!BS11="","",'各会計、関係団体の財政状況及び健全化判断比率'!BS11)</f>
        <v/>
      </c>
      <c r="CR38" s="352"/>
      <c r="CS38" s="352"/>
      <c r="CT38" s="352"/>
      <c r="CU38" s="352"/>
      <c r="CV38" s="352"/>
      <c r="CW38" s="352"/>
      <c r="CX38" s="352"/>
      <c r="CY38" s="352"/>
      <c r="CZ38" s="352"/>
      <c r="DA38" s="352"/>
      <c r="DB38" s="352"/>
      <c r="DC38" s="352"/>
      <c r="DD38" s="352"/>
      <c r="DE38" s="352"/>
      <c r="DG38" s="349" t="str">
        <f>IF('各会計、関係団体の財政状況及び健全化判断比率'!BR11="","",'各会計、関係団体の財政状況及び健全化判断比率'!BR11)</f>
        <v/>
      </c>
      <c r="DH38" s="349"/>
      <c r="DI38" s="199"/>
    </row>
    <row r="39" spans="1:113" ht="32.25" customHeight="1" x14ac:dyDescent="0.2">
      <c r="A39" s="172"/>
      <c r="B39" s="196"/>
      <c r="C39" s="351" t="str">
        <f t="shared" si="5"/>
        <v/>
      </c>
      <c r="D39" s="351"/>
      <c r="E39" s="352" t="str">
        <f>IF('各会計、関係団体の財政状況及び健全化判断比率'!B12="","",'各会計、関係団体の財政状況及び健全化判断比率'!B12)</f>
        <v/>
      </c>
      <c r="F39" s="352"/>
      <c r="G39" s="352"/>
      <c r="H39" s="352"/>
      <c r="I39" s="352"/>
      <c r="J39" s="352"/>
      <c r="K39" s="352"/>
      <c r="L39" s="352"/>
      <c r="M39" s="352"/>
      <c r="N39" s="352"/>
      <c r="O39" s="352"/>
      <c r="P39" s="352"/>
      <c r="Q39" s="352"/>
      <c r="R39" s="352"/>
      <c r="S39" s="352"/>
      <c r="T39" s="172"/>
      <c r="U39" s="351" t="str">
        <f t="shared" si="4"/>
        <v/>
      </c>
      <c r="V39" s="351"/>
      <c r="W39" s="352"/>
      <c r="X39" s="352"/>
      <c r="Y39" s="352"/>
      <c r="Z39" s="352"/>
      <c r="AA39" s="352"/>
      <c r="AB39" s="352"/>
      <c r="AC39" s="352"/>
      <c r="AD39" s="352"/>
      <c r="AE39" s="352"/>
      <c r="AF39" s="352"/>
      <c r="AG39" s="352"/>
      <c r="AH39" s="352"/>
      <c r="AI39" s="352"/>
      <c r="AJ39" s="352"/>
      <c r="AK39" s="352"/>
      <c r="AL39" s="172"/>
      <c r="AM39" s="351" t="str">
        <f t="shared" si="0"/>
        <v/>
      </c>
      <c r="AN39" s="351"/>
      <c r="AO39" s="352"/>
      <c r="AP39" s="352"/>
      <c r="AQ39" s="352"/>
      <c r="AR39" s="352"/>
      <c r="AS39" s="352"/>
      <c r="AT39" s="352"/>
      <c r="AU39" s="352"/>
      <c r="AV39" s="352"/>
      <c r="AW39" s="352"/>
      <c r="AX39" s="352"/>
      <c r="AY39" s="352"/>
      <c r="AZ39" s="352"/>
      <c r="BA39" s="352"/>
      <c r="BB39" s="352"/>
      <c r="BC39" s="352"/>
      <c r="BD39" s="172"/>
      <c r="BE39" s="351" t="str">
        <f t="shared" si="1"/>
        <v/>
      </c>
      <c r="BF39" s="351"/>
      <c r="BG39" s="352"/>
      <c r="BH39" s="352"/>
      <c r="BI39" s="352"/>
      <c r="BJ39" s="352"/>
      <c r="BK39" s="352"/>
      <c r="BL39" s="352"/>
      <c r="BM39" s="352"/>
      <c r="BN39" s="352"/>
      <c r="BO39" s="352"/>
      <c r="BP39" s="352"/>
      <c r="BQ39" s="352"/>
      <c r="BR39" s="352"/>
      <c r="BS39" s="352"/>
      <c r="BT39" s="352"/>
      <c r="BU39" s="352"/>
      <c r="BV39" s="172"/>
      <c r="BW39" s="351">
        <f t="shared" si="2"/>
        <v>14</v>
      </c>
      <c r="BX39" s="351"/>
      <c r="BY39" s="352" t="str">
        <f>IF('各会計、関係団体の財政状況及び健全化判断比率'!B73="","",'各会計、関係団体の財政状況及び健全化判断比率'!B73)</f>
        <v>東総広域水道企業団(水道用水事業会計)</v>
      </c>
      <c r="BZ39" s="352"/>
      <c r="CA39" s="352"/>
      <c r="CB39" s="352"/>
      <c r="CC39" s="352"/>
      <c r="CD39" s="352"/>
      <c r="CE39" s="352"/>
      <c r="CF39" s="352"/>
      <c r="CG39" s="352"/>
      <c r="CH39" s="352"/>
      <c r="CI39" s="352"/>
      <c r="CJ39" s="352"/>
      <c r="CK39" s="352"/>
      <c r="CL39" s="352"/>
      <c r="CM39" s="352"/>
      <c r="CN39" s="172"/>
      <c r="CO39" s="351" t="str">
        <f t="shared" si="3"/>
        <v/>
      </c>
      <c r="CP39" s="351"/>
      <c r="CQ39" s="352" t="str">
        <f>IF('各会計、関係団体の財政状況及び健全化判断比率'!BS12="","",'各会計、関係団体の財政状況及び健全化判断比率'!BS12)</f>
        <v/>
      </c>
      <c r="CR39" s="352"/>
      <c r="CS39" s="352"/>
      <c r="CT39" s="352"/>
      <c r="CU39" s="352"/>
      <c r="CV39" s="352"/>
      <c r="CW39" s="352"/>
      <c r="CX39" s="352"/>
      <c r="CY39" s="352"/>
      <c r="CZ39" s="352"/>
      <c r="DA39" s="352"/>
      <c r="DB39" s="352"/>
      <c r="DC39" s="352"/>
      <c r="DD39" s="352"/>
      <c r="DE39" s="352"/>
      <c r="DG39" s="349" t="str">
        <f>IF('各会計、関係団体の財政状況及び健全化判断比率'!BR12="","",'各会計、関係団体の財政状況及び健全化判断比率'!BR12)</f>
        <v/>
      </c>
      <c r="DH39" s="349"/>
      <c r="DI39" s="199"/>
    </row>
    <row r="40" spans="1:113" ht="32.25" customHeight="1" x14ac:dyDescent="0.2">
      <c r="A40" s="172"/>
      <c r="B40" s="196"/>
      <c r="C40" s="351" t="str">
        <f t="shared" si="5"/>
        <v/>
      </c>
      <c r="D40" s="351"/>
      <c r="E40" s="352" t="str">
        <f>IF('各会計、関係団体の財政状況及び健全化判断比率'!B13="","",'各会計、関係団体の財政状況及び健全化判断比率'!B13)</f>
        <v/>
      </c>
      <c r="F40" s="352"/>
      <c r="G40" s="352"/>
      <c r="H40" s="352"/>
      <c r="I40" s="352"/>
      <c r="J40" s="352"/>
      <c r="K40" s="352"/>
      <c r="L40" s="352"/>
      <c r="M40" s="352"/>
      <c r="N40" s="352"/>
      <c r="O40" s="352"/>
      <c r="P40" s="352"/>
      <c r="Q40" s="352"/>
      <c r="R40" s="352"/>
      <c r="S40" s="352"/>
      <c r="T40" s="172"/>
      <c r="U40" s="351" t="str">
        <f t="shared" si="4"/>
        <v/>
      </c>
      <c r="V40" s="351"/>
      <c r="W40" s="352"/>
      <c r="X40" s="352"/>
      <c r="Y40" s="352"/>
      <c r="Z40" s="352"/>
      <c r="AA40" s="352"/>
      <c r="AB40" s="352"/>
      <c r="AC40" s="352"/>
      <c r="AD40" s="352"/>
      <c r="AE40" s="352"/>
      <c r="AF40" s="352"/>
      <c r="AG40" s="352"/>
      <c r="AH40" s="352"/>
      <c r="AI40" s="352"/>
      <c r="AJ40" s="352"/>
      <c r="AK40" s="352"/>
      <c r="AL40" s="172"/>
      <c r="AM40" s="351" t="str">
        <f t="shared" si="0"/>
        <v/>
      </c>
      <c r="AN40" s="351"/>
      <c r="AO40" s="352"/>
      <c r="AP40" s="352"/>
      <c r="AQ40" s="352"/>
      <c r="AR40" s="352"/>
      <c r="AS40" s="352"/>
      <c r="AT40" s="352"/>
      <c r="AU40" s="352"/>
      <c r="AV40" s="352"/>
      <c r="AW40" s="352"/>
      <c r="AX40" s="352"/>
      <c r="AY40" s="352"/>
      <c r="AZ40" s="352"/>
      <c r="BA40" s="352"/>
      <c r="BB40" s="352"/>
      <c r="BC40" s="352"/>
      <c r="BD40" s="172"/>
      <c r="BE40" s="351" t="str">
        <f t="shared" si="1"/>
        <v/>
      </c>
      <c r="BF40" s="351"/>
      <c r="BG40" s="352"/>
      <c r="BH40" s="352"/>
      <c r="BI40" s="352"/>
      <c r="BJ40" s="352"/>
      <c r="BK40" s="352"/>
      <c r="BL40" s="352"/>
      <c r="BM40" s="352"/>
      <c r="BN40" s="352"/>
      <c r="BO40" s="352"/>
      <c r="BP40" s="352"/>
      <c r="BQ40" s="352"/>
      <c r="BR40" s="352"/>
      <c r="BS40" s="352"/>
      <c r="BT40" s="352"/>
      <c r="BU40" s="352"/>
      <c r="BV40" s="172"/>
      <c r="BW40" s="351">
        <f t="shared" si="2"/>
        <v>15</v>
      </c>
      <c r="BX40" s="351"/>
      <c r="BY40" s="352" t="str">
        <f>IF('各会計、関係団体の財政状況及び健全化判断比率'!B74="","",'各会計、関係団体の財政状況及び健全化判断比率'!B74)</f>
        <v>千葉県後期高齢医療広域連合(一般会計)</v>
      </c>
      <c r="BZ40" s="352"/>
      <c r="CA40" s="352"/>
      <c r="CB40" s="352"/>
      <c r="CC40" s="352"/>
      <c r="CD40" s="352"/>
      <c r="CE40" s="352"/>
      <c r="CF40" s="352"/>
      <c r="CG40" s="352"/>
      <c r="CH40" s="352"/>
      <c r="CI40" s="352"/>
      <c r="CJ40" s="352"/>
      <c r="CK40" s="352"/>
      <c r="CL40" s="352"/>
      <c r="CM40" s="352"/>
      <c r="CN40" s="172"/>
      <c r="CO40" s="351" t="str">
        <f t="shared" si="3"/>
        <v/>
      </c>
      <c r="CP40" s="351"/>
      <c r="CQ40" s="352" t="str">
        <f>IF('各会計、関係団体の財政状況及び健全化判断比率'!BS13="","",'各会計、関係団体の財政状況及び健全化判断比率'!BS13)</f>
        <v/>
      </c>
      <c r="CR40" s="352"/>
      <c r="CS40" s="352"/>
      <c r="CT40" s="352"/>
      <c r="CU40" s="352"/>
      <c r="CV40" s="352"/>
      <c r="CW40" s="352"/>
      <c r="CX40" s="352"/>
      <c r="CY40" s="352"/>
      <c r="CZ40" s="352"/>
      <c r="DA40" s="352"/>
      <c r="DB40" s="352"/>
      <c r="DC40" s="352"/>
      <c r="DD40" s="352"/>
      <c r="DE40" s="352"/>
      <c r="DG40" s="349" t="str">
        <f>IF('各会計、関係団体の財政状況及び健全化判断比率'!BR13="","",'各会計、関係団体の財政状況及び健全化判断比率'!BR13)</f>
        <v/>
      </c>
      <c r="DH40" s="349"/>
      <c r="DI40" s="199"/>
    </row>
    <row r="41" spans="1:113" ht="32.25" customHeight="1" x14ac:dyDescent="0.2">
      <c r="A41" s="172"/>
      <c r="B41" s="196"/>
      <c r="C41" s="351" t="str">
        <f t="shared" si="5"/>
        <v/>
      </c>
      <c r="D41" s="351"/>
      <c r="E41" s="352" t="str">
        <f>IF('各会計、関係団体の財政状況及び健全化判断比率'!B14="","",'各会計、関係団体の財政状況及び健全化判断比率'!B14)</f>
        <v/>
      </c>
      <c r="F41" s="352"/>
      <c r="G41" s="352"/>
      <c r="H41" s="352"/>
      <c r="I41" s="352"/>
      <c r="J41" s="352"/>
      <c r="K41" s="352"/>
      <c r="L41" s="352"/>
      <c r="M41" s="352"/>
      <c r="N41" s="352"/>
      <c r="O41" s="352"/>
      <c r="P41" s="352"/>
      <c r="Q41" s="352"/>
      <c r="R41" s="352"/>
      <c r="S41" s="352"/>
      <c r="T41" s="172"/>
      <c r="U41" s="351" t="str">
        <f t="shared" si="4"/>
        <v/>
      </c>
      <c r="V41" s="351"/>
      <c r="W41" s="352"/>
      <c r="X41" s="352"/>
      <c r="Y41" s="352"/>
      <c r="Z41" s="352"/>
      <c r="AA41" s="352"/>
      <c r="AB41" s="352"/>
      <c r="AC41" s="352"/>
      <c r="AD41" s="352"/>
      <c r="AE41" s="352"/>
      <c r="AF41" s="352"/>
      <c r="AG41" s="352"/>
      <c r="AH41" s="352"/>
      <c r="AI41" s="352"/>
      <c r="AJ41" s="352"/>
      <c r="AK41" s="352"/>
      <c r="AL41" s="172"/>
      <c r="AM41" s="351" t="str">
        <f t="shared" si="0"/>
        <v/>
      </c>
      <c r="AN41" s="351"/>
      <c r="AO41" s="352"/>
      <c r="AP41" s="352"/>
      <c r="AQ41" s="352"/>
      <c r="AR41" s="352"/>
      <c r="AS41" s="352"/>
      <c r="AT41" s="352"/>
      <c r="AU41" s="352"/>
      <c r="AV41" s="352"/>
      <c r="AW41" s="352"/>
      <c r="AX41" s="352"/>
      <c r="AY41" s="352"/>
      <c r="AZ41" s="352"/>
      <c r="BA41" s="352"/>
      <c r="BB41" s="352"/>
      <c r="BC41" s="352"/>
      <c r="BD41" s="172"/>
      <c r="BE41" s="351" t="str">
        <f t="shared" si="1"/>
        <v/>
      </c>
      <c r="BF41" s="351"/>
      <c r="BG41" s="352"/>
      <c r="BH41" s="352"/>
      <c r="BI41" s="352"/>
      <c r="BJ41" s="352"/>
      <c r="BK41" s="352"/>
      <c r="BL41" s="352"/>
      <c r="BM41" s="352"/>
      <c r="BN41" s="352"/>
      <c r="BO41" s="352"/>
      <c r="BP41" s="352"/>
      <c r="BQ41" s="352"/>
      <c r="BR41" s="352"/>
      <c r="BS41" s="352"/>
      <c r="BT41" s="352"/>
      <c r="BU41" s="352"/>
      <c r="BV41" s="172"/>
      <c r="BW41" s="351">
        <f t="shared" si="2"/>
        <v>16</v>
      </c>
      <c r="BX41" s="351"/>
      <c r="BY41" s="352" t="str">
        <f>IF('各会計、関係団体の財政状況及び健全化判断比率'!B75="","",'各会計、関係団体の財政状況及び健全化判断比率'!B75)</f>
        <v>千葉県後期高齢医療広域連合(特別会計)</v>
      </c>
      <c r="BZ41" s="352"/>
      <c r="CA41" s="352"/>
      <c r="CB41" s="352"/>
      <c r="CC41" s="352"/>
      <c r="CD41" s="352"/>
      <c r="CE41" s="352"/>
      <c r="CF41" s="352"/>
      <c r="CG41" s="352"/>
      <c r="CH41" s="352"/>
      <c r="CI41" s="352"/>
      <c r="CJ41" s="352"/>
      <c r="CK41" s="352"/>
      <c r="CL41" s="352"/>
      <c r="CM41" s="352"/>
      <c r="CN41" s="172"/>
      <c r="CO41" s="351" t="str">
        <f t="shared" si="3"/>
        <v/>
      </c>
      <c r="CP41" s="351"/>
      <c r="CQ41" s="352" t="str">
        <f>IF('各会計、関係団体の財政状況及び健全化判断比率'!BS14="","",'各会計、関係団体の財政状況及び健全化判断比率'!BS14)</f>
        <v/>
      </c>
      <c r="CR41" s="352"/>
      <c r="CS41" s="352"/>
      <c r="CT41" s="352"/>
      <c r="CU41" s="352"/>
      <c r="CV41" s="352"/>
      <c r="CW41" s="352"/>
      <c r="CX41" s="352"/>
      <c r="CY41" s="352"/>
      <c r="CZ41" s="352"/>
      <c r="DA41" s="352"/>
      <c r="DB41" s="352"/>
      <c r="DC41" s="352"/>
      <c r="DD41" s="352"/>
      <c r="DE41" s="352"/>
      <c r="DG41" s="349" t="str">
        <f>IF('各会計、関係団体の財政状況及び健全化判断比率'!BR14="","",'各会計、関係団体の財政状況及び健全化判断比率'!BR14)</f>
        <v/>
      </c>
      <c r="DH41" s="349"/>
      <c r="DI41" s="199"/>
    </row>
    <row r="42" spans="1:113" ht="32.25" customHeight="1" x14ac:dyDescent="0.2">
      <c r="B42" s="196"/>
      <c r="C42" s="351" t="str">
        <f t="shared" si="5"/>
        <v/>
      </c>
      <c r="D42" s="351"/>
      <c r="E42" s="352" t="str">
        <f>IF('各会計、関係団体の財政状況及び健全化判断比率'!B15="","",'各会計、関係団体の財政状況及び健全化判断比率'!B15)</f>
        <v/>
      </c>
      <c r="F42" s="352"/>
      <c r="G42" s="352"/>
      <c r="H42" s="352"/>
      <c r="I42" s="352"/>
      <c r="J42" s="352"/>
      <c r="K42" s="352"/>
      <c r="L42" s="352"/>
      <c r="M42" s="352"/>
      <c r="N42" s="352"/>
      <c r="O42" s="352"/>
      <c r="P42" s="352"/>
      <c r="Q42" s="352"/>
      <c r="R42" s="352"/>
      <c r="S42" s="352"/>
      <c r="T42" s="172"/>
      <c r="U42" s="351" t="str">
        <f t="shared" si="4"/>
        <v/>
      </c>
      <c r="V42" s="351"/>
      <c r="W42" s="352"/>
      <c r="X42" s="352"/>
      <c r="Y42" s="352"/>
      <c r="Z42" s="352"/>
      <c r="AA42" s="352"/>
      <c r="AB42" s="352"/>
      <c r="AC42" s="352"/>
      <c r="AD42" s="352"/>
      <c r="AE42" s="352"/>
      <c r="AF42" s="352"/>
      <c r="AG42" s="352"/>
      <c r="AH42" s="352"/>
      <c r="AI42" s="352"/>
      <c r="AJ42" s="352"/>
      <c r="AK42" s="352"/>
      <c r="AL42" s="172"/>
      <c r="AM42" s="351" t="str">
        <f t="shared" si="0"/>
        <v/>
      </c>
      <c r="AN42" s="351"/>
      <c r="AO42" s="352"/>
      <c r="AP42" s="352"/>
      <c r="AQ42" s="352"/>
      <c r="AR42" s="352"/>
      <c r="AS42" s="352"/>
      <c r="AT42" s="352"/>
      <c r="AU42" s="352"/>
      <c r="AV42" s="352"/>
      <c r="AW42" s="352"/>
      <c r="AX42" s="352"/>
      <c r="AY42" s="352"/>
      <c r="AZ42" s="352"/>
      <c r="BA42" s="352"/>
      <c r="BB42" s="352"/>
      <c r="BC42" s="352"/>
      <c r="BD42" s="172"/>
      <c r="BE42" s="351" t="str">
        <f t="shared" si="1"/>
        <v/>
      </c>
      <c r="BF42" s="351"/>
      <c r="BG42" s="352"/>
      <c r="BH42" s="352"/>
      <c r="BI42" s="352"/>
      <c r="BJ42" s="352"/>
      <c r="BK42" s="352"/>
      <c r="BL42" s="352"/>
      <c r="BM42" s="352"/>
      <c r="BN42" s="352"/>
      <c r="BO42" s="352"/>
      <c r="BP42" s="352"/>
      <c r="BQ42" s="352"/>
      <c r="BR42" s="352"/>
      <c r="BS42" s="352"/>
      <c r="BT42" s="352"/>
      <c r="BU42" s="352"/>
      <c r="BV42" s="172"/>
      <c r="BW42" s="351" t="str">
        <f t="shared" si="2"/>
        <v/>
      </c>
      <c r="BX42" s="351"/>
      <c r="BY42" s="352" t="str">
        <f>IF('各会計、関係団体の財政状況及び健全化判断比率'!B76="","",'各会計、関係団体の財政状況及び健全化判断比率'!B76)</f>
        <v/>
      </c>
      <c r="BZ42" s="352"/>
      <c r="CA42" s="352"/>
      <c r="CB42" s="352"/>
      <c r="CC42" s="352"/>
      <c r="CD42" s="352"/>
      <c r="CE42" s="352"/>
      <c r="CF42" s="352"/>
      <c r="CG42" s="352"/>
      <c r="CH42" s="352"/>
      <c r="CI42" s="352"/>
      <c r="CJ42" s="352"/>
      <c r="CK42" s="352"/>
      <c r="CL42" s="352"/>
      <c r="CM42" s="352"/>
      <c r="CN42" s="172"/>
      <c r="CO42" s="351" t="str">
        <f t="shared" si="3"/>
        <v/>
      </c>
      <c r="CP42" s="351"/>
      <c r="CQ42" s="352" t="str">
        <f>IF('各会計、関係団体の財政状況及び健全化判断比率'!BS15="","",'各会計、関係団体の財政状況及び健全化判断比率'!BS15)</f>
        <v/>
      </c>
      <c r="CR42" s="352"/>
      <c r="CS42" s="352"/>
      <c r="CT42" s="352"/>
      <c r="CU42" s="352"/>
      <c r="CV42" s="352"/>
      <c r="CW42" s="352"/>
      <c r="CX42" s="352"/>
      <c r="CY42" s="352"/>
      <c r="CZ42" s="352"/>
      <c r="DA42" s="352"/>
      <c r="DB42" s="352"/>
      <c r="DC42" s="352"/>
      <c r="DD42" s="352"/>
      <c r="DE42" s="352"/>
      <c r="DG42" s="349" t="str">
        <f>IF('各会計、関係団体の財政状況及び健全化判断比率'!BR15="","",'各会計、関係団体の財政状況及び健全化判断比率'!BR15)</f>
        <v/>
      </c>
      <c r="DH42" s="349"/>
      <c r="DI42" s="199"/>
    </row>
    <row r="43" spans="1:113" ht="32.25" customHeight="1" x14ac:dyDescent="0.2">
      <c r="B43" s="196"/>
      <c r="C43" s="351" t="str">
        <f t="shared" si="5"/>
        <v/>
      </c>
      <c r="D43" s="351"/>
      <c r="E43" s="352" t="str">
        <f>IF('各会計、関係団体の財政状況及び健全化判断比率'!B16="","",'各会計、関係団体の財政状況及び健全化判断比率'!B16)</f>
        <v/>
      </c>
      <c r="F43" s="352"/>
      <c r="G43" s="352"/>
      <c r="H43" s="352"/>
      <c r="I43" s="352"/>
      <c r="J43" s="352"/>
      <c r="K43" s="352"/>
      <c r="L43" s="352"/>
      <c r="M43" s="352"/>
      <c r="N43" s="352"/>
      <c r="O43" s="352"/>
      <c r="P43" s="352"/>
      <c r="Q43" s="352"/>
      <c r="R43" s="352"/>
      <c r="S43" s="352"/>
      <c r="T43" s="172"/>
      <c r="U43" s="351" t="str">
        <f t="shared" si="4"/>
        <v/>
      </c>
      <c r="V43" s="351"/>
      <c r="W43" s="352"/>
      <c r="X43" s="352"/>
      <c r="Y43" s="352"/>
      <c r="Z43" s="352"/>
      <c r="AA43" s="352"/>
      <c r="AB43" s="352"/>
      <c r="AC43" s="352"/>
      <c r="AD43" s="352"/>
      <c r="AE43" s="352"/>
      <c r="AF43" s="352"/>
      <c r="AG43" s="352"/>
      <c r="AH43" s="352"/>
      <c r="AI43" s="352"/>
      <c r="AJ43" s="352"/>
      <c r="AK43" s="352"/>
      <c r="AL43" s="172"/>
      <c r="AM43" s="351" t="str">
        <f t="shared" si="0"/>
        <v/>
      </c>
      <c r="AN43" s="351"/>
      <c r="AO43" s="352"/>
      <c r="AP43" s="352"/>
      <c r="AQ43" s="352"/>
      <c r="AR43" s="352"/>
      <c r="AS43" s="352"/>
      <c r="AT43" s="352"/>
      <c r="AU43" s="352"/>
      <c r="AV43" s="352"/>
      <c r="AW43" s="352"/>
      <c r="AX43" s="352"/>
      <c r="AY43" s="352"/>
      <c r="AZ43" s="352"/>
      <c r="BA43" s="352"/>
      <c r="BB43" s="352"/>
      <c r="BC43" s="352"/>
      <c r="BD43" s="172"/>
      <c r="BE43" s="351" t="str">
        <f t="shared" si="1"/>
        <v/>
      </c>
      <c r="BF43" s="351"/>
      <c r="BG43" s="352"/>
      <c r="BH43" s="352"/>
      <c r="BI43" s="352"/>
      <c r="BJ43" s="352"/>
      <c r="BK43" s="352"/>
      <c r="BL43" s="352"/>
      <c r="BM43" s="352"/>
      <c r="BN43" s="352"/>
      <c r="BO43" s="352"/>
      <c r="BP43" s="352"/>
      <c r="BQ43" s="352"/>
      <c r="BR43" s="352"/>
      <c r="BS43" s="352"/>
      <c r="BT43" s="352"/>
      <c r="BU43" s="352"/>
      <c r="BV43" s="172"/>
      <c r="BW43" s="351" t="str">
        <f t="shared" si="2"/>
        <v/>
      </c>
      <c r="BX43" s="351"/>
      <c r="BY43" s="352" t="str">
        <f>IF('各会計、関係団体の財政状況及び健全化判断比率'!B77="","",'各会計、関係団体の財政状況及び健全化判断比率'!B77)</f>
        <v/>
      </c>
      <c r="BZ43" s="352"/>
      <c r="CA43" s="352"/>
      <c r="CB43" s="352"/>
      <c r="CC43" s="352"/>
      <c r="CD43" s="352"/>
      <c r="CE43" s="352"/>
      <c r="CF43" s="352"/>
      <c r="CG43" s="352"/>
      <c r="CH43" s="352"/>
      <c r="CI43" s="352"/>
      <c r="CJ43" s="352"/>
      <c r="CK43" s="352"/>
      <c r="CL43" s="352"/>
      <c r="CM43" s="352"/>
      <c r="CN43" s="172"/>
      <c r="CO43" s="351" t="str">
        <f t="shared" si="3"/>
        <v/>
      </c>
      <c r="CP43" s="351"/>
      <c r="CQ43" s="352" t="str">
        <f>IF('各会計、関係団体の財政状況及び健全化判断比率'!BS16="","",'各会計、関係団体の財政状況及び健全化判断比率'!BS16)</f>
        <v/>
      </c>
      <c r="CR43" s="352"/>
      <c r="CS43" s="352"/>
      <c r="CT43" s="352"/>
      <c r="CU43" s="352"/>
      <c r="CV43" s="352"/>
      <c r="CW43" s="352"/>
      <c r="CX43" s="352"/>
      <c r="CY43" s="352"/>
      <c r="CZ43" s="352"/>
      <c r="DA43" s="352"/>
      <c r="DB43" s="352"/>
      <c r="DC43" s="352"/>
      <c r="DD43" s="352"/>
      <c r="DE43" s="352"/>
      <c r="DG43" s="349" t="str">
        <f>IF('各会計、関係団体の財政状況及び健全化判断比率'!BR16="","",'各会計、関係団体の財政状況及び健全化判断比率'!BR16)</f>
        <v/>
      </c>
      <c r="DH43" s="349"/>
      <c r="DI43" s="199"/>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204</v>
      </c>
      <c r="E46" s="348" t="s">
        <v>205</v>
      </c>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348"/>
      <c r="AU46" s="348"/>
      <c r="AV46" s="348"/>
      <c r="AW46" s="348"/>
      <c r="AX46" s="348"/>
      <c r="AY46" s="348"/>
      <c r="AZ46" s="348"/>
      <c r="BA46" s="348"/>
      <c r="BB46" s="348"/>
      <c r="BC46" s="348"/>
      <c r="BD46" s="348"/>
      <c r="BE46" s="348"/>
      <c r="BF46" s="348"/>
      <c r="BG46" s="348"/>
      <c r="BH46" s="348"/>
      <c r="BI46" s="348"/>
      <c r="BJ46" s="348"/>
      <c r="BK46" s="348"/>
      <c r="BL46" s="348"/>
      <c r="BM46" s="348"/>
      <c r="BN46" s="348"/>
      <c r="BO46" s="348"/>
      <c r="BP46" s="348"/>
      <c r="BQ46" s="348"/>
      <c r="BR46" s="348"/>
      <c r="BS46" s="348"/>
      <c r="BT46" s="348"/>
      <c r="BU46" s="348"/>
      <c r="BV46" s="348"/>
      <c r="BW46" s="348"/>
      <c r="BX46" s="348"/>
      <c r="BY46" s="348"/>
      <c r="BZ46" s="348"/>
      <c r="CA46" s="348"/>
      <c r="CB46" s="348"/>
      <c r="CC46" s="348"/>
      <c r="CD46" s="348"/>
      <c r="CE46" s="348"/>
      <c r="CF46" s="348"/>
      <c r="CG46" s="348"/>
      <c r="CH46" s="348"/>
      <c r="CI46" s="348"/>
      <c r="CJ46" s="348"/>
      <c r="CK46" s="348"/>
      <c r="CL46" s="348"/>
      <c r="CM46" s="348"/>
      <c r="CN46" s="348"/>
      <c r="CO46" s="348"/>
      <c r="CP46" s="348"/>
      <c r="CQ46" s="348"/>
      <c r="CR46" s="348"/>
      <c r="CS46" s="348"/>
      <c r="CT46" s="348"/>
      <c r="CU46" s="348"/>
      <c r="CV46" s="348"/>
      <c r="CW46" s="348"/>
      <c r="CX46" s="348"/>
      <c r="CY46" s="348"/>
      <c r="CZ46" s="348"/>
      <c r="DA46" s="348"/>
      <c r="DB46" s="348"/>
      <c r="DC46" s="348"/>
      <c r="DD46" s="348"/>
      <c r="DE46" s="348"/>
      <c r="DF46" s="348"/>
      <c r="DG46" s="348"/>
      <c r="DH46" s="348"/>
      <c r="DI46" s="348"/>
    </row>
    <row r="47" spans="1:113" x14ac:dyDescent="0.2">
      <c r="E47" s="348" t="s">
        <v>206</v>
      </c>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48"/>
      <c r="AG47" s="348"/>
      <c r="AH47" s="348"/>
      <c r="AI47" s="348"/>
      <c r="AJ47" s="348"/>
      <c r="AK47" s="348"/>
      <c r="AL47" s="348"/>
      <c r="AM47" s="348"/>
      <c r="AN47" s="348"/>
      <c r="AO47" s="348"/>
      <c r="AP47" s="348"/>
      <c r="AQ47" s="348"/>
      <c r="AR47" s="348"/>
      <c r="AS47" s="348"/>
      <c r="AT47" s="348"/>
      <c r="AU47" s="348"/>
      <c r="AV47" s="348"/>
      <c r="AW47" s="348"/>
      <c r="AX47" s="348"/>
      <c r="AY47" s="348"/>
      <c r="AZ47" s="348"/>
      <c r="BA47" s="348"/>
      <c r="BB47" s="348"/>
      <c r="BC47" s="348"/>
      <c r="BD47" s="348"/>
      <c r="BE47" s="348"/>
      <c r="BF47" s="348"/>
      <c r="BG47" s="348"/>
      <c r="BH47" s="348"/>
      <c r="BI47" s="348"/>
      <c r="BJ47" s="348"/>
      <c r="BK47" s="348"/>
      <c r="BL47" s="348"/>
      <c r="BM47" s="348"/>
      <c r="BN47" s="348"/>
      <c r="BO47" s="348"/>
      <c r="BP47" s="348"/>
      <c r="BQ47" s="348"/>
      <c r="BR47" s="348"/>
      <c r="BS47" s="348"/>
      <c r="BT47" s="348"/>
      <c r="BU47" s="348"/>
      <c r="BV47" s="348"/>
      <c r="BW47" s="348"/>
      <c r="BX47" s="348"/>
      <c r="BY47" s="348"/>
      <c r="BZ47" s="348"/>
      <c r="CA47" s="348"/>
      <c r="CB47" s="348"/>
      <c r="CC47" s="348"/>
      <c r="CD47" s="348"/>
      <c r="CE47" s="348"/>
      <c r="CF47" s="348"/>
      <c r="CG47" s="348"/>
      <c r="CH47" s="348"/>
      <c r="CI47" s="348"/>
      <c r="CJ47" s="348"/>
      <c r="CK47" s="348"/>
      <c r="CL47" s="348"/>
      <c r="CM47" s="348"/>
      <c r="CN47" s="348"/>
      <c r="CO47" s="348"/>
      <c r="CP47" s="348"/>
      <c r="CQ47" s="348"/>
      <c r="CR47" s="348"/>
      <c r="CS47" s="348"/>
      <c r="CT47" s="348"/>
      <c r="CU47" s="348"/>
      <c r="CV47" s="348"/>
      <c r="CW47" s="348"/>
      <c r="CX47" s="348"/>
      <c r="CY47" s="348"/>
      <c r="CZ47" s="348"/>
      <c r="DA47" s="348"/>
      <c r="DB47" s="348"/>
      <c r="DC47" s="348"/>
      <c r="DD47" s="348"/>
      <c r="DE47" s="348"/>
      <c r="DF47" s="348"/>
      <c r="DG47" s="348"/>
      <c r="DH47" s="348"/>
      <c r="DI47" s="348"/>
    </row>
    <row r="48" spans="1:113" x14ac:dyDescent="0.2">
      <c r="E48" s="348" t="s">
        <v>207</v>
      </c>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48"/>
      <c r="AD48" s="348"/>
      <c r="AE48" s="348"/>
      <c r="AF48" s="348"/>
      <c r="AG48" s="348"/>
      <c r="AH48" s="348"/>
      <c r="AI48" s="348"/>
      <c r="AJ48" s="348"/>
      <c r="AK48" s="348"/>
      <c r="AL48" s="348"/>
      <c r="AM48" s="348"/>
      <c r="AN48" s="348"/>
      <c r="AO48" s="348"/>
      <c r="AP48" s="348"/>
      <c r="AQ48" s="348"/>
      <c r="AR48" s="348"/>
      <c r="AS48" s="348"/>
      <c r="AT48" s="348"/>
      <c r="AU48" s="348"/>
      <c r="AV48" s="348"/>
      <c r="AW48" s="348"/>
      <c r="AX48" s="348"/>
      <c r="AY48" s="348"/>
      <c r="AZ48" s="348"/>
      <c r="BA48" s="348"/>
      <c r="BB48" s="348"/>
      <c r="BC48" s="348"/>
      <c r="BD48" s="348"/>
      <c r="BE48" s="348"/>
      <c r="BF48" s="348"/>
      <c r="BG48" s="348"/>
      <c r="BH48" s="348"/>
      <c r="BI48" s="348"/>
      <c r="BJ48" s="348"/>
      <c r="BK48" s="348"/>
      <c r="BL48" s="348"/>
      <c r="BM48" s="348"/>
      <c r="BN48" s="348"/>
      <c r="BO48" s="348"/>
      <c r="BP48" s="348"/>
      <c r="BQ48" s="348"/>
      <c r="BR48" s="348"/>
      <c r="BS48" s="348"/>
      <c r="BT48" s="348"/>
      <c r="BU48" s="348"/>
      <c r="BV48" s="348"/>
      <c r="BW48" s="348"/>
      <c r="BX48" s="348"/>
      <c r="BY48" s="348"/>
      <c r="BZ48" s="348"/>
      <c r="CA48" s="348"/>
      <c r="CB48" s="348"/>
      <c r="CC48" s="348"/>
      <c r="CD48" s="348"/>
      <c r="CE48" s="348"/>
      <c r="CF48" s="348"/>
      <c r="CG48" s="348"/>
      <c r="CH48" s="348"/>
      <c r="CI48" s="348"/>
      <c r="CJ48" s="348"/>
      <c r="CK48" s="348"/>
      <c r="CL48" s="348"/>
      <c r="CM48" s="348"/>
      <c r="CN48" s="348"/>
      <c r="CO48" s="348"/>
      <c r="CP48" s="348"/>
      <c r="CQ48" s="348"/>
      <c r="CR48" s="348"/>
      <c r="CS48" s="348"/>
      <c r="CT48" s="348"/>
      <c r="CU48" s="348"/>
      <c r="CV48" s="348"/>
      <c r="CW48" s="348"/>
      <c r="CX48" s="348"/>
      <c r="CY48" s="348"/>
      <c r="CZ48" s="348"/>
      <c r="DA48" s="348"/>
      <c r="DB48" s="348"/>
      <c r="DC48" s="348"/>
      <c r="DD48" s="348"/>
      <c r="DE48" s="348"/>
      <c r="DF48" s="348"/>
      <c r="DG48" s="348"/>
      <c r="DH48" s="348"/>
      <c r="DI48" s="348"/>
    </row>
    <row r="49" spans="5:113" x14ac:dyDescent="0.2">
      <c r="E49" s="350" t="s">
        <v>208</v>
      </c>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50"/>
      <c r="AM49" s="350"/>
      <c r="AN49" s="350"/>
      <c r="AO49" s="350"/>
      <c r="AP49" s="350"/>
      <c r="AQ49" s="350"/>
      <c r="AR49" s="350"/>
      <c r="AS49" s="350"/>
      <c r="AT49" s="350"/>
      <c r="AU49" s="350"/>
      <c r="AV49" s="350"/>
      <c r="AW49" s="350"/>
      <c r="AX49" s="350"/>
      <c r="AY49" s="350"/>
      <c r="AZ49" s="350"/>
      <c r="BA49" s="350"/>
      <c r="BB49" s="350"/>
      <c r="BC49" s="350"/>
      <c r="BD49" s="350"/>
      <c r="BE49" s="350"/>
      <c r="BF49" s="350"/>
      <c r="BG49" s="350"/>
      <c r="BH49" s="350"/>
      <c r="BI49" s="350"/>
      <c r="BJ49" s="350"/>
      <c r="BK49" s="350"/>
      <c r="BL49" s="350"/>
      <c r="BM49" s="350"/>
      <c r="BN49" s="350"/>
      <c r="BO49" s="350"/>
      <c r="BP49" s="350"/>
      <c r="BQ49" s="350"/>
      <c r="BR49" s="350"/>
      <c r="BS49" s="350"/>
      <c r="BT49" s="350"/>
      <c r="BU49" s="350"/>
      <c r="BV49" s="350"/>
      <c r="BW49" s="350"/>
      <c r="BX49" s="350"/>
      <c r="BY49" s="350"/>
      <c r="BZ49" s="350"/>
      <c r="CA49" s="350"/>
      <c r="CB49" s="350"/>
      <c r="CC49" s="350"/>
      <c r="CD49" s="350"/>
      <c r="CE49" s="350"/>
      <c r="CF49" s="350"/>
      <c r="CG49" s="350"/>
      <c r="CH49" s="350"/>
      <c r="CI49" s="350"/>
      <c r="CJ49" s="350"/>
      <c r="CK49" s="350"/>
      <c r="CL49" s="350"/>
      <c r="CM49" s="350"/>
      <c r="CN49" s="350"/>
      <c r="CO49" s="350"/>
      <c r="CP49" s="350"/>
      <c r="CQ49" s="350"/>
      <c r="CR49" s="350"/>
      <c r="CS49" s="350"/>
      <c r="CT49" s="350"/>
      <c r="CU49" s="350"/>
      <c r="CV49" s="350"/>
      <c r="CW49" s="350"/>
      <c r="CX49" s="350"/>
      <c r="CY49" s="350"/>
      <c r="CZ49" s="350"/>
      <c r="DA49" s="350"/>
      <c r="DB49" s="350"/>
      <c r="DC49" s="350"/>
      <c r="DD49" s="350"/>
      <c r="DE49" s="350"/>
      <c r="DF49" s="350"/>
      <c r="DG49" s="350"/>
      <c r="DH49" s="350"/>
      <c r="DI49" s="350"/>
    </row>
    <row r="50" spans="5:113" x14ac:dyDescent="0.2">
      <c r="E50" s="348" t="s">
        <v>209</v>
      </c>
      <c r="F50" s="348"/>
      <c r="G50" s="348"/>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348"/>
      <c r="AY50" s="348"/>
      <c r="AZ50" s="348"/>
      <c r="BA50" s="348"/>
      <c r="BB50" s="348"/>
      <c r="BC50" s="348"/>
      <c r="BD50" s="348"/>
      <c r="BE50" s="348"/>
      <c r="BF50" s="348"/>
      <c r="BG50" s="348"/>
      <c r="BH50" s="348"/>
      <c r="BI50" s="348"/>
      <c r="BJ50" s="348"/>
      <c r="BK50" s="348"/>
      <c r="BL50" s="348"/>
      <c r="BM50" s="348"/>
      <c r="BN50" s="348"/>
      <c r="BO50" s="348"/>
      <c r="BP50" s="348"/>
      <c r="BQ50" s="348"/>
      <c r="BR50" s="348"/>
      <c r="BS50" s="348"/>
      <c r="BT50" s="348"/>
      <c r="BU50" s="348"/>
      <c r="BV50" s="348"/>
      <c r="BW50" s="348"/>
      <c r="BX50" s="348"/>
      <c r="BY50" s="348"/>
      <c r="BZ50" s="348"/>
      <c r="CA50" s="348"/>
      <c r="CB50" s="348"/>
      <c r="CC50" s="348"/>
      <c r="CD50" s="348"/>
      <c r="CE50" s="348"/>
      <c r="CF50" s="348"/>
      <c r="CG50" s="348"/>
      <c r="CH50" s="348"/>
      <c r="CI50" s="348"/>
      <c r="CJ50" s="348"/>
      <c r="CK50" s="348"/>
      <c r="CL50" s="348"/>
      <c r="CM50" s="348"/>
      <c r="CN50" s="348"/>
      <c r="CO50" s="348"/>
      <c r="CP50" s="348"/>
      <c r="CQ50" s="348"/>
      <c r="CR50" s="348"/>
      <c r="CS50" s="348"/>
      <c r="CT50" s="348"/>
      <c r="CU50" s="348"/>
      <c r="CV50" s="348"/>
      <c r="CW50" s="348"/>
      <c r="CX50" s="348"/>
      <c r="CY50" s="348"/>
      <c r="CZ50" s="348"/>
      <c r="DA50" s="348"/>
      <c r="DB50" s="348"/>
      <c r="DC50" s="348"/>
      <c r="DD50" s="348"/>
      <c r="DE50" s="348"/>
      <c r="DF50" s="348"/>
      <c r="DG50" s="348"/>
      <c r="DH50" s="348"/>
      <c r="DI50" s="348"/>
    </row>
    <row r="51" spans="5:113" x14ac:dyDescent="0.2">
      <c r="E51" s="348" t="s">
        <v>210</v>
      </c>
      <c r="F51" s="348"/>
      <c r="G51" s="348"/>
      <c r="H51" s="348"/>
      <c r="I51" s="348"/>
      <c r="J51" s="348"/>
      <c r="K51" s="348"/>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348"/>
      <c r="AY51" s="348"/>
      <c r="AZ51" s="348"/>
      <c r="BA51" s="348"/>
      <c r="BB51" s="348"/>
      <c r="BC51" s="348"/>
      <c r="BD51" s="348"/>
      <c r="BE51" s="348"/>
      <c r="BF51" s="348"/>
      <c r="BG51" s="348"/>
      <c r="BH51" s="348"/>
      <c r="BI51" s="348"/>
      <c r="BJ51" s="348"/>
      <c r="BK51" s="348"/>
      <c r="BL51" s="348"/>
      <c r="BM51" s="348"/>
      <c r="BN51" s="348"/>
      <c r="BO51" s="348"/>
      <c r="BP51" s="348"/>
      <c r="BQ51" s="348"/>
      <c r="BR51" s="348"/>
      <c r="BS51" s="348"/>
      <c r="BT51" s="348"/>
      <c r="BU51" s="348"/>
      <c r="BV51" s="348"/>
      <c r="BW51" s="348"/>
      <c r="BX51" s="348"/>
      <c r="BY51" s="348"/>
      <c r="BZ51" s="348"/>
      <c r="CA51" s="348"/>
      <c r="CB51" s="348"/>
      <c r="CC51" s="348"/>
      <c r="CD51" s="348"/>
      <c r="CE51" s="348"/>
      <c r="CF51" s="348"/>
      <c r="CG51" s="348"/>
      <c r="CH51" s="348"/>
      <c r="CI51" s="348"/>
      <c r="CJ51" s="348"/>
      <c r="CK51" s="348"/>
      <c r="CL51" s="348"/>
      <c r="CM51" s="348"/>
      <c r="CN51" s="348"/>
      <c r="CO51" s="348"/>
      <c r="CP51" s="348"/>
      <c r="CQ51" s="348"/>
      <c r="CR51" s="348"/>
      <c r="CS51" s="348"/>
      <c r="CT51" s="348"/>
      <c r="CU51" s="348"/>
      <c r="CV51" s="348"/>
      <c r="CW51" s="348"/>
      <c r="CX51" s="348"/>
      <c r="CY51" s="348"/>
      <c r="CZ51" s="348"/>
      <c r="DA51" s="348"/>
      <c r="DB51" s="348"/>
      <c r="DC51" s="348"/>
      <c r="DD51" s="348"/>
      <c r="DE51" s="348"/>
      <c r="DF51" s="348"/>
      <c r="DG51" s="348"/>
      <c r="DH51" s="348"/>
      <c r="DI51" s="348"/>
    </row>
    <row r="52" spans="5:113" x14ac:dyDescent="0.2">
      <c r="E52" s="348" t="s">
        <v>211</v>
      </c>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c r="AJ52" s="348"/>
      <c r="AK52" s="348"/>
      <c r="AL52" s="348"/>
      <c r="AM52" s="348"/>
      <c r="AN52" s="348"/>
      <c r="AO52" s="348"/>
      <c r="AP52" s="348"/>
      <c r="AQ52" s="348"/>
      <c r="AR52" s="348"/>
      <c r="AS52" s="348"/>
      <c r="AT52" s="348"/>
      <c r="AU52" s="348"/>
      <c r="AV52" s="348"/>
      <c r="AW52" s="348"/>
      <c r="AX52" s="348"/>
      <c r="AY52" s="348"/>
      <c r="AZ52" s="348"/>
      <c r="BA52" s="348"/>
      <c r="BB52" s="348"/>
      <c r="BC52" s="348"/>
      <c r="BD52" s="348"/>
      <c r="BE52" s="348"/>
      <c r="BF52" s="348"/>
      <c r="BG52" s="348"/>
      <c r="BH52" s="348"/>
      <c r="BI52" s="348"/>
      <c r="BJ52" s="348"/>
      <c r="BK52" s="348"/>
      <c r="BL52" s="348"/>
      <c r="BM52" s="348"/>
      <c r="BN52" s="348"/>
      <c r="BO52" s="348"/>
      <c r="BP52" s="348"/>
      <c r="BQ52" s="348"/>
      <c r="BR52" s="348"/>
      <c r="BS52" s="348"/>
      <c r="BT52" s="348"/>
      <c r="BU52" s="348"/>
      <c r="BV52" s="348"/>
      <c r="BW52" s="348"/>
      <c r="BX52" s="348"/>
      <c r="BY52" s="348"/>
      <c r="BZ52" s="348"/>
      <c r="CA52" s="348"/>
      <c r="CB52" s="348"/>
      <c r="CC52" s="348"/>
      <c r="CD52" s="348"/>
      <c r="CE52" s="348"/>
      <c r="CF52" s="348"/>
      <c r="CG52" s="348"/>
      <c r="CH52" s="348"/>
      <c r="CI52" s="348"/>
      <c r="CJ52" s="348"/>
      <c r="CK52" s="348"/>
      <c r="CL52" s="348"/>
      <c r="CM52" s="348"/>
      <c r="CN52" s="348"/>
      <c r="CO52" s="348"/>
      <c r="CP52" s="348"/>
      <c r="CQ52" s="348"/>
      <c r="CR52" s="348"/>
      <c r="CS52" s="348"/>
      <c r="CT52" s="348"/>
      <c r="CU52" s="348"/>
      <c r="CV52" s="348"/>
      <c r="CW52" s="348"/>
      <c r="CX52" s="348"/>
      <c r="CY52" s="348"/>
      <c r="CZ52" s="348"/>
      <c r="DA52" s="348"/>
      <c r="DB52" s="348"/>
      <c r="DC52" s="348"/>
      <c r="DD52" s="348"/>
      <c r="DE52" s="348"/>
      <c r="DF52" s="348"/>
      <c r="DG52" s="348"/>
      <c r="DH52" s="348"/>
      <c r="DI52" s="348"/>
    </row>
    <row r="53" spans="5:113" x14ac:dyDescent="0.2">
      <c r="E53" s="171" t="s">
        <v>596</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1DE08-CCA6-41CB-9ADD-403A796D2947}">
  <sheetPr>
    <pageSetUpPr fitToPage="1"/>
  </sheetPr>
  <dimension ref="B1:EM50"/>
  <sheetViews>
    <sheetView showGridLines="0" zoomScaleNormal="100" workbookViewId="0"/>
  </sheetViews>
  <sheetFormatPr defaultColWidth="0" defaultRowHeight="11.25" customHeight="1" zeroHeight="1" x14ac:dyDescent="0.2"/>
  <cols>
    <col min="1" max="1" width="1.6640625" style="205" customWidth="1"/>
    <col min="2" max="2" width="2.33203125" style="205" customWidth="1"/>
    <col min="3" max="16" width="2.6640625" style="205" customWidth="1"/>
    <col min="17" max="17" width="2.33203125" style="205" customWidth="1"/>
    <col min="18" max="95" width="1.6640625" style="205" customWidth="1"/>
    <col min="96" max="133" width="1.6640625" style="211" customWidth="1"/>
    <col min="134" max="143" width="1.6640625" style="205" customWidth="1"/>
    <col min="144" max="16384" width="0" style="205"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86" t="s">
        <v>212</v>
      </c>
      <c r="DI1" s="587"/>
      <c r="DJ1" s="587"/>
      <c r="DK1" s="587"/>
      <c r="DL1" s="587"/>
      <c r="DM1" s="587"/>
      <c r="DN1" s="588"/>
      <c r="DO1" s="205"/>
      <c r="DP1" s="586" t="s">
        <v>213</v>
      </c>
      <c r="DQ1" s="587"/>
      <c r="DR1" s="587"/>
      <c r="DS1" s="587"/>
      <c r="DT1" s="587"/>
      <c r="DU1" s="587"/>
      <c r="DV1" s="587"/>
      <c r="DW1" s="587"/>
      <c r="DX1" s="587"/>
      <c r="DY1" s="587"/>
      <c r="DZ1" s="587"/>
      <c r="EA1" s="587"/>
      <c r="EB1" s="587"/>
      <c r="EC1" s="588"/>
      <c r="ED1" s="204"/>
      <c r="EE1" s="204"/>
      <c r="EF1" s="204"/>
      <c r="EG1" s="204"/>
      <c r="EH1" s="204"/>
      <c r="EI1" s="204"/>
      <c r="EJ1" s="204"/>
      <c r="EK1" s="204"/>
      <c r="EL1" s="204"/>
      <c r="EM1" s="204"/>
    </row>
    <row r="2" spans="2:143" ht="22.5" customHeight="1" x14ac:dyDescent="0.2">
      <c r="B2" s="206" t="s">
        <v>214</v>
      </c>
      <c r="R2" s="207"/>
      <c r="S2" s="207"/>
      <c r="T2" s="207"/>
      <c r="U2" s="207"/>
      <c r="V2" s="207"/>
      <c r="W2" s="207"/>
      <c r="X2" s="207"/>
      <c r="Y2" s="207"/>
      <c r="Z2" s="207"/>
      <c r="AA2" s="207"/>
      <c r="AB2" s="207"/>
      <c r="AC2" s="207"/>
      <c r="AE2" s="345"/>
      <c r="AF2" s="345"/>
      <c r="AG2" s="345"/>
      <c r="AH2" s="345"/>
      <c r="AI2" s="345"/>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589" t="s">
        <v>215</v>
      </c>
      <c r="C3" s="590"/>
      <c r="D3" s="590"/>
      <c r="E3" s="590"/>
      <c r="F3" s="590"/>
      <c r="G3" s="590"/>
      <c r="H3" s="590"/>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c r="AH3" s="590"/>
      <c r="AI3" s="590"/>
      <c r="AJ3" s="590"/>
      <c r="AK3" s="590"/>
      <c r="AL3" s="590"/>
      <c r="AM3" s="590"/>
      <c r="AN3" s="590"/>
      <c r="AO3" s="590"/>
      <c r="AP3" s="589" t="s">
        <v>216</v>
      </c>
      <c r="AQ3" s="590"/>
      <c r="AR3" s="590"/>
      <c r="AS3" s="590"/>
      <c r="AT3" s="590"/>
      <c r="AU3" s="590"/>
      <c r="AV3" s="590"/>
      <c r="AW3" s="590"/>
      <c r="AX3" s="590"/>
      <c r="AY3" s="590"/>
      <c r="AZ3" s="590"/>
      <c r="BA3" s="590"/>
      <c r="BB3" s="590"/>
      <c r="BC3" s="590"/>
      <c r="BD3" s="590"/>
      <c r="BE3" s="590"/>
      <c r="BF3" s="590"/>
      <c r="BG3" s="590"/>
      <c r="BH3" s="590"/>
      <c r="BI3" s="590"/>
      <c r="BJ3" s="590"/>
      <c r="BK3" s="590"/>
      <c r="BL3" s="590"/>
      <c r="BM3" s="590"/>
      <c r="BN3" s="590"/>
      <c r="BO3" s="590"/>
      <c r="BP3" s="590"/>
      <c r="BQ3" s="590"/>
      <c r="BR3" s="590"/>
      <c r="BS3" s="590"/>
      <c r="BT3" s="590"/>
      <c r="BU3" s="590"/>
      <c r="BV3" s="590"/>
      <c r="BW3" s="590"/>
      <c r="BX3" s="590"/>
      <c r="BY3" s="590"/>
      <c r="BZ3" s="590"/>
      <c r="CA3" s="590"/>
      <c r="CB3" s="591"/>
      <c r="CD3" s="589" t="s">
        <v>217</v>
      </c>
      <c r="CE3" s="590"/>
      <c r="CF3" s="590"/>
      <c r="CG3" s="590"/>
      <c r="CH3" s="590"/>
      <c r="CI3" s="590"/>
      <c r="CJ3" s="590"/>
      <c r="CK3" s="590"/>
      <c r="CL3" s="590"/>
      <c r="CM3" s="590"/>
      <c r="CN3" s="590"/>
      <c r="CO3" s="590"/>
      <c r="CP3" s="590"/>
      <c r="CQ3" s="590"/>
      <c r="CR3" s="590"/>
      <c r="CS3" s="590"/>
      <c r="CT3" s="590"/>
      <c r="CU3" s="590"/>
      <c r="CV3" s="590"/>
      <c r="CW3" s="590"/>
      <c r="CX3" s="590"/>
      <c r="CY3" s="590"/>
      <c r="CZ3" s="590"/>
      <c r="DA3" s="590"/>
      <c r="DB3" s="590"/>
      <c r="DC3" s="590"/>
      <c r="DD3" s="590"/>
      <c r="DE3" s="590"/>
      <c r="DF3" s="590"/>
      <c r="DG3" s="590"/>
      <c r="DH3" s="590"/>
      <c r="DI3" s="590"/>
      <c r="DJ3" s="590"/>
      <c r="DK3" s="590"/>
      <c r="DL3" s="590"/>
      <c r="DM3" s="590"/>
      <c r="DN3" s="590"/>
      <c r="DO3" s="590"/>
      <c r="DP3" s="590"/>
      <c r="DQ3" s="590"/>
      <c r="DR3" s="590"/>
      <c r="DS3" s="590"/>
      <c r="DT3" s="590"/>
      <c r="DU3" s="590"/>
      <c r="DV3" s="590"/>
      <c r="DW3" s="590"/>
      <c r="DX3" s="590"/>
      <c r="DY3" s="590"/>
      <c r="DZ3" s="590"/>
      <c r="EA3" s="590"/>
      <c r="EB3" s="590"/>
      <c r="EC3" s="591"/>
    </row>
    <row r="4" spans="2:143" ht="11.25" customHeight="1" x14ac:dyDescent="0.2">
      <c r="B4" s="589" t="s">
        <v>1</v>
      </c>
      <c r="C4" s="590"/>
      <c r="D4" s="590"/>
      <c r="E4" s="590"/>
      <c r="F4" s="590"/>
      <c r="G4" s="590"/>
      <c r="H4" s="590"/>
      <c r="I4" s="590"/>
      <c r="J4" s="590"/>
      <c r="K4" s="590"/>
      <c r="L4" s="590"/>
      <c r="M4" s="590"/>
      <c r="N4" s="590"/>
      <c r="O4" s="590"/>
      <c r="P4" s="590"/>
      <c r="Q4" s="591"/>
      <c r="R4" s="589" t="s">
        <v>218</v>
      </c>
      <c r="S4" s="590"/>
      <c r="T4" s="590"/>
      <c r="U4" s="590"/>
      <c r="V4" s="590"/>
      <c r="W4" s="590"/>
      <c r="X4" s="590"/>
      <c r="Y4" s="591"/>
      <c r="Z4" s="589" t="s">
        <v>219</v>
      </c>
      <c r="AA4" s="590"/>
      <c r="AB4" s="590"/>
      <c r="AC4" s="591"/>
      <c r="AD4" s="589" t="s">
        <v>220</v>
      </c>
      <c r="AE4" s="590"/>
      <c r="AF4" s="590"/>
      <c r="AG4" s="590"/>
      <c r="AH4" s="590"/>
      <c r="AI4" s="590"/>
      <c r="AJ4" s="590"/>
      <c r="AK4" s="591"/>
      <c r="AL4" s="589" t="s">
        <v>219</v>
      </c>
      <c r="AM4" s="590"/>
      <c r="AN4" s="590"/>
      <c r="AO4" s="591"/>
      <c r="AP4" s="592" t="s">
        <v>221</v>
      </c>
      <c r="AQ4" s="592"/>
      <c r="AR4" s="592"/>
      <c r="AS4" s="592"/>
      <c r="AT4" s="592"/>
      <c r="AU4" s="592"/>
      <c r="AV4" s="592"/>
      <c r="AW4" s="592"/>
      <c r="AX4" s="592"/>
      <c r="AY4" s="592"/>
      <c r="AZ4" s="592"/>
      <c r="BA4" s="592"/>
      <c r="BB4" s="592"/>
      <c r="BC4" s="592"/>
      <c r="BD4" s="592"/>
      <c r="BE4" s="592"/>
      <c r="BF4" s="592"/>
      <c r="BG4" s="592" t="s">
        <v>222</v>
      </c>
      <c r="BH4" s="592"/>
      <c r="BI4" s="592"/>
      <c r="BJ4" s="592"/>
      <c r="BK4" s="592"/>
      <c r="BL4" s="592"/>
      <c r="BM4" s="592"/>
      <c r="BN4" s="592"/>
      <c r="BO4" s="592" t="s">
        <v>219</v>
      </c>
      <c r="BP4" s="592"/>
      <c r="BQ4" s="592"/>
      <c r="BR4" s="592"/>
      <c r="BS4" s="592" t="s">
        <v>223</v>
      </c>
      <c r="BT4" s="592"/>
      <c r="BU4" s="592"/>
      <c r="BV4" s="592"/>
      <c r="BW4" s="592"/>
      <c r="BX4" s="592"/>
      <c r="BY4" s="592"/>
      <c r="BZ4" s="592"/>
      <c r="CA4" s="592"/>
      <c r="CB4" s="592"/>
      <c r="CD4" s="589" t="s">
        <v>224</v>
      </c>
      <c r="CE4" s="590"/>
      <c r="CF4" s="590"/>
      <c r="CG4" s="590"/>
      <c r="CH4" s="590"/>
      <c r="CI4" s="590"/>
      <c r="CJ4" s="590"/>
      <c r="CK4" s="590"/>
      <c r="CL4" s="590"/>
      <c r="CM4" s="590"/>
      <c r="CN4" s="590"/>
      <c r="CO4" s="590"/>
      <c r="CP4" s="590"/>
      <c r="CQ4" s="590"/>
      <c r="CR4" s="590"/>
      <c r="CS4" s="590"/>
      <c r="CT4" s="590"/>
      <c r="CU4" s="590"/>
      <c r="CV4" s="590"/>
      <c r="CW4" s="590"/>
      <c r="CX4" s="590"/>
      <c r="CY4" s="590"/>
      <c r="CZ4" s="590"/>
      <c r="DA4" s="590"/>
      <c r="DB4" s="590"/>
      <c r="DC4" s="590"/>
      <c r="DD4" s="590"/>
      <c r="DE4" s="590"/>
      <c r="DF4" s="590"/>
      <c r="DG4" s="590"/>
      <c r="DH4" s="590"/>
      <c r="DI4" s="590"/>
      <c r="DJ4" s="590"/>
      <c r="DK4" s="590"/>
      <c r="DL4" s="590"/>
      <c r="DM4" s="590"/>
      <c r="DN4" s="590"/>
      <c r="DO4" s="590"/>
      <c r="DP4" s="590"/>
      <c r="DQ4" s="590"/>
      <c r="DR4" s="590"/>
      <c r="DS4" s="590"/>
      <c r="DT4" s="590"/>
      <c r="DU4" s="590"/>
      <c r="DV4" s="590"/>
      <c r="DW4" s="590"/>
      <c r="DX4" s="590"/>
      <c r="DY4" s="590"/>
      <c r="DZ4" s="590"/>
      <c r="EA4" s="590"/>
      <c r="EB4" s="590"/>
      <c r="EC4" s="591"/>
    </row>
    <row r="5" spans="2:143" ht="11.25" customHeight="1" x14ac:dyDescent="0.2">
      <c r="B5" s="593" t="s">
        <v>225</v>
      </c>
      <c r="C5" s="594"/>
      <c r="D5" s="594"/>
      <c r="E5" s="594"/>
      <c r="F5" s="594"/>
      <c r="G5" s="594"/>
      <c r="H5" s="594"/>
      <c r="I5" s="594"/>
      <c r="J5" s="594"/>
      <c r="K5" s="594"/>
      <c r="L5" s="594"/>
      <c r="M5" s="594"/>
      <c r="N5" s="594"/>
      <c r="O5" s="594"/>
      <c r="P5" s="594"/>
      <c r="Q5" s="595"/>
      <c r="R5" s="596">
        <v>1476354</v>
      </c>
      <c r="S5" s="597"/>
      <c r="T5" s="597"/>
      <c r="U5" s="597"/>
      <c r="V5" s="597"/>
      <c r="W5" s="597"/>
      <c r="X5" s="597"/>
      <c r="Y5" s="598"/>
      <c r="Z5" s="599">
        <v>20.9</v>
      </c>
      <c r="AA5" s="599"/>
      <c r="AB5" s="599"/>
      <c r="AC5" s="599"/>
      <c r="AD5" s="600">
        <v>1476354</v>
      </c>
      <c r="AE5" s="600"/>
      <c r="AF5" s="600"/>
      <c r="AG5" s="600"/>
      <c r="AH5" s="600"/>
      <c r="AI5" s="600"/>
      <c r="AJ5" s="600"/>
      <c r="AK5" s="600"/>
      <c r="AL5" s="601">
        <v>36.700000000000003</v>
      </c>
      <c r="AM5" s="602"/>
      <c r="AN5" s="602"/>
      <c r="AO5" s="603"/>
      <c r="AP5" s="593" t="s">
        <v>226</v>
      </c>
      <c r="AQ5" s="594"/>
      <c r="AR5" s="594"/>
      <c r="AS5" s="594"/>
      <c r="AT5" s="594"/>
      <c r="AU5" s="594"/>
      <c r="AV5" s="594"/>
      <c r="AW5" s="594"/>
      <c r="AX5" s="594"/>
      <c r="AY5" s="594"/>
      <c r="AZ5" s="594"/>
      <c r="BA5" s="594"/>
      <c r="BB5" s="594"/>
      <c r="BC5" s="594"/>
      <c r="BD5" s="594"/>
      <c r="BE5" s="594"/>
      <c r="BF5" s="595"/>
      <c r="BG5" s="607">
        <v>1476354</v>
      </c>
      <c r="BH5" s="608"/>
      <c r="BI5" s="608"/>
      <c r="BJ5" s="608"/>
      <c r="BK5" s="608"/>
      <c r="BL5" s="608"/>
      <c r="BM5" s="608"/>
      <c r="BN5" s="609"/>
      <c r="BO5" s="610">
        <v>100</v>
      </c>
      <c r="BP5" s="610"/>
      <c r="BQ5" s="610"/>
      <c r="BR5" s="610"/>
      <c r="BS5" s="611" t="s">
        <v>128</v>
      </c>
      <c r="BT5" s="611"/>
      <c r="BU5" s="611"/>
      <c r="BV5" s="611"/>
      <c r="BW5" s="611"/>
      <c r="BX5" s="611"/>
      <c r="BY5" s="611"/>
      <c r="BZ5" s="611"/>
      <c r="CA5" s="611"/>
      <c r="CB5" s="615"/>
      <c r="CD5" s="589" t="s">
        <v>221</v>
      </c>
      <c r="CE5" s="590"/>
      <c r="CF5" s="590"/>
      <c r="CG5" s="590"/>
      <c r="CH5" s="590"/>
      <c r="CI5" s="590"/>
      <c r="CJ5" s="590"/>
      <c r="CK5" s="590"/>
      <c r="CL5" s="590"/>
      <c r="CM5" s="590"/>
      <c r="CN5" s="590"/>
      <c r="CO5" s="590"/>
      <c r="CP5" s="590"/>
      <c r="CQ5" s="591"/>
      <c r="CR5" s="589" t="s">
        <v>227</v>
      </c>
      <c r="CS5" s="590"/>
      <c r="CT5" s="590"/>
      <c r="CU5" s="590"/>
      <c r="CV5" s="590"/>
      <c r="CW5" s="590"/>
      <c r="CX5" s="590"/>
      <c r="CY5" s="591"/>
      <c r="CZ5" s="589" t="s">
        <v>219</v>
      </c>
      <c r="DA5" s="590"/>
      <c r="DB5" s="590"/>
      <c r="DC5" s="591"/>
      <c r="DD5" s="589" t="s">
        <v>228</v>
      </c>
      <c r="DE5" s="590"/>
      <c r="DF5" s="590"/>
      <c r="DG5" s="590"/>
      <c r="DH5" s="590"/>
      <c r="DI5" s="590"/>
      <c r="DJ5" s="590"/>
      <c r="DK5" s="590"/>
      <c r="DL5" s="590"/>
      <c r="DM5" s="590"/>
      <c r="DN5" s="590"/>
      <c r="DO5" s="590"/>
      <c r="DP5" s="591"/>
      <c r="DQ5" s="589" t="s">
        <v>229</v>
      </c>
      <c r="DR5" s="590"/>
      <c r="DS5" s="590"/>
      <c r="DT5" s="590"/>
      <c r="DU5" s="590"/>
      <c r="DV5" s="590"/>
      <c r="DW5" s="590"/>
      <c r="DX5" s="590"/>
      <c r="DY5" s="590"/>
      <c r="DZ5" s="590"/>
      <c r="EA5" s="590"/>
      <c r="EB5" s="590"/>
      <c r="EC5" s="591"/>
    </row>
    <row r="6" spans="2:143" ht="11.25" customHeight="1" x14ac:dyDescent="0.2">
      <c r="B6" s="604" t="s">
        <v>230</v>
      </c>
      <c r="C6" s="605"/>
      <c r="D6" s="605"/>
      <c r="E6" s="605"/>
      <c r="F6" s="605"/>
      <c r="G6" s="605"/>
      <c r="H6" s="605"/>
      <c r="I6" s="605"/>
      <c r="J6" s="605"/>
      <c r="K6" s="605"/>
      <c r="L6" s="605"/>
      <c r="M6" s="605"/>
      <c r="N6" s="605"/>
      <c r="O6" s="605"/>
      <c r="P6" s="605"/>
      <c r="Q6" s="606"/>
      <c r="R6" s="607">
        <v>76543</v>
      </c>
      <c r="S6" s="608"/>
      <c r="T6" s="608"/>
      <c r="U6" s="608"/>
      <c r="V6" s="608"/>
      <c r="W6" s="608"/>
      <c r="X6" s="608"/>
      <c r="Y6" s="609"/>
      <c r="Z6" s="610">
        <v>1.1000000000000001</v>
      </c>
      <c r="AA6" s="610"/>
      <c r="AB6" s="610"/>
      <c r="AC6" s="610"/>
      <c r="AD6" s="611">
        <v>76543</v>
      </c>
      <c r="AE6" s="611"/>
      <c r="AF6" s="611"/>
      <c r="AG6" s="611"/>
      <c r="AH6" s="611"/>
      <c r="AI6" s="611"/>
      <c r="AJ6" s="611"/>
      <c r="AK6" s="611"/>
      <c r="AL6" s="612">
        <v>1.9</v>
      </c>
      <c r="AM6" s="613"/>
      <c r="AN6" s="613"/>
      <c r="AO6" s="614"/>
      <c r="AP6" s="604" t="s">
        <v>231</v>
      </c>
      <c r="AQ6" s="605"/>
      <c r="AR6" s="605"/>
      <c r="AS6" s="605"/>
      <c r="AT6" s="605"/>
      <c r="AU6" s="605"/>
      <c r="AV6" s="605"/>
      <c r="AW6" s="605"/>
      <c r="AX6" s="605"/>
      <c r="AY6" s="605"/>
      <c r="AZ6" s="605"/>
      <c r="BA6" s="605"/>
      <c r="BB6" s="605"/>
      <c r="BC6" s="605"/>
      <c r="BD6" s="605"/>
      <c r="BE6" s="605"/>
      <c r="BF6" s="606"/>
      <c r="BG6" s="607">
        <v>1476354</v>
      </c>
      <c r="BH6" s="608"/>
      <c r="BI6" s="608"/>
      <c r="BJ6" s="608"/>
      <c r="BK6" s="608"/>
      <c r="BL6" s="608"/>
      <c r="BM6" s="608"/>
      <c r="BN6" s="609"/>
      <c r="BO6" s="610">
        <v>100</v>
      </c>
      <c r="BP6" s="610"/>
      <c r="BQ6" s="610"/>
      <c r="BR6" s="610"/>
      <c r="BS6" s="611" t="s">
        <v>128</v>
      </c>
      <c r="BT6" s="611"/>
      <c r="BU6" s="611"/>
      <c r="BV6" s="611"/>
      <c r="BW6" s="611"/>
      <c r="BX6" s="611"/>
      <c r="BY6" s="611"/>
      <c r="BZ6" s="611"/>
      <c r="CA6" s="611"/>
      <c r="CB6" s="615"/>
      <c r="CD6" s="593" t="s">
        <v>232</v>
      </c>
      <c r="CE6" s="594"/>
      <c r="CF6" s="594"/>
      <c r="CG6" s="594"/>
      <c r="CH6" s="594"/>
      <c r="CI6" s="594"/>
      <c r="CJ6" s="594"/>
      <c r="CK6" s="594"/>
      <c r="CL6" s="594"/>
      <c r="CM6" s="594"/>
      <c r="CN6" s="594"/>
      <c r="CO6" s="594"/>
      <c r="CP6" s="594"/>
      <c r="CQ6" s="595"/>
      <c r="CR6" s="607">
        <v>80287</v>
      </c>
      <c r="CS6" s="608"/>
      <c r="CT6" s="608"/>
      <c r="CU6" s="608"/>
      <c r="CV6" s="608"/>
      <c r="CW6" s="608"/>
      <c r="CX6" s="608"/>
      <c r="CY6" s="609"/>
      <c r="CZ6" s="601">
        <v>1.3</v>
      </c>
      <c r="DA6" s="602"/>
      <c r="DB6" s="602"/>
      <c r="DC6" s="618"/>
      <c r="DD6" s="616" t="s">
        <v>128</v>
      </c>
      <c r="DE6" s="608"/>
      <c r="DF6" s="608"/>
      <c r="DG6" s="608"/>
      <c r="DH6" s="608"/>
      <c r="DI6" s="608"/>
      <c r="DJ6" s="608"/>
      <c r="DK6" s="608"/>
      <c r="DL6" s="608"/>
      <c r="DM6" s="608"/>
      <c r="DN6" s="608"/>
      <c r="DO6" s="608"/>
      <c r="DP6" s="609"/>
      <c r="DQ6" s="616">
        <v>80287</v>
      </c>
      <c r="DR6" s="608"/>
      <c r="DS6" s="608"/>
      <c r="DT6" s="608"/>
      <c r="DU6" s="608"/>
      <c r="DV6" s="608"/>
      <c r="DW6" s="608"/>
      <c r="DX6" s="608"/>
      <c r="DY6" s="608"/>
      <c r="DZ6" s="608"/>
      <c r="EA6" s="608"/>
      <c r="EB6" s="608"/>
      <c r="EC6" s="617"/>
    </row>
    <row r="7" spans="2:143" ht="11.25" customHeight="1" x14ac:dyDescent="0.2">
      <c r="B7" s="604" t="s">
        <v>233</v>
      </c>
      <c r="C7" s="605"/>
      <c r="D7" s="605"/>
      <c r="E7" s="605"/>
      <c r="F7" s="605"/>
      <c r="G7" s="605"/>
      <c r="H7" s="605"/>
      <c r="I7" s="605"/>
      <c r="J7" s="605"/>
      <c r="K7" s="605"/>
      <c r="L7" s="605"/>
      <c r="M7" s="605"/>
      <c r="N7" s="605"/>
      <c r="O7" s="605"/>
      <c r="P7" s="605"/>
      <c r="Q7" s="606"/>
      <c r="R7" s="607">
        <v>1028</v>
      </c>
      <c r="S7" s="608"/>
      <c r="T7" s="608"/>
      <c r="U7" s="608"/>
      <c r="V7" s="608"/>
      <c r="W7" s="608"/>
      <c r="X7" s="608"/>
      <c r="Y7" s="609"/>
      <c r="Z7" s="610">
        <v>0</v>
      </c>
      <c r="AA7" s="610"/>
      <c r="AB7" s="610"/>
      <c r="AC7" s="610"/>
      <c r="AD7" s="611">
        <v>1028</v>
      </c>
      <c r="AE7" s="611"/>
      <c r="AF7" s="611"/>
      <c r="AG7" s="611"/>
      <c r="AH7" s="611"/>
      <c r="AI7" s="611"/>
      <c r="AJ7" s="611"/>
      <c r="AK7" s="611"/>
      <c r="AL7" s="612">
        <v>0</v>
      </c>
      <c r="AM7" s="613"/>
      <c r="AN7" s="613"/>
      <c r="AO7" s="614"/>
      <c r="AP7" s="604" t="s">
        <v>234</v>
      </c>
      <c r="AQ7" s="605"/>
      <c r="AR7" s="605"/>
      <c r="AS7" s="605"/>
      <c r="AT7" s="605"/>
      <c r="AU7" s="605"/>
      <c r="AV7" s="605"/>
      <c r="AW7" s="605"/>
      <c r="AX7" s="605"/>
      <c r="AY7" s="605"/>
      <c r="AZ7" s="605"/>
      <c r="BA7" s="605"/>
      <c r="BB7" s="605"/>
      <c r="BC7" s="605"/>
      <c r="BD7" s="605"/>
      <c r="BE7" s="605"/>
      <c r="BF7" s="606"/>
      <c r="BG7" s="607">
        <v>718067</v>
      </c>
      <c r="BH7" s="608"/>
      <c r="BI7" s="608"/>
      <c r="BJ7" s="608"/>
      <c r="BK7" s="608"/>
      <c r="BL7" s="608"/>
      <c r="BM7" s="608"/>
      <c r="BN7" s="609"/>
      <c r="BO7" s="610">
        <v>48.6</v>
      </c>
      <c r="BP7" s="610"/>
      <c r="BQ7" s="610"/>
      <c r="BR7" s="610"/>
      <c r="BS7" s="611" t="s">
        <v>128</v>
      </c>
      <c r="BT7" s="611"/>
      <c r="BU7" s="611"/>
      <c r="BV7" s="611"/>
      <c r="BW7" s="611"/>
      <c r="BX7" s="611"/>
      <c r="BY7" s="611"/>
      <c r="BZ7" s="611"/>
      <c r="CA7" s="611"/>
      <c r="CB7" s="615"/>
      <c r="CD7" s="604" t="s">
        <v>235</v>
      </c>
      <c r="CE7" s="605"/>
      <c r="CF7" s="605"/>
      <c r="CG7" s="605"/>
      <c r="CH7" s="605"/>
      <c r="CI7" s="605"/>
      <c r="CJ7" s="605"/>
      <c r="CK7" s="605"/>
      <c r="CL7" s="605"/>
      <c r="CM7" s="605"/>
      <c r="CN7" s="605"/>
      <c r="CO7" s="605"/>
      <c r="CP7" s="605"/>
      <c r="CQ7" s="606"/>
      <c r="CR7" s="607">
        <v>769618</v>
      </c>
      <c r="CS7" s="608"/>
      <c r="CT7" s="608"/>
      <c r="CU7" s="608"/>
      <c r="CV7" s="608"/>
      <c r="CW7" s="608"/>
      <c r="CX7" s="608"/>
      <c r="CY7" s="609"/>
      <c r="CZ7" s="610">
        <v>12.7</v>
      </c>
      <c r="DA7" s="610"/>
      <c r="DB7" s="610"/>
      <c r="DC7" s="610"/>
      <c r="DD7" s="616">
        <v>70306</v>
      </c>
      <c r="DE7" s="608"/>
      <c r="DF7" s="608"/>
      <c r="DG7" s="608"/>
      <c r="DH7" s="608"/>
      <c r="DI7" s="608"/>
      <c r="DJ7" s="608"/>
      <c r="DK7" s="608"/>
      <c r="DL7" s="608"/>
      <c r="DM7" s="608"/>
      <c r="DN7" s="608"/>
      <c r="DO7" s="608"/>
      <c r="DP7" s="609"/>
      <c r="DQ7" s="616">
        <v>677901</v>
      </c>
      <c r="DR7" s="608"/>
      <c r="DS7" s="608"/>
      <c r="DT7" s="608"/>
      <c r="DU7" s="608"/>
      <c r="DV7" s="608"/>
      <c r="DW7" s="608"/>
      <c r="DX7" s="608"/>
      <c r="DY7" s="608"/>
      <c r="DZ7" s="608"/>
      <c r="EA7" s="608"/>
      <c r="EB7" s="608"/>
      <c r="EC7" s="617"/>
    </row>
    <row r="8" spans="2:143" ht="11.25" customHeight="1" x14ac:dyDescent="0.2">
      <c r="B8" s="604" t="s">
        <v>236</v>
      </c>
      <c r="C8" s="605"/>
      <c r="D8" s="605"/>
      <c r="E8" s="605"/>
      <c r="F8" s="605"/>
      <c r="G8" s="605"/>
      <c r="H8" s="605"/>
      <c r="I8" s="605"/>
      <c r="J8" s="605"/>
      <c r="K8" s="605"/>
      <c r="L8" s="605"/>
      <c r="M8" s="605"/>
      <c r="N8" s="605"/>
      <c r="O8" s="605"/>
      <c r="P8" s="605"/>
      <c r="Q8" s="606"/>
      <c r="R8" s="607">
        <v>10630</v>
      </c>
      <c r="S8" s="608"/>
      <c r="T8" s="608"/>
      <c r="U8" s="608"/>
      <c r="V8" s="608"/>
      <c r="W8" s="608"/>
      <c r="X8" s="608"/>
      <c r="Y8" s="609"/>
      <c r="Z8" s="610">
        <v>0.2</v>
      </c>
      <c r="AA8" s="610"/>
      <c r="AB8" s="610"/>
      <c r="AC8" s="610"/>
      <c r="AD8" s="611">
        <v>10630</v>
      </c>
      <c r="AE8" s="611"/>
      <c r="AF8" s="611"/>
      <c r="AG8" s="611"/>
      <c r="AH8" s="611"/>
      <c r="AI8" s="611"/>
      <c r="AJ8" s="611"/>
      <c r="AK8" s="611"/>
      <c r="AL8" s="612">
        <v>0.3</v>
      </c>
      <c r="AM8" s="613"/>
      <c r="AN8" s="613"/>
      <c r="AO8" s="614"/>
      <c r="AP8" s="604" t="s">
        <v>237</v>
      </c>
      <c r="AQ8" s="605"/>
      <c r="AR8" s="605"/>
      <c r="AS8" s="605"/>
      <c r="AT8" s="605"/>
      <c r="AU8" s="605"/>
      <c r="AV8" s="605"/>
      <c r="AW8" s="605"/>
      <c r="AX8" s="605"/>
      <c r="AY8" s="605"/>
      <c r="AZ8" s="605"/>
      <c r="BA8" s="605"/>
      <c r="BB8" s="605"/>
      <c r="BC8" s="605"/>
      <c r="BD8" s="605"/>
      <c r="BE8" s="605"/>
      <c r="BF8" s="606"/>
      <c r="BG8" s="607">
        <v>24321</v>
      </c>
      <c r="BH8" s="608"/>
      <c r="BI8" s="608"/>
      <c r="BJ8" s="608"/>
      <c r="BK8" s="608"/>
      <c r="BL8" s="608"/>
      <c r="BM8" s="608"/>
      <c r="BN8" s="609"/>
      <c r="BO8" s="610">
        <v>1.6</v>
      </c>
      <c r="BP8" s="610"/>
      <c r="BQ8" s="610"/>
      <c r="BR8" s="610"/>
      <c r="BS8" s="611" t="s">
        <v>128</v>
      </c>
      <c r="BT8" s="611"/>
      <c r="BU8" s="611"/>
      <c r="BV8" s="611"/>
      <c r="BW8" s="611"/>
      <c r="BX8" s="611"/>
      <c r="BY8" s="611"/>
      <c r="BZ8" s="611"/>
      <c r="CA8" s="611"/>
      <c r="CB8" s="615"/>
      <c r="CD8" s="604" t="s">
        <v>238</v>
      </c>
      <c r="CE8" s="605"/>
      <c r="CF8" s="605"/>
      <c r="CG8" s="605"/>
      <c r="CH8" s="605"/>
      <c r="CI8" s="605"/>
      <c r="CJ8" s="605"/>
      <c r="CK8" s="605"/>
      <c r="CL8" s="605"/>
      <c r="CM8" s="605"/>
      <c r="CN8" s="605"/>
      <c r="CO8" s="605"/>
      <c r="CP8" s="605"/>
      <c r="CQ8" s="606"/>
      <c r="CR8" s="607">
        <v>1804801</v>
      </c>
      <c r="CS8" s="608"/>
      <c r="CT8" s="608"/>
      <c r="CU8" s="608"/>
      <c r="CV8" s="608"/>
      <c r="CW8" s="608"/>
      <c r="CX8" s="608"/>
      <c r="CY8" s="609"/>
      <c r="CZ8" s="610">
        <v>29.9</v>
      </c>
      <c r="DA8" s="610"/>
      <c r="DB8" s="610"/>
      <c r="DC8" s="610"/>
      <c r="DD8" s="616">
        <v>2941</v>
      </c>
      <c r="DE8" s="608"/>
      <c r="DF8" s="608"/>
      <c r="DG8" s="608"/>
      <c r="DH8" s="608"/>
      <c r="DI8" s="608"/>
      <c r="DJ8" s="608"/>
      <c r="DK8" s="608"/>
      <c r="DL8" s="608"/>
      <c r="DM8" s="608"/>
      <c r="DN8" s="608"/>
      <c r="DO8" s="608"/>
      <c r="DP8" s="609"/>
      <c r="DQ8" s="616">
        <v>855387</v>
      </c>
      <c r="DR8" s="608"/>
      <c r="DS8" s="608"/>
      <c r="DT8" s="608"/>
      <c r="DU8" s="608"/>
      <c r="DV8" s="608"/>
      <c r="DW8" s="608"/>
      <c r="DX8" s="608"/>
      <c r="DY8" s="608"/>
      <c r="DZ8" s="608"/>
      <c r="EA8" s="608"/>
      <c r="EB8" s="608"/>
      <c r="EC8" s="617"/>
    </row>
    <row r="9" spans="2:143" ht="11.25" customHeight="1" x14ac:dyDescent="0.2">
      <c r="B9" s="604" t="s">
        <v>239</v>
      </c>
      <c r="C9" s="605"/>
      <c r="D9" s="605"/>
      <c r="E9" s="605"/>
      <c r="F9" s="605"/>
      <c r="G9" s="605"/>
      <c r="H9" s="605"/>
      <c r="I9" s="605"/>
      <c r="J9" s="605"/>
      <c r="K9" s="605"/>
      <c r="L9" s="605"/>
      <c r="M9" s="605"/>
      <c r="N9" s="605"/>
      <c r="O9" s="605"/>
      <c r="P9" s="605"/>
      <c r="Q9" s="606"/>
      <c r="R9" s="607">
        <v>13405</v>
      </c>
      <c r="S9" s="608"/>
      <c r="T9" s="608"/>
      <c r="U9" s="608"/>
      <c r="V9" s="608"/>
      <c r="W9" s="608"/>
      <c r="X9" s="608"/>
      <c r="Y9" s="609"/>
      <c r="Z9" s="610">
        <v>0.2</v>
      </c>
      <c r="AA9" s="610"/>
      <c r="AB9" s="610"/>
      <c r="AC9" s="610"/>
      <c r="AD9" s="611">
        <v>13405</v>
      </c>
      <c r="AE9" s="611"/>
      <c r="AF9" s="611"/>
      <c r="AG9" s="611"/>
      <c r="AH9" s="611"/>
      <c r="AI9" s="611"/>
      <c r="AJ9" s="611"/>
      <c r="AK9" s="611"/>
      <c r="AL9" s="612">
        <v>0.3</v>
      </c>
      <c r="AM9" s="613"/>
      <c r="AN9" s="613"/>
      <c r="AO9" s="614"/>
      <c r="AP9" s="604" t="s">
        <v>240</v>
      </c>
      <c r="AQ9" s="605"/>
      <c r="AR9" s="605"/>
      <c r="AS9" s="605"/>
      <c r="AT9" s="605"/>
      <c r="AU9" s="605"/>
      <c r="AV9" s="605"/>
      <c r="AW9" s="605"/>
      <c r="AX9" s="605"/>
      <c r="AY9" s="605"/>
      <c r="AZ9" s="605"/>
      <c r="BA9" s="605"/>
      <c r="BB9" s="605"/>
      <c r="BC9" s="605"/>
      <c r="BD9" s="605"/>
      <c r="BE9" s="605"/>
      <c r="BF9" s="606"/>
      <c r="BG9" s="607">
        <v>602778</v>
      </c>
      <c r="BH9" s="608"/>
      <c r="BI9" s="608"/>
      <c r="BJ9" s="608"/>
      <c r="BK9" s="608"/>
      <c r="BL9" s="608"/>
      <c r="BM9" s="608"/>
      <c r="BN9" s="609"/>
      <c r="BO9" s="610">
        <v>40.799999999999997</v>
      </c>
      <c r="BP9" s="610"/>
      <c r="BQ9" s="610"/>
      <c r="BR9" s="610"/>
      <c r="BS9" s="611" t="s">
        <v>128</v>
      </c>
      <c r="BT9" s="611"/>
      <c r="BU9" s="611"/>
      <c r="BV9" s="611"/>
      <c r="BW9" s="611"/>
      <c r="BX9" s="611"/>
      <c r="BY9" s="611"/>
      <c r="BZ9" s="611"/>
      <c r="CA9" s="611"/>
      <c r="CB9" s="615"/>
      <c r="CD9" s="604" t="s">
        <v>241</v>
      </c>
      <c r="CE9" s="605"/>
      <c r="CF9" s="605"/>
      <c r="CG9" s="605"/>
      <c r="CH9" s="605"/>
      <c r="CI9" s="605"/>
      <c r="CJ9" s="605"/>
      <c r="CK9" s="605"/>
      <c r="CL9" s="605"/>
      <c r="CM9" s="605"/>
      <c r="CN9" s="605"/>
      <c r="CO9" s="605"/>
      <c r="CP9" s="605"/>
      <c r="CQ9" s="606"/>
      <c r="CR9" s="607">
        <v>845864</v>
      </c>
      <c r="CS9" s="608"/>
      <c r="CT9" s="608"/>
      <c r="CU9" s="608"/>
      <c r="CV9" s="608"/>
      <c r="CW9" s="608"/>
      <c r="CX9" s="608"/>
      <c r="CY9" s="609"/>
      <c r="CZ9" s="610">
        <v>14</v>
      </c>
      <c r="DA9" s="610"/>
      <c r="DB9" s="610"/>
      <c r="DC9" s="610"/>
      <c r="DD9" s="616">
        <v>41329</v>
      </c>
      <c r="DE9" s="608"/>
      <c r="DF9" s="608"/>
      <c r="DG9" s="608"/>
      <c r="DH9" s="608"/>
      <c r="DI9" s="608"/>
      <c r="DJ9" s="608"/>
      <c r="DK9" s="608"/>
      <c r="DL9" s="608"/>
      <c r="DM9" s="608"/>
      <c r="DN9" s="608"/>
      <c r="DO9" s="608"/>
      <c r="DP9" s="609"/>
      <c r="DQ9" s="616">
        <v>635442</v>
      </c>
      <c r="DR9" s="608"/>
      <c r="DS9" s="608"/>
      <c r="DT9" s="608"/>
      <c r="DU9" s="608"/>
      <c r="DV9" s="608"/>
      <c r="DW9" s="608"/>
      <c r="DX9" s="608"/>
      <c r="DY9" s="608"/>
      <c r="DZ9" s="608"/>
      <c r="EA9" s="608"/>
      <c r="EB9" s="608"/>
      <c r="EC9" s="617"/>
    </row>
    <row r="10" spans="2:143" ht="11.25" customHeight="1" x14ac:dyDescent="0.2">
      <c r="B10" s="604" t="s">
        <v>242</v>
      </c>
      <c r="C10" s="605"/>
      <c r="D10" s="605"/>
      <c r="E10" s="605"/>
      <c r="F10" s="605"/>
      <c r="G10" s="605"/>
      <c r="H10" s="605"/>
      <c r="I10" s="605"/>
      <c r="J10" s="605"/>
      <c r="K10" s="605"/>
      <c r="L10" s="605"/>
      <c r="M10" s="605"/>
      <c r="N10" s="605"/>
      <c r="O10" s="605"/>
      <c r="P10" s="605"/>
      <c r="Q10" s="606"/>
      <c r="R10" s="607" t="s">
        <v>128</v>
      </c>
      <c r="S10" s="608"/>
      <c r="T10" s="608"/>
      <c r="U10" s="608"/>
      <c r="V10" s="608"/>
      <c r="W10" s="608"/>
      <c r="X10" s="608"/>
      <c r="Y10" s="609"/>
      <c r="Z10" s="610" t="s">
        <v>128</v>
      </c>
      <c r="AA10" s="610"/>
      <c r="AB10" s="610"/>
      <c r="AC10" s="610"/>
      <c r="AD10" s="611" t="s">
        <v>128</v>
      </c>
      <c r="AE10" s="611"/>
      <c r="AF10" s="611"/>
      <c r="AG10" s="611"/>
      <c r="AH10" s="611"/>
      <c r="AI10" s="611"/>
      <c r="AJ10" s="611"/>
      <c r="AK10" s="611"/>
      <c r="AL10" s="612" t="s">
        <v>128</v>
      </c>
      <c r="AM10" s="613"/>
      <c r="AN10" s="613"/>
      <c r="AO10" s="614"/>
      <c r="AP10" s="604" t="s">
        <v>243</v>
      </c>
      <c r="AQ10" s="605"/>
      <c r="AR10" s="605"/>
      <c r="AS10" s="605"/>
      <c r="AT10" s="605"/>
      <c r="AU10" s="605"/>
      <c r="AV10" s="605"/>
      <c r="AW10" s="605"/>
      <c r="AX10" s="605"/>
      <c r="AY10" s="605"/>
      <c r="AZ10" s="605"/>
      <c r="BA10" s="605"/>
      <c r="BB10" s="605"/>
      <c r="BC10" s="605"/>
      <c r="BD10" s="605"/>
      <c r="BE10" s="605"/>
      <c r="BF10" s="606"/>
      <c r="BG10" s="607">
        <v>22167</v>
      </c>
      <c r="BH10" s="608"/>
      <c r="BI10" s="608"/>
      <c r="BJ10" s="608"/>
      <c r="BK10" s="608"/>
      <c r="BL10" s="608"/>
      <c r="BM10" s="608"/>
      <c r="BN10" s="609"/>
      <c r="BO10" s="610">
        <v>1.5</v>
      </c>
      <c r="BP10" s="610"/>
      <c r="BQ10" s="610"/>
      <c r="BR10" s="610"/>
      <c r="BS10" s="611" t="s">
        <v>128</v>
      </c>
      <c r="BT10" s="611"/>
      <c r="BU10" s="611"/>
      <c r="BV10" s="611"/>
      <c r="BW10" s="611"/>
      <c r="BX10" s="611"/>
      <c r="BY10" s="611"/>
      <c r="BZ10" s="611"/>
      <c r="CA10" s="611"/>
      <c r="CB10" s="615"/>
      <c r="CD10" s="604" t="s">
        <v>244</v>
      </c>
      <c r="CE10" s="605"/>
      <c r="CF10" s="605"/>
      <c r="CG10" s="605"/>
      <c r="CH10" s="605"/>
      <c r="CI10" s="605"/>
      <c r="CJ10" s="605"/>
      <c r="CK10" s="605"/>
      <c r="CL10" s="605"/>
      <c r="CM10" s="605"/>
      <c r="CN10" s="605"/>
      <c r="CO10" s="605"/>
      <c r="CP10" s="605"/>
      <c r="CQ10" s="606"/>
      <c r="CR10" s="607" t="s">
        <v>128</v>
      </c>
      <c r="CS10" s="608"/>
      <c r="CT10" s="608"/>
      <c r="CU10" s="608"/>
      <c r="CV10" s="608"/>
      <c r="CW10" s="608"/>
      <c r="CX10" s="608"/>
      <c r="CY10" s="609"/>
      <c r="CZ10" s="610" t="s">
        <v>128</v>
      </c>
      <c r="DA10" s="610"/>
      <c r="DB10" s="610"/>
      <c r="DC10" s="610"/>
      <c r="DD10" s="616" t="s">
        <v>128</v>
      </c>
      <c r="DE10" s="608"/>
      <c r="DF10" s="608"/>
      <c r="DG10" s="608"/>
      <c r="DH10" s="608"/>
      <c r="DI10" s="608"/>
      <c r="DJ10" s="608"/>
      <c r="DK10" s="608"/>
      <c r="DL10" s="608"/>
      <c r="DM10" s="608"/>
      <c r="DN10" s="608"/>
      <c r="DO10" s="608"/>
      <c r="DP10" s="609"/>
      <c r="DQ10" s="616" t="s">
        <v>128</v>
      </c>
      <c r="DR10" s="608"/>
      <c r="DS10" s="608"/>
      <c r="DT10" s="608"/>
      <c r="DU10" s="608"/>
      <c r="DV10" s="608"/>
      <c r="DW10" s="608"/>
      <c r="DX10" s="608"/>
      <c r="DY10" s="608"/>
      <c r="DZ10" s="608"/>
      <c r="EA10" s="608"/>
      <c r="EB10" s="608"/>
      <c r="EC10" s="617"/>
    </row>
    <row r="11" spans="2:143" ht="11.25" customHeight="1" x14ac:dyDescent="0.2">
      <c r="B11" s="604" t="s">
        <v>245</v>
      </c>
      <c r="C11" s="605"/>
      <c r="D11" s="605"/>
      <c r="E11" s="605"/>
      <c r="F11" s="605"/>
      <c r="G11" s="605"/>
      <c r="H11" s="605"/>
      <c r="I11" s="605"/>
      <c r="J11" s="605"/>
      <c r="K11" s="605"/>
      <c r="L11" s="605"/>
      <c r="M11" s="605"/>
      <c r="N11" s="605"/>
      <c r="O11" s="605"/>
      <c r="P11" s="605"/>
      <c r="Q11" s="606"/>
      <c r="R11" s="607">
        <v>307673</v>
      </c>
      <c r="S11" s="608"/>
      <c r="T11" s="608"/>
      <c r="U11" s="608"/>
      <c r="V11" s="608"/>
      <c r="W11" s="608"/>
      <c r="X11" s="608"/>
      <c r="Y11" s="609"/>
      <c r="Z11" s="612">
        <v>4.4000000000000004</v>
      </c>
      <c r="AA11" s="613"/>
      <c r="AB11" s="613"/>
      <c r="AC11" s="619"/>
      <c r="AD11" s="616">
        <v>307673</v>
      </c>
      <c r="AE11" s="608"/>
      <c r="AF11" s="608"/>
      <c r="AG11" s="608"/>
      <c r="AH11" s="608"/>
      <c r="AI11" s="608"/>
      <c r="AJ11" s="608"/>
      <c r="AK11" s="609"/>
      <c r="AL11" s="612">
        <v>7.6</v>
      </c>
      <c r="AM11" s="613"/>
      <c r="AN11" s="613"/>
      <c r="AO11" s="614"/>
      <c r="AP11" s="604" t="s">
        <v>246</v>
      </c>
      <c r="AQ11" s="605"/>
      <c r="AR11" s="605"/>
      <c r="AS11" s="605"/>
      <c r="AT11" s="605"/>
      <c r="AU11" s="605"/>
      <c r="AV11" s="605"/>
      <c r="AW11" s="605"/>
      <c r="AX11" s="605"/>
      <c r="AY11" s="605"/>
      <c r="AZ11" s="605"/>
      <c r="BA11" s="605"/>
      <c r="BB11" s="605"/>
      <c r="BC11" s="605"/>
      <c r="BD11" s="605"/>
      <c r="BE11" s="605"/>
      <c r="BF11" s="606"/>
      <c r="BG11" s="607">
        <v>68801</v>
      </c>
      <c r="BH11" s="608"/>
      <c r="BI11" s="608"/>
      <c r="BJ11" s="608"/>
      <c r="BK11" s="608"/>
      <c r="BL11" s="608"/>
      <c r="BM11" s="608"/>
      <c r="BN11" s="609"/>
      <c r="BO11" s="610">
        <v>4.7</v>
      </c>
      <c r="BP11" s="610"/>
      <c r="BQ11" s="610"/>
      <c r="BR11" s="610"/>
      <c r="BS11" s="611" t="s">
        <v>128</v>
      </c>
      <c r="BT11" s="611"/>
      <c r="BU11" s="611"/>
      <c r="BV11" s="611"/>
      <c r="BW11" s="611"/>
      <c r="BX11" s="611"/>
      <c r="BY11" s="611"/>
      <c r="BZ11" s="611"/>
      <c r="CA11" s="611"/>
      <c r="CB11" s="615"/>
      <c r="CD11" s="604" t="s">
        <v>247</v>
      </c>
      <c r="CE11" s="605"/>
      <c r="CF11" s="605"/>
      <c r="CG11" s="605"/>
      <c r="CH11" s="605"/>
      <c r="CI11" s="605"/>
      <c r="CJ11" s="605"/>
      <c r="CK11" s="605"/>
      <c r="CL11" s="605"/>
      <c r="CM11" s="605"/>
      <c r="CN11" s="605"/>
      <c r="CO11" s="605"/>
      <c r="CP11" s="605"/>
      <c r="CQ11" s="606"/>
      <c r="CR11" s="607">
        <v>326793</v>
      </c>
      <c r="CS11" s="608"/>
      <c r="CT11" s="608"/>
      <c r="CU11" s="608"/>
      <c r="CV11" s="608"/>
      <c r="CW11" s="608"/>
      <c r="CX11" s="608"/>
      <c r="CY11" s="609"/>
      <c r="CZ11" s="610">
        <v>5.4</v>
      </c>
      <c r="DA11" s="610"/>
      <c r="DB11" s="610"/>
      <c r="DC11" s="610"/>
      <c r="DD11" s="616">
        <v>42454</v>
      </c>
      <c r="DE11" s="608"/>
      <c r="DF11" s="608"/>
      <c r="DG11" s="608"/>
      <c r="DH11" s="608"/>
      <c r="DI11" s="608"/>
      <c r="DJ11" s="608"/>
      <c r="DK11" s="608"/>
      <c r="DL11" s="608"/>
      <c r="DM11" s="608"/>
      <c r="DN11" s="608"/>
      <c r="DO11" s="608"/>
      <c r="DP11" s="609"/>
      <c r="DQ11" s="616">
        <v>196483</v>
      </c>
      <c r="DR11" s="608"/>
      <c r="DS11" s="608"/>
      <c r="DT11" s="608"/>
      <c r="DU11" s="608"/>
      <c r="DV11" s="608"/>
      <c r="DW11" s="608"/>
      <c r="DX11" s="608"/>
      <c r="DY11" s="608"/>
      <c r="DZ11" s="608"/>
      <c r="EA11" s="608"/>
      <c r="EB11" s="608"/>
      <c r="EC11" s="617"/>
    </row>
    <row r="12" spans="2:143" ht="11.25" customHeight="1" x14ac:dyDescent="0.2">
      <c r="B12" s="604" t="s">
        <v>248</v>
      </c>
      <c r="C12" s="605"/>
      <c r="D12" s="605"/>
      <c r="E12" s="605"/>
      <c r="F12" s="605"/>
      <c r="G12" s="605"/>
      <c r="H12" s="605"/>
      <c r="I12" s="605"/>
      <c r="J12" s="605"/>
      <c r="K12" s="605"/>
      <c r="L12" s="605"/>
      <c r="M12" s="605"/>
      <c r="N12" s="605"/>
      <c r="O12" s="605"/>
      <c r="P12" s="605"/>
      <c r="Q12" s="606"/>
      <c r="R12" s="607">
        <v>12253</v>
      </c>
      <c r="S12" s="608"/>
      <c r="T12" s="608"/>
      <c r="U12" s="608"/>
      <c r="V12" s="608"/>
      <c r="W12" s="608"/>
      <c r="X12" s="608"/>
      <c r="Y12" s="609"/>
      <c r="Z12" s="610">
        <v>0.2</v>
      </c>
      <c r="AA12" s="610"/>
      <c r="AB12" s="610"/>
      <c r="AC12" s="610"/>
      <c r="AD12" s="611">
        <v>12253</v>
      </c>
      <c r="AE12" s="611"/>
      <c r="AF12" s="611"/>
      <c r="AG12" s="611"/>
      <c r="AH12" s="611"/>
      <c r="AI12" s="611"/>
      <c r="AJ12" s="611"/>
      <c r="AK12" s="611"/>
      <c r="AL12" s="612">
        <v>0.3</v>
      </c>
      <c r="AM12" s="613"/>
      <c r="AN12" s="613"/>
      <c r="AO12" s="614"/>
      <c r="AP12" s="604" t="s">
        <v>249</v>
      </c>
      <c r="AQ12" s="605"/>
      <c r="AR12" s="605"/>
      <c r="AS12" s="605"/>
      <c r="AT12" s="605"/>
      <c r="AU12" s="605"/>
      <c r="AV12" s="605"/>
      <c r="AW12" s="605"/>
      <c r="AX12" s="605"/>
      <c r="AY12" s="605"/>
      <c r="AZ12" s="605"/>
      <c r="BA12" s="605"/>
      <c r="BB12" s="605"/>
      <c r="BC12" s="605"/>
      <c r="BD12" s="605"/>
      <c r="BE12" s="605"/>
      <c r="BF12" s="606"/>
      <c r="BG12" s="607">
        <v>641804</v>
      </c>
      <c r="BH12" s="608"/>
      <c r="BI12" s="608"/>
      <c r="BJ12" s="608"/>
      <c r="BK12" s="608"/>
      <c r="BL12" s="608"/>
      <c r="BM12" s="608"/>
      <c r="BN12" s="609"/>
      <c r="BO12" s="610">
        <v>43.5</v>
      </c>
      <c r="BP12" s="610"/>
      <c r="BQ12" s="610"/>
      <c r="BR12" s="610"/>
      <c r="BS12" s="611" t="s">
        <v>128</v>
      </c>
      <c r="BT12" s="611"/>
      <c r="BU12" s="611"/>
      <c r="BV12" s="611"/>
      <c r="BW12" s="611"/>
      <c r="BX12" s="611"/>
      <c r="BY12" s="611"/>
      <c r="BZ12" s="611"/>
      <c r="CA12" s="611"/>
      <c r="CB12" s="615"/>
      <c r="CD12" s="604" t="s">
        <v>250</v>
      </c>
      <c r="CE12" s="605"/>
      <c r="CF12" s="605"/>
      <c r="CG12" s="605"/>
      <c r="CH12" s="605"/>
      <c r="CI12" s="605"/>
      <c r="CJ12" s="605"/>
      <c r="CK12" s="605"/>
      <c r="CL12" s="605"/>
      <c r="CM12" s="605"/>
      <c r="CN12" s="605"/>
      <c r="CO12" s="605"/>
      <c r="CP12" s="605"/>
      <c r="CQ12" s="606"/>
      <c r="CR12" s="607">
        <v>310056</v>
      </c>
      <c r="CS12" s="608"/>
      <c r="CT12" s="608"/>
      <c r="CU12" s="608"/>
      <c r="CV12" s="608"/>
      <c r="CW12" s="608"/>
      <c r="CX12" s="608"/>
      <c r="CY12" s="609"/>
      <c r="CZ12" s="610">
        <v>5.0999999999999996</v>
      </c>
      <c r="DA12" s="610"/>
      <c r="DB12" s="610"/>
      <c r="DC12" s="610"/>
      <c r="DD12" s="616" t="s">
        <v>128</v>
      </c>
      <c r="DE12" s="608"/>
      <c r="DF12" s="608"/>
      <c r="DG12" s="608"/>
      <c r="DH12" s="608"/>
      <c r="DI12" s="608"/>
      <c r="DJ12" s="608"/>
      <c r="DK12" s="608"/>
      <c r="DL12" s="608"/>
      <c r="DM12" s="608"/>
      <c r="DN12" s="608"/>
      <c r="DO12" s="608"/>
      <c r="DP12" s="609"/>
      <c r="DQ12" s="616">
        <v>126210</v>
      </c>
      <c r="DR12" s="608"/>
      <c r="DS12" s="608"/>
      <c r="DT12" s="608"/>
      <c r="DU12" s="608"/>
      <c r="DV12" s="608"/>
      <c r="DW12" s="608"/>
      <c r="DX12" s="608"/>
      <c r="DY12" s="608"/>
      <c r="DZ12" s="608"/>
      <c r="EA12" s="608"/>
      <c r="EB12" s="608"/>
      <c r="EC12" s="617"/>
    </row>
    <row r="13" spans="2:143" ht="11.25" customHeight="1" x14ac:dyDescent="0.2">
      <c r="B13" s="604" t="s">
        <v>251</v>
      </c>
      <c r="C13" s="605"/>
      <c r="D13" s="605"/>
      <c r="E13" s="605"/>
      <c r="F13" s="605"/>
      <c r="G13" s="605"/>
      <c r="H13" s="605"/>
      <c r="I13" s="605"/>
      <c r="J13" s="605"/>
      <c r="K13" s="605"/>
      <c r="L13" s="605"/>
      <c r="M13" s="605"/>
      <c r="N13" s="605"/>
      <c r="O13" s="605"/>
      <c r="P13" s="605"/>
      <c r="Q13" s="606"/>
      <c r="R13" s="607" t="s">
        <v>128</v>
      </c>
      <c r="S13" s="608"/>
      <c r="T13" s="608"/>
      <c r="U13" s="608"/>
      <c r="V13" s="608"/>
      <c r="W13" s="608"/>
      <c r="X13" s="608"/>
      <c r="Y13" s="609"/>
      <c r="Z13" s="610" t="s">
        <v>128</v>
      </c>
      <c r="AA13" s="610"/>
      <c r="AB13" s="610"/>
      <c r="AC13" s="610"/>
      <c r="AD13" s="611" t="s">
        <v>128</v>
      </c>
      <c r="AE13" s="611"/>
      <c r="AF13" s="611"/>
      <c r="AG13" s="611"/>
      <c r="AH13" s="611"/>
      <c r="AI13" s="611"/>
      <c r="AJ13" s="611"/>
      <c r="AK13" s="611"/>
      <c r="AL13" s="612" t="s">
        <v>128</v>
      </c>
      <c r="AM13" s="613"/>
      <c r="AN13" s="613"/>
      <c r="AO13" s="614"/>
      <c r="AP13" s="604" t="s">
        <v>252</v>
      </c>
      <c r="AQ13" s="605"/>
      <c r="AR13" s="605"/>
      <c r="AS13" s="605"/>
      <c r="AT13" s="605"/>
      <c r="AU13" s="605"/>
      <c r="AV13" s="605"/>
      <c r="AW13" s="605"/>
      <c r="AX13" s="605"/>
      <c r="AY13" s="605"/>
      <c r="AZ13" s="605"/>
      <c r="BA13" s="605"/>
      <c r="BB13" s="605"/>
      <c r="BC13" s="605"/>
      <c r="BD13" s="605"/>
      <c r="BE13" s="605"/>
      <c r="BF13" s="606"/>
      <c r="BG13" s="607">
        <v>641804</v>
      </c>
      <c r="BH13" s="608"/>
      <c r="BI13" s="608"/>
      <c r="BJ13" s="608"/>
      <c r="BK13" s="608"/>
      <c r="BL13" s="608"/>
      <c r="BM13" s="608"/>
      <c r="BN13" s="609"/>
      <c r="BO13" s="610">
        <v>43.5</v>
      </c>
      <c r="BP13" s="610"/>
      <c r="BQ13" s="610"/>
      <c r="BR13" s="610"/>
      <c r="BS13" s="611" t="s">
        <v>128</v>
      </c>
      <c r="BT13" s="611"/>
      <c r="BU13" s="611"/>
      <c r="BV13" s="611"/>
      <c r="BW13" s="611"/>
      <c r="BX13" s="611"/>
      <c r="BY13" s="611"/>
      <c r="BZ13" s="611"/>
      <c r="CA13" s="611"/>
      <c r="CB13" s="615"/>
      <c r="CD13" s="604" t="s">
        <v>253</v>
      </c>
      <c r="CE13" s="605"/>
      <c r="CF13" s="605"/>
      <c r="CG13" s="605"/>
      <c r="CH13" s="605"/>
      <c r="CI13" s="605"/>
      <c r="CJ13" s="605"/>
      <c r="CK13" s="605"/>
      <c r="CL13" s="605"/>
      <c r="CM13" s="605"/>
      <c r="CN13" s="605"/>
      <c r="CO13" s="605"/>
      <c r="CP13" s="605"/>
      <c r="CQ13" s="606"/>
      <c r="CR13" s="607">
        <v>407792</v>
      </c>
      <c r="CS13" s="608"/>
      <c r="CT13" s="608"/>
      <c r="CU13" s="608"/>
      <c r="CV13" s="608"/>
      <c r="CW13" s="608"/>
      <c r="CX13" s="608"/>
      <c r="CY13" s="609"/>
      <c r="CZ13" s="610">
        <v>6.7</v>
      </c>
      <c r="DA13" s="610"/>
      <c r="DB13" s="610"/>
      <c r="DC13" s="610"/>
      <c r="DD13" s="616">
        <v>314366</v>
      </c>
      <c r="DE13" s="608"/>
      <c r="DF13" s="608"/>
      <c r="DG13" s="608"/>
      <c r="DH13" s="608"/>
      <c r="DI13" s="608"/>
      <c r="DJ13" s="608"/>
      <c r="DK13" s="608"/>
      <c r="DL13" s="608"/>
      <c r="DM13" s="608"/>
      <c r="DN13" s="608"/>
      <c r="DO13" s="608"/>
      <c r="DP13" s="609"/>
      <c r="DQ13" s="616">
        <v>112686</v>
      </c>
      <c r="DR13" s="608"/>
      <c r="DS13" s="608"/>
      <c r="DT13" s="608"/>
      <c r="DU13" s="608"/>
      <c r="DV13" s="608"/>
      <c r="DW13" s="608"/>
      <c r="DX13" s="608"/>
      <c r="DY13" s="608"/>
      <c r="DZ13" s="608"/>
      <c r="EA13" s="608"/>
      <c r="EB13" s="608"/>
      <c r="EC13" s="617"/>
    </row>
    <row r="14" spans="2:143" ht="11.25" customHeight="1" x14ac:dyDescent="0.2">
      <c r="B14" s="604" t="s">
        <v>254</v>
      </c>
      <c r="C14" s="605"/>
      <c r="D14" s="605"/>
      <c r="E14" s="605"/>
      <c r="F14" s="605"/>
      <c r="G14" s="605"/>
      <c r="H14" s="605"/>
      <c r="I14" s="605"/>
      <c r="J14" s="605"/>
      <c r="K14" s="605"/>
      <c r="L14" s="605"/>
      <c r="M14" s="605"/>
      <c r="N14" s="605"/>
      <c r="O14" s="605"/>
      <c r="P14" s="605"/>
      <c r="Q14" s="606"/>
      <c r="R14" s="607" t="s">
        <v>128</v>
      </c>
      <c r="S14" s="608"/>
      <c r="T14" s="608"/>
      <c r="U14" s="608"/>
      <c r="V14" s="608"/>
      <c r="W14" s="608"/>
      <c r="X14" s="608"/>
      <c r="Y14" s="609"/>
      <c r="Z14" s="610" t="s">
        <v>128</v>
      </c>
      <c r="AA14" s="610"/>
      <c r="AB14" s="610"/>
      <c r="AC14" s="610"/>
      <c r="AD14" s="611" t="s">
        <v>128</v>
      </c>
      <c r="AE14" s="611"/>
      <c r="AF14" s="611"/>
      <c r="AG14" s="611"/>
      <c r="AH14" s="611"/>
      <c r="AI14" s="611"/>
      <c r="AJ14" s="611"/>
      <c r="AK14" s="611"/>
      <c r="AL14" s="612" t="s">
        <v>128</v>
      </c>
      <c r="AM14" s="613"/>
      <c r="AN14" s="613"/>
      <c r="AO14" s="614"/>
      <c r="AP14" s="604" t="s">
        <v>255</v>
      </c>
      <c r="AQ14" s="605"/>
      <c r="AR14" s="605"/>
      <c r="AS14" s="605"/>
      <c r="AT14" s="605"/>
      <c r="AU14" s="605"/>
      <c r="AV14" s="605"/>
      <c r="AW14" s="605"/>
      <c r="AX14" s="605"/>
      <c r="AY14" s="605"/>
      <c r="AZ14" s="605"/>
      <c r="BA14" s="605"/>
      <c r="BB14" s="605"/>
      <c r="BC14" s="605"/>
      <c r="BD14" s="605"/>
      <c r="BE14" s="605"/>
      <c r="BF14" s="606"/>
      <c r="BG14" s="607">
        <v>49722</v>
      </c>
      <c r="BH14" s="608"/>
      <c r="BI14" s="608"/>
      <c r="BJ14" s="608"/>
      <c r="BK14" s="608"/>
      <c r="BL14" s="608"/>
      <c r="BM14" s="608"/>
      <c r="BN14" s="609"/>
      <c r="BO14" s="610">
        <v>3.4</v>
      </c>
      <c r="BP14" s="610"/>
      <c r="BQ14" s="610"/>
      <c r="BR14" s="610"/>
      <c r="BS14" s="611" t="s">
        <v>128</v>
      </c>
      <c r="BT14" s="611"/>
      <c r="BU14" s="611"/>
      <c r="BV14" s="611"/>
      <c r="BW14" s="611"/>
      <c r="BX14" s="611"/>
      <c r="BY14" s="611"/>
      <c r="BZ14" s="611"/>
      <c r="CA14" s="611"/>
      <c r="CB14" s="615"/>
      <c r="CD14" s="604" t="s">
        <v>256</v>
      </c>
      <c r="CE14" s="605"/>
      <c r="CF14" s="605"/>
      <c r="CG14" s="605"/>
      <c r="CH14" s="605"/>
      <c r="CI14" s="605"/>
      <c r="CJ14" s="605"/>
      <c r="CK14" s="605"/>
      <c r="CL14" s="605"/>
      <c r="CM14" s="605"/>
      <c r="CN14" s="605"/>
      <c r="CO14" s="605"/>
      <c r="CP14" s="605"/>
      <c r="CQ14" s="606"/>
      <c r="CR14" s="607">
        <v>287073</v>
      </c>
      <c r="CS14" s="608"/>
      <c r="CT14" s="608"/>
      <c r="CU14" s="608"/>
      <c r="CV14" s="608"/>
      <c r="CW14" s="608"/>
      <c r="CX14" s="608"/>
      <c r="CY14" s="609"/>
      <c r="CZ14" s="610">
        <v>4.8</v>
      </c>
      <c r="DA14" s="610"/>
      <c r="DB14" s="610"/>
      <c r="DC14" s="610"/>
      <c r="DD14" s="616" t="s">
        <v>128</v>
      </c>
      <c r="DE14" s="608"/>
      <c r="DF14" s="608"/>
      <c r="DG14" s="608"/>
      <c r="DH14" s="608"/>
      <c r="DI14" s="608"/>
      <c r="DJ14" s="608"/>
      <c r="DK14" s="608"/>
      <c r="DL14" s="608"/>
      <c r="DM14" s="608"/>
      <c r="DN14" s="608"/>
      <c r="DO14" s="608"/>
      <c r="DP14" s="609"/>
      <c r="DQ14" s="616">
        <v>275454</v>
      </c>
      <c r="DR14" s="608"/>
      <c r="DS14" s="608"/>
      <c r="DT14" s="608"/>
      <c r="DU14" s="608"/>
      <c r="DV14" s="608"/>
      <c r="DW14" s="608"/>
      <c r="DX14" s="608"/>
      <c r="DY14" s="608"/>
      <c r="DZ14" s="608"/>
      <c r="EA14" s="608"/>
      <c r="EB14" s="608"/>
      <c r="EC14" s="617"/>
    </row>
    <row r="15" spans="2:143" ht="11.25" customHeight="1" x14ac:dyDescent="0.2">
      <c r="B15" s="604" t="s">
        <v>257</v>
      </c>
      <c r="C15" s="605"/>
      <c r="D15" s="605"/>
      <c r="E15" s="605"/>
      <c r="F15" s="605"/>
      <c r="G15" s="605"/>
      <c r="H15" s="605"/>
      <c r="I15" s="605"/>
      <c r="J15" s="605"/>
      <c r="K15" s="605"/>
      <c r="L15" s="605"/>
      <c r="M15" s="605"/>
      <c r="N15" s="605"/>
      <c r="O15" s="605"/>
      <c r="P15" s="605"/>
      <c r="Q15" s="606"/>
      <c r="R15" s="607" t="s">
        <v>128</v>
      </c>
      <c r="S15" s="608"/>
      <c r="T15" s="608"/>
      <c r="U15" s="608"/>
      <c r="V15" s="608"/>
      <c r="W15" s="608"/>
      <c r="X15" s="608"/>
      <c r="Y15" s="609"/>
      <c r="Z15" s="610" t="s">
        <v>128</v>
      </c>
      <c r="AA15" s="610"/>
      <c r="AB15" s="610"/>
      <c r="AC15" s="610"/>
      <c r="AD15" s="611" t="s">
        <v>128</v>
      </c>
      <c r="AE15" s="611"/>
      <c r="AF15" s="611"/>
      <c r="AG15" s="611"/>
      <c r="AH15" s="611"/>
      <c r="AI15" s="611"/>
      <c r="AJ15" s="611"/>
      <c r="AK15" s="611"/>
      <c r="AL15" s="612" t="s">
        <v>128</v>
      </c>
      <c r="AM15" s="613"/>
      <c r="AN15" s="613"/>
      <c r="AO15" s="614"/>
      <c r="AP15" s="604" t="s">
        <v>258</v>
      </c>
      <c r="AQ15" s="605"/>
      <c r="AR15" s="605"/>
      <c r="AS15" s="605"/>
      <c r="AT15" s="605"/>
      <c r="AU15" s="605"/>
      <c r="AV15" s="605"/>
      <c r="AW15" s="605"/>
      <c r="AX15" s="605"/>
      <c r="AY15" s="605"/>
      <c r="AZ15" s="605"/>
      <c r="BA15" s="605"/>
      <c r="BB15" s="605"/>
      <c r="BC15" s="605"/>
      <c r="BD15" s="605"/>
      <c r="BE15" s="605"/>
      <c r="BF15" s="606"/>
      <c r="BG15" s="607">
        <v>66761</v>
      </c>
      <c r="BH15" s="608"/>
      <c r="BI15" s="608"/>
      <c r="BJ15" s="608"/>
      <c r="BK15" s="608"/>
      <c r="BL15" s="608"/>
      <c r="BM15" s="608"/>
      <c r="BN15" s="609"/>
      <c r="BO15" s="610">
        <v>4.5</v>
      </c>
      <c r="BP15" s="610"/>
      <c r="BQ15" s="610"/>
      <c r="BR15" s="610"/>
      <c r="BS15" s="611" t="s">
        <v>128</v>
      </c>
      <c r="BT15" s="611"/>
      <c r="BU15" s="611"/>
      <c r="BV15" s="611"/>
      <c r="BW15" s="611"/>
      <c r="BX15" s="611"/>
      <c r="BY15" s="611"/>
      <c r="BZ15" s="611"/>
      <c r="CA15" s="611"/>
      <c r="CB15" s="615"/>
      <c r="CD15" s="604" t="s">
        <v>259</v>
      </c>
      <c r="CE15" s="605"/>
      <c r="CF15" s="605"/>
      <c r="CG15" s="605"/>
      <c r="CH15" s="605"/>
      <c r="CI15" s="605"/>
      <c r="CJ15" s="605"/>
      <c r="CK15" s="605"/>
      <c r="CL15" s="605"/>
      <c r="CM15" s="605"/>
      <c r="CN15" s="605"/>
      <c r="CO15" s="605"/>
      <c r="CP15" s="605"/>
      <c r="CQ15" s="606"/>
      <c r="CR15" s="607">
        <v>800765</v>
      </c>
      <c r="CS15" s="608"/>
      <c r="CT15" s="608"/>
      <c r="CU15" s="608"/>
      <c r="CV15" s="608"/>
      <c r="CW15" s="608"/>
      <c r="CX15" s="608"/>
      <c r="CY15" s="609"/>
      <c r="CZ15" s="610">
        <v>13.3</v>
      </c>
      <c r="DA15" s="610"/>
      <c r="DB15" s="610"/>
      <c r="DC15" s="610"/>
      <c r="DD15" s="616">
        <v>155678</v>
      </c>
      <c r="DE15" s="608"/>
      <c r="DF15" s="608"/>
      <c r="DG15" s="608"/>
      <c r="DH15" s="608"/>
      <c r="DI15" s="608"/>
      <c r="DJ15" s="608"/>
      <c r="DK15" s="608"/>
      <c r="DL15" s="608"/>
      <c r="DM15" s="608"/>
      <c r="DN15" s="608"/>
      <c r="DO15" s="608"/>
      <c r="DP15" s="609"/>
      <c r="DQ15" s="616">
        <v>706315</v>
      </c>
      <c r="DR15" s="608"/>
      <c r="DS15" s="608"/>
      <c r="DT15" s="608"/>
      <c r="DU15" s="608"/>
      <c r="DV15" s="608"/>
      <c r="DW15" s="608"/>
      <c r="DX15" s="608"/>
      <c r="DY15" s="608"/>
      <c r="DZ15" s="608"/>
      <c r="EA15" s="608"/>
      <c r="EB15" s="608"/>
      <c r="EC15" s="617"/>
    </row>
    <row r="16" spans="2:143" ht="11.25" customHeight="1" x14ac:dyDescent="0.2">
      <c r="B16" s="604" t="s">
        <v>260</v>
      </c>
      <c r="C16" s="605"/>
      <c r="D16" s="605"/>
      <c r="E16" s="605"/>
      <c r="F16" s="605"/>
      <c r="G16" s="605"/>
      <c r="H16" s="605"/>
      <c r="I16" s="605"/>
      <c r="J16" s="605"/>
      <c r="K16" s="605"/>
      <c r="L16" s="605"/>
      <c r="M16" s="605"/>
      <c r="N16" s="605"/>
      <c r="O16" s="605"/>
      <c r="P16" s="605"/>
      <c r="Q16" s="606"/>
      <c r="R16" s="607">
        <v>9878</v>
      </c>
      <c r="S16" s="608"/>
      <c r="T16" s="608"/>
      <c r="U16" s="608"/>
      <c r="V16" s="608"/>
      <c r="W16" s="608"/>
      <c r="X16" s="608"/>
      <c r="Y16" s="609"/>
      <c r="Z16" s="610">
        <v>0.1</v>
      </c>
      <c r="AA16" s="610"/>
      <c r="AB16" s="610"/>
      <c r="AC16" s="610"/>
      <c r="AD16" s="611">
        <v>9878</v>
      </c>
      <c r="AE16" s="611"/>
      <c r="AF16" s="611"/>
      <c r="AG16" s="611"/>
      <c r="AH16" s="611"/>
      <c r="AI16" s="611"/>
      <c r="AJ16" s="611"/>
      <c r="AK16" s="611"/>
      <c r="AL16" s="612">
        <v>0.2</v>
      </c>
      <c r="AM16" s="613"/>
      <c r="AN16" s="613"/>
      <c r="AO16" s="614"/>
      <c r="AP16" s="604" t="s">
        <v>261</v>
      </c>
      <c r="AQ16" s="605"/>
      <c r="AR16" s="605"/>
      <c r="AS16" s="605"/>
      <c r="AT16" s="605"/>
      <c r="AU16" s="605"/>
      <c r="AV16" s="605"/>
      <c r="AW16" s="605"/>
      <c r="AX16" s="605"/>
      <c r="AY16" s="605"/>
      <c r="AZ16" s="605"/>
      <c r="BA16" s="605"/>
      <c r="BB16" s="605"/>
      <c r="BC16" s="605"/>
      <c r="BD16" s="605"/>
      <c r="BE16" s="605"/>
      <c r="BF16" s="606"/>
      <c r="BG16" s="607" t="s">
        <v>128</v>
      </c>
      <c r="BH16" s="608"/>
      <c r="BI16" s="608"/>
      <c r="BJ16" s="608"/>
      <c r="BK16" s="608"/>
      <c r="BL16" s="608"/>
      <c r="BM16" s="608"/>
      <c r="BN16" s="609"/>
      <c r="BO16" s="610" t="s">
        <v>128</v>
      </c>
      <c r="BP16" s="610"/>
      <c r="BQ16" s="610"/>
      <c r="BR16" s="610"/>
      <c r="BS16" s="611" t="s">
        <v>128</v>
      </c>
      <c r="BT16" s="611"/>
      <c r="BU16" s="611"/>
      <c r="BV16" s="611"/>
      <c r="BW16" s="611"/>
      <c r="BX16" s="611"/>
      <c r="BY16" s="611"/>
      <c r="BZ16" s="611"/>
      <c r="CA16" s="611"/>
      <c r="CB16" s="615"/>
      <c r="CD16" s="604" t="s">
        <v>262</v>
      </c>
      <c r="CE16" s="605"/>
      <c r="CF16" s="605"/>
      <c r="CG16" s="605"/>
      <c r="CH16" s="605"/>
      <c r="CI16" s="605"/>
      <c r="CJ16" s="605"/>
      <c r="CK16" s="605"/>
      <c r="CL16" s="605"/>
      <c r="CM16" s="605"/>
      <c r="CN16" s="605"/>
      <c r="CO16" s="605"/>
      <c r="CP16" s="605"/>
      <c r="CQ16" s="606"/>
      <c r="CR16" s="607">
        <v>1877</v>
      </c>
      <c r="CS16" s="608"/>
      <c r="CT16" s="608"/>
      <c r="CU16" s="608"/>
      <c r="CV16" s="608"/>
      <c r="CW16" s="608"/>
      <c r="CX16" s="608"/>
      <c r="CY16" s="609"/>
      <c r="CZ16" s="610">
        <v>0</v>
      </c>
      <c r="DA16" s="610"/>
      <c r="DB16" s="610"/>
      <c r="DC16" s="610"/>
      <c r="DD16" s="616" t="s">
        <v>128</v>
      </c>
      <c r="DE16" s="608"/>
      <c r="DF16" s="608"/>
      <c r="DG16" s="608"/>
      <c r="DH16" s="608"/>
      <c r="DI16" s="608"/>
      <c r="DJ16" s="608"/>
      <c r="DK16" s="608"/>
      <c r="DL16" s="608"/>
      <c r="DM16" s="608"/>
      <c r="DN16" s="608"/>
      <c r="DO16" s="608"/>
      <c r="DP16" s="609"/>
      <c r="DQ16" s="616">
        <v>1877</v>
      </c>
      <c r="DR16" s="608"/>
      <c r="DS16" s="608"/>
      <c r="DT16" s="608"/>
      <c r="DU16" s="608"/>
      <c r="DV16" s="608"/>
      <c r="DW16" s="608"/>
      <c r="DX16" s="608"/>
      <c r="DY16" s="608"/>
      <c r="DZ16" s="608"/>
      <c r="EA16" s="608"/>
      <c r="EB16" s="608"/>
      <c r="EC16" s="617"/>
    </row>
    <row r="17" spans="2:133" ht="11.25" customHeight="1" x14ac:dyDescent="0.2">
      <c r="B17" s="604" t="s">
        <v>263</v>
      </c>
      <c r="C17" s="605"/>
      <c r="D17" s="605"/>
      <c r="E17" s="605"/>
      <c r="F17" s="605"/>
      <c r="G17" s="605"/>
      <c r="H17" s="605"/>
      <c r="I17" s="605"/>
      <c r="J17" s="605"/>
      <c r="K17" s="605"/>
      <c r="L17" s="605"/>
      <c r="M17" s="605"/>
      <c r="N17" s="605"/>
      <c r="O17" s="605"/>
      <c r="P17" s="605"/>
      <c r="Q17" s="606"/>
      <c r="R17" s="607">
        <v>16248</v>
      </c>
      <c r="S17" s="608"/>
      <c r="T17" s="608"/>
      <c r="U17" s="608"/>
      <c r="V17" s="608"/>
      <c r="W17" s="608"/>
      <c r="X17" s="608"/>
      <c r="Y17" s="609"/>
      <c r="Z17" s="610">
        <v>0.2</v>
      </c>
      <c r="AA17" s="610"/>
      <c r="AB17" s="610"/>
      <c r="AC17" s="610"/>
      <c r="AD17" s="611">
        <v>16248</v>
      </c>
      <c r="AE17" s="611"/>
      <c r="AF17" s="611"/>
      <c r="AG17" s="611"/>
      <c r="AH17" s="611"/>
      <c r="AI17" s="611"/>
      <c r="AJ17" s="611"/>
      <c r="AK17" s="611"/>
      <c r="AL17" s="612">
        <v>0.4</v>
      </c>
      <c r="AM17" s="613"/>
      <c r="AN17" s="613"/>
      <c r="AO17" s="614"/>
      <c r="AP17" s="604" t="s">
        <v>264</v>
      </c>
      <c r="AQ17" s="605"/>
      <c r="AR17" s="605"/>
      <c r="AS17" s="605"/>
      <c r="AT17" s="605"/>
      <c r="AU17" s="605"/>
      <c r="AV17" s="605"/>
      <c r="AW17" s="605"/>
      <c r="AX17" s="605"/>
      <c r="AY17" s="605"/>
      <c r="AZ17" s="605"/>
      <c r="BA17" s="605"/>
      <c r="BB17" s="605"/>
      <c r="BC17" s="605"/>
      <c r="BD17" s="605"/>
      <c r="BE17" s="605"/>
      <c r="BF17" s="606"/>
      <c r="BG17" s="607" t="s">
        <v>128</v>
      </c>
      <c r="BH17" s="608"/>
      <c r="BI17" s="608"/>
      <c r="BJ17" s="608"/>
      <c r="BK17" s="608"/>
      <c r="BL17" s="608"/>
      <c r="BM17" s="608"/>
      <c r="BN17" s="609"/>
      <c r="BO17" s="610" t="s">
        <v>128</v>
      </c>
      <c r="BP17" s="610"/>
      <c r="BQ17" s="610"/>
      <c r="BR17" s="610"/>
      <c r="BS17" s="611" t="s">
        <v>128</v>
      </c>
      <c r="BT17" s="611"/>
      <c r="BU17" s="611"/>
      <c r="BV17" s="611"/>
      <c r="BW17" s="611"/>
      <c r="BX17" s="611"/>
      <c r="BY17" s="611"/>
      <c r="BZ17" s="611"/>
      <c r="CA17" s="611"/>
      <c r="CB17" s="615"/>
      <c r="CD17" s="604" t="s">
        <v>265</v>
      </c>
      <c r="CE17" s="605"/>
      <c r="CF17" s="605"/>
      <c r="CG17" s="605"/>
      <c r="CH17" s="605"/>
      <c r="CI17" s="605"/>
      <c r="CJ17" s="605"/>
      <c r="CK17" s="605"/>
      <c r="CL17" s="605"/>
      <c r="CM17" s="605"/>
      <c r="CN17" s="605"/>
      <c r="CO17" s="605"/>
      <c r="CP17" s="605"/>
      <c r="CQ17" s="606"/>
      <c r="CR17" s="607">
        <v>407078</v>
      </c>
      <c r="CS17" s="608"/>
      <c r="CT17" s="608"/>
      <c r="CU17" s="608"/>
      <c r="CV17" s="608"/>
      <c r="CW17" s="608"/>
      <c r="CX17" s="608"/>
      <c r="CY17" s="609"/>
      <c r="CZ17" s="610">
        <v>6.7</v>
      </c>
      <c r="DA17" s="610"/>
      <c r="DB17" s="610"/>
      <c r="DC17" s="610"/>
      <c r="DD17" s="616" t="s">
        <v>128</v>
      </c>
      <c r="DE17" s="608"/>
      <c r="DF17" s="608"/>
      <c r="DG17" s="608"/>
      <c r="DH17" s="608"/>
      <c r="DI17" s="608"/>
      <c r="DJ17" s="608"/>
      <c r="DK17" s="608"/>
      <c r="DL17" s="608"/>
      <c r="DM17" s="608"/>
      <c r="DN17" s="608"/>
      <c r="DO17" s="608"/>
      <c r="DP17" s="609"/>
      <c r="DQ17" s="616">
        <v>407078</v>
      </c>
      <c r="DR17" s="608"/>
      <c r="DS17" s="608"/>
      <c r="DT17" s="608"/>
      <c r="DU17" s="608"/>
      <c r="DV17" s="608"/>
      <c r="DW17" s="608"/>
      <c r="DX17" s="608"/>
      <c r="DY17" s="608"/>
      <c r="DZ17" s="608"/>
      <c r="EA17" s="608"/>
      <c r="EB17" s="608"/>
      <c r="EC17" s="617"/>
    </row>
    <row r="18" spans="2:133" ht="11.25" customHeight="1" x14ac:dyDescent="0.2">
      <c r="B18" s="604" t="s">
        <v>266</v>
      </c>
      <c r="C18" s="605"/>
      <c r="D18" s="605"/>
      <c r="E18" s="605"/>
      <c r="F18" s="605"/>
      <c r="G18" s="605"/>
      <c r="H18" s="605"/>
      <c r="I18" s="605"/>
      <c r="J18" s="605"/>
      <c r="K18" s="605"/>
      <c r="L18" s="605"/>
      <c r="M18" s="605"/>
      <c r="N18" s="605"/>
      <c r="O18" s="605"/>
      <c r="P18" s="605"/>
      <c r="Q18" s="606"/>
      <c r="R18" s="607">
        <v>17237</v>
      </c>
      <c r="S18" s="608"/>
      <c r="T18" s="608"/>
      <c r="U18" s="608"/>
      <c r="V18" s="608"/>
      <c r="W18" s="608"/>
      <c r="X18" s="608"/>
      <c r="Y18" s="609"/>
      <c r="Z18" s="610">
        <v>0.2</v>
      </c>
      <c r="AA18" s="610"/>
      <c r="AB18" s="610"/>
      <c r="AC18" s="610"/>
      <c r="AD18" s="611">
        <v>17237</v>
      </c>
      <c r="AE18" s="611"/>
      <c r="AF18" s="611"/>
      <c r="AG18" s="611"/>
      <c r="AH18" s="611"/>
      <c r="AI18" s="611"/>
      <c r="AJ18" s="611"/>
      <c r="AK18" s="611"/>
      <c r="AL18" s="612">
        <v>0.40000000596046448</v>
      </c>
      <c r="AM18" s="613"/>
      <c r="AN18" s="613"/>
      <c r="AO18" s="614"/>
      <c r="AP18" s="604" t="s">
        <v>267</v>
      </c>
      <c r="AQ18" s="605"/>
      <c r="AR18" s="605"/>
      <c r="AS18" s="605"/>
      <c r="AT18" s="605"/>
      <c r="AU18" s="605"/>
      <c r="AV18" s="605"/>
      <c r="AW18" s="605"/>
      <c r="AX18" s="605"/>
      <c r="AY18" s="605"/>
      <c r="AZ18" s="605"/>
      <c r="BA18" s="605"/>
      <c r="BB18" s="605"/>
      <c r="BC18" s="605"/>
      <c r="BD18" s="605"/>
      <c r="BE18" s="605"/>
      <c r="BF18" s="606"/>
      <c r="BG18" s="607" t="s">
        <v>128</v>
      </c>
      <c r="BH18" s="608"/>
      <c r="BI18" s="608"/>
      <c r="BJ18" s="608"/>
      <c r="BK18" s="608"/>
      <c r="BL18" s="608"/>
      <c r="BM18" s="608"/>
      <c r="BN18" s="609"/>
      <c r="BO18" s="610" t="s">
        <v>128</v>
      </c>
      <c r="BP18" s="610"/>
      <c r="BQ18" s="610"/>
      <c r="BR18" s="610"/>
      <c r="BS18" s="611" t="s">
        <v>128</v>
      </c>
      <c r="BT18" s="611"/>
      <c r="BU18" s="611"/>
      <c r="BV18" s="611"/>
      <c r="BW18" s="611"/>
      <c r="BX18" s="611"/>
      <c r="BY18" s="611"/>
      <c r="BZ18" s="611"/>
      <c r="CA18" s="611"/>
      <c r="CB18" s="615"/>
      <c r="CD18" s="604" t="s">
        <v>268</v>
      </c>
      <c r="CE18" s="605"/>
      <c r="CF18" s="605"/>
      <c r="CG18" s="605"/>
      <c r="CH18" s="605"/>
      <c r="CI18" s="605"/>
      <c r="CJ18" s="605"/>
      <c r="CK18" s="605"/>
      <c r="CL18" s="605"/>
      <c r="CM18" s="605"/>
      <c r="CN18" s="605"/>
      <c r="CO18" s="605"/>
      <c r="CP18" s="605"/>
      <c r="CQ18" s="606"/>
      <c r="CR18" s="607" t="s">
        <v>128</v>
      </c>
      <c r="CS18" s="608"/>
      <c r="CT18" s="608"/>
      <c r="CU18" s="608"/>
      <c r="CV18" s="608"/>
      <c r="CW18" s="608"/>
      <c r="CX18" s="608"/>
      <c r="CY18" s="609"/>
      <c r="CZ18" s="610" t="s">
        <v>128</v>
      </c>
      <c r="DA18" s="610"/>
      <c r="DB18" s="610"/>
      <c r="DC18" s="610"/>
      <c r="DD18" s="616" t="s">
        <v>128</v>
      </c>
      <c r="DE18" s="608"/>
      <c r="DF18" s="608"/>
      <c r="DG18" s="608"/>
      <c r="DH18" s="608"/>
      <c r="DI18" s="608"/>
      <c r="DJ18" s="608"/>
      <c r="DK18" s="608"/>
      <c r="DL18" s="608"/>
      <c r="DM18" s="608"/>
      <c r="DN18" s="608"/>
      <c r="DO18" s="608"/>
      <c r="DP18" s="609"/>
      <c r="DQ18" s="616" t="s">
        <v>128</v>
      </c>
      <c r="DR18" s="608"/>
      <c r="DS18" s="608"/>
      <c r="DT18" s="608"/>
      <c r="DU18" s="608"/>
      <c r="DV18" s="608"/>
      <c r="DW18" s="608"/>
      <c r="DX18" s="608"/>
      <c r="DY18" s="608"/>
      <c r="DZ18" s="608"/>
      <c r="EA18" s="608"/>
      <c r="EB18" s="608"/>
      <c r="EC18" s="617"/>
    </row>
    <row r="19" spans="2:133" ht="11.25" customHeight="1" x14ac:dyDescent="0.2">
      <c r="B19" s="604" t="s">
        <v>269</v>
      </c>
      <c r="C19" s="605"/>
      <c r="D19" s="605"/>
      <c r="E19" s="605"/>
      <c r="F19" s="605"/>
      <c r="G19" s="605"/>
      <c r="H19" s="605"/>
      <c r="I19" s="605"/>
      <c r="J19" s="605"/>
      <c r="K19" s="605"/>
      <c r="L19" s="605"/>
      <c r="M19" s="605"/>
      <c r="N19" s="605"/>
      <c r="O19" s="605"/>
      <c r="P19" s="605"/>
      <c r="Q19" s="606"/>
      <c r="R19" s="607">
        <v>7729</v>
      </c>
      <c r="S19" s="608"/>
      <c r="T19" s="608"/>
      <c r="U19" s="608"/>
      <c r="V19" s="608"/>
      <c r="W19" s="608"/>
      <c r="X19" s="608"/>
      <c r="Y19" s="609"/>
      <c r="Z19" s="610">
        <v>0.1</v>
      </c>
      <c r="AA19" s="610"/>
      <c r="AB19" s="610"/>
      <c r="AC19" s="610"/>
      <c r="AD19" s="611">
        <v>7729</v>
      </c>
      <c r="AE19" s="611"/>
      <c r="AF19" s="611"/>
      <c r="AG19" s="611"/>
      <c r="AH19" s="611"/>
      <c r="AI19" s="611"/>
      <c r="AJ19" s="611"/>
      <c r="AK19" s="611"/>
      <c r="AL19" s="612">
        <v>0.2</v>
      </c>
      <c r="AM19" s="613"/>
      <c r="AN19" s="613"/>
      <c r="AO19" s="614"/>
      <c r="AP19" s="604" t="s">
        <v>270</v>
      </c>
      <c r="AQ19" s="605"/>
      <c r="AR19" s="605"/>
      <c r="AS19" s="605"/>
      <c r="AT19" s="605"/>
      <c r="AU19" s="605"/>
      <c r="AV19" s="605"/>
      <c r="AW19" s="605"/>
      <c r="AX19" s="605"/>
      <c r="AY19" s="605"/>
      <c r="AZ19" s="605"/>
      <c r="BA19" s="605"/>
      <c r="BB19" s="605"/>
      <c r="BC19" s="605"/>
      <c r="BD19" s="605"/>
      <c r="BE19" s="605"/>
      <c r="BF19" s="606"/>
      <c r="BG19" s="607" t="s">
        <v>128</v>
      </c>
      <c r="BH19" s="608"/>
      <c r="BI19" s="608"/>
      <c r="BJ19" s="608"/>
      <c r="BK19" s="608"/>
      <c r="BL19" s="608"/>
      <c r="BM19" s="608"/>
      <c r="BN19" s="609"/>
      <c r="BO19" s="610" t="s">
        <v>128</v>
      </c>
      <c r="BP19" s="610"/>
      <c r="BQ19" s="610"/>
      <c r="BR19" s="610"/>
      <c r="BS19" s="611" t="s">
        <v>128</v>
      </c>
      <c r="BT19" s="611"/>
      <c r="BU19" s="611"/>
      <c r="BV19" s="611"/>
      <c r="BW19" s="611"/>
      <c r="BX19" s="611"/>
      <c r="BY19" s="611"/>
      <c r="BZ19" s="611"/>
      <c r="CA19" s="611"/>
      <c r="CB19" s="615"/>
      <c r="CD19" s="604" t="s">
        <v>271</v>
      </c>
      <c r="CE19" s="605"/>
      <c r="CF19" s="605"/>
      <c r="CG19" s="605"/>
      <c r="CH19" s="605"/>
      <c r="CI19" s="605"/>
      <c r="CJ19" s="605"/>
      <c r="CK19" s="605"/>
      <c r="CL19" s="605"/>
      <c r="CM19" s="605"/>
      <c r="CN19" s="605"/>
      <c r="CO19" s="605"/>
      <c r="CP19" s="605"/>
      <c r="CQ19" s="606"/>
      <c r="CR19" s="607" t="s">
        <v>128</v>
      </c>
      <c r="CS19" s="608"/>
      <c r="CT19" s="608"/>
      <c r="CU19" s="608"/>
      <c r="CV19" s="608"/>
      <c r="CW19" s="608"/>
      <c r="CX19" s="608"/>
      <c r="CY19" s="609"/>
      <c r="CZ19" s="610" t="s">
        <v>128</v>
      </c>
      <c r="DA19" s="610"/>
      <c r="DB19" s="610"/>
      <c r="DC19" s="610"/>
      <c r="DD19" s="616" t="s">
        <v>128</v>
      </c>
      <c r="DE19" s="608"/>
      <c r="DF19" s="608"/>
      <c r="DG19" s="608"/>
      <c r="DH19" s="608"/>
      <c r="DI19" s="608"/>
      <c r="DJ19" s="608"/>
      <c r="DK19" s="608"/>
      <c r="DL19" s="608"/>
      <c r="DM19" s="608"/>
      <c r="DN19" s="608"/>
      <c r="DO19" s="608"/>
      <c r="DP19" s="609"/>
      <c r="DQ19" s="616" t="s">
        <v>128</v>
      </c>
      <c r="DR19" s="608"/>
      <c r="DS19" s="608"/>
      <c r="DT19" s="608"/>
      <c r="DU19" s="608"/>
      <c r="DV19" s="608"/>
      <c r="DW19" s="608"/>
      <c r="DX19" s="608"/>
      <c r="DY19" s="608"/>
      <c r="DZ19" s="608"/>
      <c r="EA19" s="608"/>
      <c r="EB19" s="608"/>
      <c r="EC19" s="617"/>
    </row>
    <row r="20" spans="2:133" ht="11.25" customHeight="1" x14ac:dyDescent="0.2">
      <c r="B20" s="604" t="s">
        <v>272</v>
      </c>
      <c r="C20" s="605"/>
      <c r="D20" s="605"/>
      <c r="E20" s="605"/>
      <c r="F20" s="605"/>
      <c r="G20" s="605"/>
      <c r="H20" s="605"/>
      <c r="I20" s="605"/>
      <c r="J20" s="605"/>
      <c r="K20" s="605"/>
      <c r="L20" s="605"/>
      <c r="M20" s="605"/>
      <c r="N20" s="605"/>
      <c r="O20" s="605"/>
      <c r="P20" s="605"/>
      <c r="Q20" s="606"/>
      <c r="R20" s="607">
        <v>3072</v>
      </c>
      <c r="S20" s="608"/>
      <c r="T20" s="608"/>
      <c r="U20" s="608"/>
      <c r="V20" s="608"/>
      <c r="W20" s="608"/>
      <c r="X20" s="608"/>
      <c r="Y20" s="609"/>
      <c r="Z20" s="610">
        <v>0</v>
      </c>
      <c r="AA20" s="610"/>
      <c r="AB20" s="610"/>
      <c r="AC20" s="610"/>
      <c r="AD20" s="611">
        <v>3072</v>
      </c>
      <c r="AE20" s="611"/>
      <c r="AF20" s="611"/>
      <c r="AG20" s="611"/>
      <c r="AH20" s="611"/>
      <c r="AI20" s="611"/>
      <c r="AJ20" s="611"/>
      <c r="AK20" s="611"/>
      <c r="AL20" s="612">
        <v>0.1</v>
      </c>
      <c r="AM20" s="613"/>
      <c r="AN20" s="613"/>
      <c r="AO20" s="614"/>
      <c r="AP20" s="604" t="s">
        <v>273</v>
      </c>
      <c r="AQ20" s="605"/>
      <c r="AR20" s="605"/>
      <c r="AS20" s="605"/>
      <c r="AT20" s="605"/>
      <c r="AU20" s="605"/>
      <c r="AV20" s="605"/>
      <c r="AW20" s="605"/>
      <c r="AX20" s="605"/>
      <c r="AY20" s="605"/>
      <c r="AZ20" s="605"/>
      <c r="BA20" s="605"/>
      <c r="BB20" s="605"/>
      <c r="BC20" s="605"/>
      <c r="BD20" s="605"/>
      <c r="BE20" s="605"/>
      <c r="BF20" s="606"/>
      <c r="BG20" s="607" t="s">
        <v>128</v>
      </c>
      <c r="BH20" s="608"/>
      <c r="BI20" s="608"/>
      <c r="BJ20" s="608"/>
      <c r="BK20" s="608"/>
      <c r="BL20" s="608"/>
      <c r="BM20" s="608"/>
      <c r="BN20" s="609"/>
      <c r="BO20" s="610" t="s">
        <v>128</v>
      </c>
      <c r="BP20" s="610"/>
      <c r="BQ20" s="610"/>
      <c r="BR20" s="610"/>
      <c r="BS20" s="611" t="s">
        <v>128</v>
      </c>
      <c r="BT20" s="611"/>
      <c r="BU20" s="611"/>
      <c r="BV20" s="611"/>
      <c r="BW20" s="611"/>
      <c r="BX20" s="611"/>
      <c r="BY20" s="611"/>
      <c r="BZ20" s="611"/>
      <c r="CA20" s="611"/>
      <c r="CB20" s="615"/>
      <c r="CD20" s="604" t="s">
        <v>274</v>
      </c>
      <c r="CE20" s="605"/>
      <c r="CF20" s="605"/>
      <c r="CG20" s="605"/>
      <c r="CH20" s="605"/>
      <c r="CI20" s="605"/>
      <c r="CJ20" s="605"/>
      <c r="CK20" s="605"/>
      <c r="CL20" s="605"/>
      <c r="CM20" s="605"/>
      <c r="CN20" s="605"/>
      <c r="CO20" s="605"/>
      <c r="CP20" s="605"/>
      <c r="CQ20" s="606"/>
      <c r="CR20" s="607">
        <v>6042004</v>
      </c>
      <c r="CS20" s="608"/>
      <c r="CT20" s="608"/>
      <c r="CU20" s="608"/>
      <c r="CV20" s="608"/>
      <c r="CW20" s="608"/>
      <c r="CX20" s="608"/>
      <c r="CY20" s="609"/>
      <c r="CZ20" s="610">
        <v>100</v>
      </c>
      <c r="DA20" s="610"/>
      <c r="DB20" s="610"/>
      <c r="DC20" s="610"/>
      <c r="DD20" s="616">
        <v>627074</v>
      </c>
      <c r="DE20" s="608"/>
      <c r="DF20" s="608"/>
      <c r="DG20" s="608"/>
      <c r="DH20" s="608"/>
      <c r="DI20" s="608"/>
      <c r="DJ20" s="608"/>
      <c r="DK20" s="608"/>
      <c r="DL20" s="608"/>
      <c r="DM20" s="608"/>
      <c r="DN20" s="608"/>
      <c r="DO20" s="608"/>
      <c r="DP20" s="609"/>
      <c r="DQ20" s="616">
        <v>4075120</v>
      </c>
      <c r="DR20" s="608"/>
      <c r="DS20" s="608"/>
      <c r="DT20" s="608"/>
      <c r="DU20" s="608"/>
      <c r="DV20" s="608"/>
      <c r="DW20" s="608"/>
      <c r="DX20" s="608"/>
      <c r="DY20" s="608"/>
      <c r="DZ20" s="608"/>
      <c r="EA20" s="608"/>
      <c r="EB20" s="608"/>
      <c r="EC20" s="617"/>
    </row>
    <row r="21" spans="2:133" ht="11.25" customHeight="1" x14ac:dyDescent="0.2">
      <c r="B21" s="604" t="s">
        <v>275</v>
      </c>
      <c r="C21" s="605"/>
      <c r="D21" s="605"/>
      <c r="E21" s="605"/>
      <c r="F21" s="605"/>
      <c r="G21" s="605"/>
      <c r="H21" s="605"/>
      <c r="I21" s="605"/>
      <c r="J21" s="605"/>
      <c r="K21" s="605"/>
      <c r="L21" s="605"/>
      <c r="M21" s="605"/>
      <c r="N21" s="605"/>
      <c r="O21" s="605"/>
      <c r="P21" s="605"/>
      <c r="Q21" s="606"/>
      <c r="R21" s="607">
        <v>766</v>
      </c>
      <c r="S21" s="608"/>
      <c r="T21" s="608"/>
      <c r="U21" s="608"/>
      <c r="V21" s="608"/>
      <c r="W21" s="608"/>
      <c r="X21" s="608"/>
      <c r="Y21" s="609"/>
      <c r="Z21" s="610">
        <v>0</v>
      </c>
      <c r="AA21" s="610"/>
      <c r="AB21" s="610"/>
      <c r="AC21" s="610"/>
      <c r="AD21" s="611">
        <v>766</v>
      </c>
      <c r="AE21" s="611"/>
      <c r="AF21" s="611"/>
      <c r="AG21" s="611"/>
      <c r="AH21" s="611"/>
      <c r="AI21" s="611"/>
      <c r="AJ21" s="611"/>
      <c r="AK21" s="611"/>
      <c r="AL21" s="612">
        <v>0</v>
      </c>
      <c r="AM21" s="613"/>
      <c r="AN21" s="613"/>
      <c r="AO21" s="614"/>
      <c r="AP21" s="604" t="s">
        <v>276</v>
      </c>
      <c r="AQ21" s="620"/>
      <c r="AR21" s="620"/>
      <c r="AS21" s="620"/>
      <c r="AT21" s="620"/>
      <c r="AU21" s="620"/>
      <c r="AV21" s="620"/>
      <c r="AW21" s="620"/>
      <c r="AX21" s="620"/>
      <c r="AY21" s="620"/>
      <c r="AZ21" s="620"/>
      <c r="BA21" s="620"/>
      <c r="BB21" s="620"/>
      <c r="BC21" s="620"/>
      <c r="BD21" s="620"/>
      <c r="BE21" s="620"/>
      <c r="BF21" s="621"/>
      <c r="BG21" s="607" t="s">
        <v>128</v>
      </c>
      <c r="BH21" s="608"/>
      <c r="BI21" s="608"/>
      <c r="BJ21" s="608"/>
      <c r="BK21" s="608"/>
      <c r="BL21" s="608"/>
      <c r="BM21" s="608"/>
      <c r="BN21" s="609"/>
      <c r="BO21" s="610" t="s">
        <v>128</v>
      </c>
      <c r="BP21" s="610"/>
      <c r="BQ21" s="610"/>
      <c r="BR21" s="610"/>
      <c r="BS21" s="611" t="s">
        <v>128</v>
      </c>
      <c r="BT21" s="611"/>
      <c r="BU21" s="611"/>
      <c r="BV21" s="611"/>
      <c r="BW21" s="611"/>
      <c r="BX21" s="611"/>
      <c r="BY21" s="611"/>
      <c r="BZ21" s="611"/>
      <c r="CA21" s="611"/>
      <c r="CB21" s="615"/>
      <c r="CD21" s="627"/>
      <c r="CE21" s="628"/>
      <c r="CF21" s="628"/>
      <c r="CG21" s="628"/>
      <c r="CH21" s="628"/>
      <c r="CI21" s="628"/>
      <c r="CJ21" s="628"/>
      <c r="CK21" s="628"/>
      <c r="CL21" s="628"/>
      <c r="CM21" s="628"/>
      <c r="CN21" s="628"/>
      <c r="CO21" s="628"/>
      <c r="CP21" s="628"/>
      <c r="CQ21" s="629"/>
      <c r="CR21" s="630"/>
      <c r="CS21" s="623"/>
      <c r="CT21" s="623"/>
      <c r="CU21" s="623"/>
      <c r="CV21" s="623"/>
      <c r="CW21" s="623"/>
      <c r="CX21" s="623"/>
      <c r="CY21" s="631"/>
      <c r="CZ21" s="632"/>
      <c r="DA21" s="632"/>
      <c r="DB21" s="632"/>
      <c r="DC21" s="632"/>
      <c r="DD21" s="622"/>
      <c r="DE21" s="623"/>
      <c r="DF21" s="623"/>
      <c r="DG21" s="623"/>
      <c r="DH21" s="623"/>
      <c r="DI21" s="623"/>
      <c r="DJ21" s="623"/>
      <c r="DK21" s="623"/>
      <c r="DL21" s="623"/>
      <c r="DM21" s="623"/>
      <c r="DN21" s="623"/>
      <c r="DO21" s="623"/>
      <c r="DP21" s="631"/>
      <c r="DQ21" s="622"/>
      <c r="DR21" s="623"/>
      <c r="DS21" s="623"/>
      <c r="DT21" s="623"/>
      <c r="DU21" s="623"/>
      <c r="DV21" s="623"/>
      <c r="DW21" s="623"/>
      <c r="DX21" s="623"/>
      <c r="DY21" s="623"/>
      <c r="DZ21" s="623"/>
      <c r="EA21" s="623"/>
      <c r="EB21" s="623"/>
      <c r="EC21" s="624"/>
    </row>
    <row r="22" spans="2:133" ht="11.25" customHeight="1" x14ac:dyDescent="0.2">
      <c r="B22" s="636" t="s">
        <v>277</v>
      </c>
      <c r="C22" s="637"/>
      <c r="D22" s="637"/>
      <c r="E22" s="637"/>
      <c r="F22" s="637"/>
      <c r="G22" s="637"/>
      <c r="H22" s="637"/>
      <c r="I22" s="637"/>
      <c r="J22" s="637"/>
      <c r="K22" s="637"/>
      <c r="L22" s="637"/>
      <c r="M22" s="637"/>
      <c r="N22" s="637"/>
      <c r="O22" s="637"/>
      <c r="P22" s="637"/>
      <c r="Q22" s="638"/>
      <c r="R22" s="607">
        <v>5670</v>
      </c>
      <c r="S22" s="608"/>
      <c r="T22" s="608"/>
      <c r="U22" s="608"/>
      <c r="V22" s="608"/>
      <c r="W22" s="608"/>
      <c r="X22" s="608"/>
      <c r="Y22" s="609"/>
      <c r="Z22" s="610">
        <v>0.1</v>
      </c>
      <c r="AA22" s="610"/>
      <c r="AB22" s="610"/>
      <c r="AC22" s="610"/>
      <c r="AD22" s="611">
        <v>5670</v>
      </c>
      <c r="AE22" s="611"/>
      <c r="AF22" s="611"/>
      <c r="AG22" s="611"/>
      <c r="AH22" s="611"/>
      <c r="AI22" s="611"/>
      <c r="AJ22" s="611"/>
      <c r="AK22" s="611"/>
      <c r="AL22" s="612">
        <v>0.10000000149011612</v>
      </c>
      <c r="AM22" s="613"/>
      <c r="AN22" s="613"/>
      <c r="AO22" s="614"/>
      <c r="AP22" s="604" t="s">
        <v>278</v>
      </c>
      <c r="AQ22" s="620"/>
      <c r="AR22" s="620"/>
      <c r="AS22" s="620"/>
      <c r="AT22" s="620"/>
      <c r="AU22" s="620"/>
      <c r="AV22" s="620"/>
      <c r="AW22" s="620"/>
      <c r="AX22" s="620"/>
      <c r="AY22" s="620"/>
      <c r="AZ22" s="620"/>
      <c r="BA22" s="620"/>
      <c r="BB22" s="620"/>
      <c r="BC22" s="620"/>
      <c r="BD22" s="620"/>
      <c r="BE22" s="620"/>
      <c r="BF22" s="621"/>
      <c r="BG22" s="607" t="s">
        <v>128</v>
      </c>
      <c r="BH22" s="608"/>
      <c r="BI22" s="608"/>
      <c r="BJ22" s="608"/>
      <c r="BK22" s="608"/>
      <c r="BL22" s="608"/>
      <c r="BM22" s="608"/>
      <c r="BN22" s="609"/>
      <c r="BO22" s="610" t="s">
        <v>128</v>
      </c>
      <c r="BP22" s="610"/>
      <c r="BQ22" s="610"/>
      <c r="BR22" s="610"/>
      <c r="BS22" s="611" t="s">
        <v>128</v>
      </c>
      <c r="BT22" s="611"/>
      <c r="BU22" s="611"/>
      <c r="BV22" s="611"/>
      <c r="BW22" s="611"/>
      <c r="BX22" s="611"/>
      <c r="BY22" s="611"/>
      <c r="BZ22" s="611"/>
      <c r="CA22" s="611"/>
      <c r="CB22" s="615"/>
      <c r="CD22" s="589" t="s">
        <v>279</v>
      </c>
      <c r="CE22" s="590"/>
      <c r="CF22" s="590"/>
      <c r="CG22" s="590"/>
      <c r="CH22" s="590"/>
      <c r="CI22" s="590"/>
      <c r="CJ22" s="590"/>
      <c r="CK22" s="590"/>
      <c r="CL22" s="590"/>
      <c r="CM22" s="590"/>
      <c r="CN22" s="590"/>
      <c r="CO22" s="590"/>
      <c r="CP22" s="590"/>
      <c r="CQ22" s="590"/>
      <c r="CR22" s="590"/>
      <c r="CS22" s="590"/>
      <c r="CT22" s="590"/>
      <c r="CU22" s="590"/>
      <c r="CV22" s="590"/>
      <c r="CW22" s="590"/>
      <c r="CX22" s="590"/>
      <c r="CY22" s="590"/>
      <c r="CZ22" s="590"/>
      <c r="DA22" s="590"/>
      <c r="DB22" s="590"/>
      <c r="DC22" s="590"/>
      <c r="DD22" s="590"/>
      <c r="DE22" s="590"/>
      <c r="DF22" s="590"/>
      <c r="DG22" s="590"/>
      <c r="DH22" s="590"/>
      <c r="DI22" s="590"/>
      <c r="DJ22" s="590"/>
      <c r="DK22" s="590"/>
      <c r="DL22" s="590"/>
      <c r="DM22" s="590"/>
      <c r="DN22" s="590"/>
      <c r="DO22" s="590"/>
      <c r="DP22" s="590"/>
      <c r="DQ22" s="590"/>
      <c r="DR22" s="590"/>
      <c r="DS22" s="590"/>
      <c r="DT22" s="590"/>
      <c r="DU22" s="590"/>
      <c r="DV22" s="590"/>
      <c r="DW22" s="590"/>
      <c r="DX22" s="590"/>
      <c r="DY22" s="590"/>
      <c r="DZ22" s="590"/>
      <c r="EA22" s="590"/>
      <c r="EB22" s="590"/>
      <c r="EC22" s="591"/>
    </row>
    <row r="23" spans="2:133" ht="11.25" customHeight="1" x14ac:dyDescent="0.2">
      <c r="B23" s="604" t="s">
        <v>280</v>
      </c>
      <c r="C23" s="605"/>
      <c r="D23" s="605"/>
      <c r="E23" s="605"/>
      <c r="F23" s="605"/>
      <c r="G23" s="605"/>
      <c r="H23" s="605"/>
      <c r="I23" s="605"/>
      <c r="J23" s="605"/>
      <c r="K23" s="605"/>
      <c r="L23" s="605"/>
      <c r="M23" s="605"/>
      <c r="N23" s="605"/>
      <c r="O23" s="605"/>
      <c r="P23" s="605"/>
      <c r="Q23" s="606"/>
      <c r="R23" s="607">
        <v>2226521</v>
      </c>
      <c r="S23" s="608"/>
      <c r="T23" s="608"/>
      <c r="U23" s="608"/>
      <c r="V23" s="608"/>
      <c r="W23" s="608"/>
      <c r="X23" s="608"/>
      <c r="Y23" s="609"/>
      <c r="Z23" s="610">
        <v>31.5</v>
      </c>
      <c r="AA23" s="610"/>
      <c r="AB23" s="610"/>
      <c r="AC23" s="610"/>
      <c r="AD23" s="611">
        <v>2068527</v>
      </c>
      <c r="AE23" s="611"/>
      <c r="AF23" s="611"/>
      <c r="AG23" s="611"/>
      <c r="AH23" s="611"/>
      <c r="AI23" s="611"/>
      <c r="AJ23" s="611"/>
      <c r="AK23" s="611"/>
      <c r="AL23" s="612">
        <v>51.4</v>
      </c>
      <c r="AM23" s="613"/>
      <c r="AN23" s="613"/>
      <c r="AO23" s="614"/>
      <c r="AP23" s="604" t="s">
        <v>281</v>
      </c>
      <c r="AQ23" s="620"/>
      <c r="AR23" s="620"/>
      <c r="AS23" s="620"/>
      <c r="AT23" s="620"/>
      <c r="AU23" s="620"/>
      <c r="AV23" s="620"/>
      <c r="AW23" s="620"/>
      <c r="AX23" s="620"/>
      <c r="AY23" s="620"/>
      <c r="AZ23" s="620"/>
      <c r="BA23" s="620"/>
      <c r="BB23" s="620"/>
      <c r="BC23" s="620"/>
      <c r="BD23" s="620"/>
      <c r="BE23" s="620"/>
      <c r="BF23" s="621"/>
      <c r="BG23" s="607" t="s">
        <v>128</v>
      </c>
      <c r="BH23" s="608"/>
      <c r="BI23" s="608"/>
      <c r="BJ23" s="608"/>
      <c r="BK23" s="608"/>
      <c r="BL23" s="608"/>
      <c r="BM23" s="608"/>
      <c r="BN23" s="609"/>
      <c r="BO23" s="610" t="s">
        <v>128</v>
      </c>
      <c r="BP23" s="610"/>
      <c r="BQ23" s="610"/>
      <c r="BR23" s="610"/>
      <c r="BS23" s="611" t="s">
        <v>128</v>
      </c>
      <c r="BT23" s="611"/>
      <c r="BU23" s="611"/>
      <c r="BV23" s="611"/>
      <c r="BW23" s="611"/>
      <c r="BX23" s="611"/>
      <c r="BY23" s="611"/>
      <c r="BZ23" s="611"/>
      <c r="CA23" s="611"/>
      <c r="CB23" s="615"/>
      <c r="CD23" s="589" t="s">
        <v>221</v>
      </c>
      <c r="CE23" s="590"/>
      <c r="CF23" s="590"/>
      <c r="CG23" s="590"/>
      <c r="CH23" s="590"/>
      <c r="CI23" s="590"/>
      <c r="CJ23" s="590"/>
      <c r="CK23" s="590"/>
      <c r="CL23" s="590"/>
      <c r="CM23" s="590"/>
      <c r="CN23" s="590"/>
      <c r="CO23" s="590"/>
      <c r="CP23" s="590"/>
      <c r="CQ23" s="591"/>
      <c r="CR23" s="589" t="s">
        <v>282</v>
      </c>
      <c r="CS23" s="590"/>
      <c r="CT23" s="590"/>
      <c r="CU23" s="590"/>
      <c r="CV23" s="590"/>
      <c r="CW23" s="590"/>
      <c r="CX23" s="590"/>
      <c r="CY23" s="591"/>
      <c r="CZ23" s="589" t="s">
        <v>283</v>
      </c>
      <c r="DA23" s="590"/>
      <c r="DB23" s="590"/>
      <c r="DC23" s="591"/>
      <c r="DD23" s="589" t="s">
        <v>284</v>
      </c>
      <c r="DE23" s="590"/>
      <c r="DF23" s="590"/>
      <c r="DG23" s="590"/>
      <c r="DH23" s="590"/>
      <c r="DI23" s="590"/>
      <c r="DJ23" s="590"/>
      <c r="DK23" s="591"/>
      <c r="DL23" s="633" t="s">
        <v>285</v>
      </c>
      <c r="DM23" s="634"/>
      <c r="DN23" s="634"/>
      <c r="DO23" s="634"/>
      <c r="DP23" s="634"/>
      <c r="DQ23" s="634"/>
      <c r="DR23" s="634"/>
      <c r="DS23" s="634"/>
      <c r="DT23" s="634"/>
      <c r="DU23" s="634"/>
      <c r="DV23" s="635"/>
      <c r="DW23" s="589" t="s">
        <v>286</v>
      </c>
      <c r="DX23" s="590"/>
      <c r="DY23" s="590"/>
      <c r="DZ23" s="590"/>
      <c r="EA23" s="590"/>
      <c r="EB23" s="590"/>
      <c r="EC23" s="591"/>
    </row>
    <row r="24" spans="2:133" ht="11.25" customHeight="1" x14ac:dyDescent="0.2">
      <c r="B24" s="604" t="s">
        <v>287</v>
      </c>
      <c r="C24" s="605"/>
      <c r="D24" s="605"/>
      <c r="E24" s="605"/>
      <c r="F24" s="605"/>
      <c r="G24" s="605"/>
      <c r="H24" s="605"/>
      <c r="I24" s="605"/>
      <c r="J24" s="605"/>
      <c r="K24" s="605"/>
      <c r="L24" s="605"/>
      <c r="M24" s="605"/>
      <c r="N24" s="605"/>
      <c r="O24" s="605"/>
      <c r="P24" s="605"/>
      <c r="Q24" s="606"/>
      <c r="R24" s="607">
        <v>2068527</v>
      </c>
      <c r="S24" s="608"/>
      <c r="T24" s="608"/>
      <c r="U24" s="608"/>
      <c r="V24" s="608"/>
      <c r="W24" s="608"/>
      <c r="X24" s="608"/>
      <c r="Y24" s="609"/>
      <c r="Z24" s="610">
        <v>29.3</v>
      </c>
      <c r="AA24" s="610"/>
      <c r="AB24" s="610"/>
      <c r="AC24" s="610"/>
      <c r="AD24" s="611">
        <v>2068527</v>
      </c>
      <c r="AE24" s="611"/>
      <c r="AF24" s="611"/>
      <c r="AG24" s="611"/>
      <c r="AH24" s="611"/>
      <c r="AI24" s="611"/>
      <c r="AJ24" s="611"/>
      <c r="AK24" s="611"/>
      <c r="AL24" s="612">
        <v>51.4</v>
      </c>
      <c r="AM24" s="613"/>
      <c r="AN24" s="613"/>
      <c r="AO24" s="614"/>
      <c r="AP24" s="604" t="s">
        <v>288</v>
      </c>
      <c r="AQ24" s="620"/>
      <c r="AR24" s="620"/>
      <c r="AS24" s="620"/>
      <c r="AT24" s="620"/>
      <c r="AU24" s="620"/>
      <c r="AV24" s="620"/>
      <c r="AW24" s="620"/>
      <c r="AX24" s="620"/>
      <c r="AY24" s="620"/>
      <c r="AZ24" s="620"/>
      <c r="BA24" s="620"/>
      <c r="BB24" s="620"/>
      <c r="BC24" s="620"/>
      <c r="BD24" s="620"/>
      <c r="BE24" s="620"/>
      <c r="BF24" s="621"/>
      <c r="BG24" s="607" t="s">
        <v>128</v>
      </c>
      <c r="BH24" s="608"/>
      <c r="BI24" s="608"/>
      <c r="BJ24" s="608"/>
      <c r="BK24" s="608"/>
      <c r="BL24" s="608"/>
      <c r="BM24" s="608"/>
      <c r="BN24" s="609"/>
      <c r="BO24" s="610" t="s">
        <v>128</v>
      </c>
      <c r="BP24" s="610"/>
      <c r="BQ24" s="610"/>
      <c r="BR24" s="610"/>
      <c r="BS24" s="611" t="s">
        <v>128</v>
      </c>
      <c r="BT24" s="611"/>
      <c r="BU24" s="611"/>
      <c r="BV24" s="611"/>
      <c r="BW24" s="611"/>
      <c r="BX24" s="611"/>
      <c r="BY24" s="611"/>
      <c r="BZ24" s="611"/>
      <c r="CA24" s="611"/>
      <c r="CB24" s="615"/>
      <c r="CD24" s="593" t="s">
        <v>289</v>
      </c>
      <c r="CE24" s="594"/>
      <c r="CF24" s="594"/>
      <c r="CG24" s="594"/>
      <c r="CH24" s="594"/>
      <c r="CI24" s="594"/>
      <c r="CJ24" s="594"/>
      <c r="CK24" s="594"/>
      <c r="CL24" s="594"/>
      <c r="CM24" s="594"/>
      <c r="CN24" s="594"/>
      <c r="CO24" s="594"/>
      <c r="CP24" s="594"/>
      <c r="CQ24" s="595"/>
      <c r="CR24" s="596">
        <v>2359614</v>
      </c>
      <c r="CS24" s="597"/>
      <c r="CT24" s="597"/>
      <c r="CU24" s="597"/>
      <c r="CV24" s="597"/>
      <c r="CW24" s="597"/>
      <c r="CX24" s="597"/>
      <c r="CY24" s="598"/>
      <c r="CZ24" s="601">
        <v>39.1</v>
      </c>
      <c r="DA24" s="602"/>
      <c r="DB24" s="602"/>
      <c r="DC24" s="618"/>
      <c r="DD24" s="639">
        <v>1526018</v>
      </c>
      <c r="DE24" s="597"/>
      <c r="DF24" s="597"/>
      <c r="DG24" s="597"/>
      <c r="DH24" s="597"/>
      <c r="DI24" s="597"/>
      <c r="DJ24" s="597"/>
      <c r="DK24" s="598"/>
      <c r="DL24" s="639">
        <v>1502644</v>
      </c>
      <c r="DM24" s="597"/>
      <c r="DN24" s="597"/>
      <c r="DO24" s="597"/>
      <c r="DP24" s="597"/>
      <c r="DQ24" s="597"/>
      <c r="DR24" s="597"/>
      <c r="DS24" s="597"/>
      <c r="DT24" s="597"/>
      <c r="DU24" s="597"/>
      <c r="DV24" s="598"/>
      <c r="DW24" s="601">
        <v>35.4</v>
      </c>
      <c r="DX24" s="602"/>
      <c r="DY24" s="602"/>
      <c r="DZ24" s="602"/>
      <c r="EA24" s="602"/>
      <c r="EB24" s="602"/>
      <c r="EC24" s="603"/>
    </row>
    <row r="25" spans="2:133" ht="11.25" customHeight="1" x14ac:dyDescent="0.2">
      <c r="B25" s="604" t="s">
        <v>290</v>
      </c>
      <c r="C25" s="605"/>
      <c r="D25" s="605"/>
      <c r="E25" s="605"/>
      <c r="F25" s="605"/>
      <c r="G25" s="605"/>
      <c r="H25" s="605"/>
      <c r="I25" s="605"/>
      <c r="J25" s="605"/>
      <c r="K25" s="605"/>
      <c r="L25" s="605"/>
      <c r="M25" s="605"/>
      <c r="N25" s="605"/>
      <c r="O25" s="605"/>
      <c r="P25" s="605"/>
      <c r="Q25" s="606"/>
      <c r="R25" s="607">
        <v>157759</v>
      </c>
      <c r="S25" s="608"/>
      <c r="T25" s="608"/>
      <c r="U25" s="608"/>
      <c r="V25" s="608"/>
      <c r="W25" s="608"/>
      <c r="X25" s="608"/>
      <c r="Y25" s="609"/>
      <c r="Z25" s="610">
        <v>2.2000000000000002</v>
      </c>
      <c r="AA25" s="610"/>
      <c r="AB25" s="610"/>
      <c r="AC25" s="610"/>
      <c r="AD25" s="611" t="s">
        <v>128</v>
      </c>
      <c r="AE25" s="611"/>
      <c r="AF25" s="611"/>
      <c r="AG25" s="611"/>
      <c r="AH25" s="611"/>
      <c r="AI25" s="611"/>
      <c r="AJ25" s="611"/>
      <c r="AK25" s="611"/>
      <c r="AL25" s="612" t="s">
        <v>128</v>
      </c>
      <c r="AM25" s="613"/>
      <c r="AN25" s="613"/>
      <c r="AO25" s="614"/>
      <c r="AP25" s="604" t="s">
        <v>291</v>
      </c>
      <c r="AQ25" s="620"/>
      <c r="AR25" s="620"/>
      <c r="AS25" s="620"/>
      <c r="AT25" s="620"/>
      <c r="AU25" s="620"/>
      <c r="AV25" s="620"/>
      <c r="AW25" s="620"/>
      <c r="AX25" s="620"/>
      <c r="AY25" s="620"/>
      <c r="AZ25" s="620"/>
      <c r="BA25" s="620"/>
      <c r="BB25" s="620"/>
      <c r="BC25" s="620"/>
      <c r="BD25" s="620"/>
      <c r="BE25" s="620"/>
      <c r="BF25" s="621"/>
      <c r="BG25" s="607" t="s">
        <v>128</v>
      </c>
      <c r="BH25" s="608"/>
      <c r="BI25" s="608"/>
      <c r="BJ25" s="608"/>
      <c r="BK25" s="608"/>
      <c r="BL25" s="608"/>
      <c r="BM25" s="608"/>
      <c r="BN25" s="609"/>
      <c r="BO25" s="610" t="s">
        <v>128</v>
      </c>
      <c r="BP25" s="610"/>
      <c r="BQ25" s="610"/>
      <c r="BR25" s="610"/>
      <c r="BS25" s="611" t="s">
        <v>128</v>
      </c>
      <c r="BT25" s="611"/>
      <c r="BU25" s="611"/>
      <c r="BV25" s="611"/>
      <c r="BW25" s="611"/>
      <c r="BX25" s="611"/>
      <c r="BY25" s="611"/>
      <c r="BZ25" s="611"/>
      <c r="CA25" s="611"/>
      <c r="CB25" s="615"/>
      <c r="CD25" s="604" t="s">
        <v>292</v>
      </c>
      <c r="CE25" s="605"/>
      <c r="CF25" s="605"/>
      <c r="CG25" s="605"/>
      <c r="CH25" s="605"/>
      <c r="CI25" s="605"/>
      <c r="CJ25" s="605"/>
      <c r="CK25" s="605"/>
      <c r="CL25" s="605"/>
      <c r="CM25" s="605"/>
      <c r="CN25" s="605"/>
      <c r="CO25" s="605"/>
      <c r="CP25" s="605"/>
      <c r="CQ25" s="606"/>
      <c r="CR25" s="607">
        <v>973447</v>
      </c>
      <c r="CS25" s="625"/>
      <c r="CT25" s="625"/>
      <c r="CU25" s="625"/>
      <c r="CV25" s="625"/>
      <c r="CW25" s="625"/>
      <c r="CX25" s="625"/>
      <c r="CY25" s="626"/>
      <c r="CZ25" s="612">
        <v>16.100000000000001</v>
      </c>
      <c r="DA25" s="640"/>
      <c r="DB25" s="640"/>
      <c r="DC25" s="642"/>
      <c r="DD25" s="616">
        <v>930767</v>
      </c>
      <c r="DE25" s="625"/>
      <c r="DF25" s="625"/>
      <c r="DG25" s="625"/>
      <c r="DH25" s="625"/>
      <c r="DI25" s="625"/>
      <c r="DJ25" s="625"/>
      <c r="DK25" s="626"/>
      <c r="DL25" s="616">
        <v>914586</v>
      </c>
      <c r="DM25" s="625"/>
      <c r="DN25" s="625"/>
      <c r="DO25" s="625"/>
      <c r="DP25" s="625"/>
      <c r="DQ25" s="625"/>
      <c r="DR25" s="625"/>
      <c r="DS25" s="625"/>
      <c r="DT25" s="625"/>
      <c r="DU25" s="625"/>
      <c r="DV25" s="626"/>
      <c r="DW25" s="612">
        <v>21.5</v>
      </c>
      <c r="DX25" s="640"/>
      <c r="DY25" s="640"/>
      <c r="DZ25" s="640"/>
      <c r="EA25" s="640"/>
      <c r="EB25" s="640"/>
      <c r="EC25" s="641"/>
    </row>
    <row r="26" spans="2:133" ht="11.25" customHeight="1" x14ac:dyDescent="0.2">
      <c r="B26" s="604" t="s">
        <v>293</v>
      </c>
      <c r="C26" s="605"/>
      <c r="D26" s="605"/>
      <c r="E26" s="605"/>
      <c r="F26" s="605"/>
      <c r="G26" s="605"/>
      <c r="H26" s="605"/>
      <c r="I26" s="605"/>
      <c r="J26" s="605"/>
      <c r="K26" s="605"/>
      <c r="L26" s="605"/>
      <c r="M26" s="605"/>
      <c r="N26" s="605"/>
      <c r="O26" s="605"/>
      <c r="P26" s="605"/>
      <c r="Q26" s="606"/>
      <c r="R26" s="607">
        <v>235</v>
      </c>
      <c r="S26" s="608"/>
      <c r="T26" s="608"/>
      <c r="U26" s="608"/>
      <c r="V26" s="608"/>
      <c r="W26" s="608"/>
      <c r="X26" s="608"/>
      <c r="Y26" s="609"/>
      <c r="Z26" s="610">
        <v>0</v>
      </c>
      <c r="AA26" s="610"/>
      <c r="AB26" s="610"/>
      <c r="AC26" s="610"/>
      <c r="AD26" s="611" t="s">
        <v>128</v>
      </c>
      <c r="AE26" s="611"/>
      <c r="AF26" s="611"/>
      <c r="AG26" s="611"/>
      <c r="AH26" s="611"/>
      <c r="AI26" s="611"/>
      <c r="AJ26" s="611"/>
      <c r="AK26" s="611"/>
      <c r="AL26" s="612" t="s">
        <v>128</v>
      </c>
      <c r="AM26" s="613"/>
      <c r="AN26" s="613"/>
      <c r="AO26" s="614"/>
      <c r="AP26" s="604" t="s">
        <v>294</v>
      </c>
      <c r="AQ26" s="620"/>
      <c r="AR26" s="620"/>
      <c r="AS26" s="620"/>
      <c r="AT26" s="620"/>
      <c r="AU26" s="620"/>
      <c r="AV26" s="620"/>
      <c r="AW26" s="620"/>
      <c r="AX26" s="620"/>
      <c r="AY26" s="620"/>
      <c r="AZ26" s="620"/>
      <c r="BA26" s="620"/>
      <c r="BB26" s="620"/>
      <c r="BC26" s="620"/>
      <c r="BD26" s="620"/>
      <c r="BE26" s="620"/>
      <c r="BF26" s="621"/>
      <c r="BG26" s="607" t="s">
        <v>128</v>
      </c>
      <c r="BH26" s="608"/>
      <c r="BI26" s="608"/>
      <c r="BJ26" s="608"/>
      <c r="BK26" s="608"/>
      <c r="BL26" s="608"/>
      <c r="BM26" s="608"/>
      <c r="BN26" s="609"/>
      <c r="BO26" s="610" t="s">
        <v>128</v>
      </c>
      <c r="BP26" s="610"/>
      <c r="BQ26" s="610"/>
      <c r="BR26" s="610"/>
      <c r="BS26" s="611" t="s">
        <v>128</v>
      </c>
      <c r="BT26" s="611"/>
      <c r="BU26" s="611"/>
      <c r="BV26" s="611"/>
      <c r="BW26" s="611"/>
      <c r="BX26" s="611"/>
      <c r="BY26" s="611"/>
      <c r="BZ26" s="611"/>
      <c r="CA26" s="611"/>
      <c r="CB26" s="615"/>
      <c r="CD26" s="604" t="s">
        <v>295</v>
      </c>
      <c r="CE26" s="605"/>
      <c r="CF26" s="605"/>
      <c r="CG26" s="605"/>
      <c r="CH26" s="605"/>
      <c r="CI26" s="605"/>
      <c r="CJ26" s="605"/>
      <c r="CK26" s="605"/>
      <c r="CL26" s="605"/>
      <c r="CM26" s="605"/>
      <c r="CN26" s="605"/>
      <c r="CO26" s="605"/>
      <c r="CP26" s="605"/>
      <c r="CQ26" s="606"/>
      <c r="CR26" s="607">
        <v>557901</v>
      </c>
      <c r="CS26" s="608"/>
      <c r="CT26" s="608"/>
      <c r="CU26" s="608"/>
      <c r="CV26" s="608"/>
      <c r="CW26" s="608"/>
      <c r="CX26" s="608"/>
      <c r="CY26" s="609"/>
      <c r="CZ26" s="612">
        <v>9.1999999999999993</v>
      </c>
      <c r="DA26" s="640"/>
      <c r="DB26" s="640"/>
      <c r="DC26" s="642"/>
      <c r="DD26" s="616">
        <v>519167</v>
      </c>
      <c r="DE26" s="608"/>
      <c r="DF26" s="608"/>
      <c r="DG26" s="608"/>
      <c r="DH26" s="608"/>
      <c r="DI26" s="608"/>
      <c r="DJ26" s="608"/>
      <c r="DK26" s="609"/>
      <c r="DL26" s="616" t="s">
        <v>128</v>
      </c>
      <c r="DM26" s="608"/>
      <c r="DN26" s="608"/>
      <c r="DO26" s="608"/>
      <c r="DP26" s="608"/>
      <c r="DQ26" s="608"/>
      <c r="DR26" s="608"/>
      <c r="DS26" s="608"/>
      <c r="DT26" s="608"/>
      <c r="DU26" s="608"/>
      <c r="DV26" s="609"/>
      <c r="DW26" s="612" t="s">
        <v>128</v>
      </c>
      <c r="DX26" s="640"/>
      <c r="DY26" s="640"/>
      <c r="DZ26" s="640"/>
      <c r="EA26" s="640"/>
      <c r="EB26" s="640"/>
      <c r="EC26" s="641"/>
    </row>
    <row r="27" spans="2:133" ht="11.25" customHeight="1" x14ac:dyDescent="0.2">
      <c r="B27" s="604" t="s">
        <v>296</v>
      </c>
      <c r="C27" s="605"/>
      <c r="D27" s="605"/>
      <c r="E27" s="605"/>
      <c r="F27" s="605"/>
      <c r="G27" s="605"/>
      <c r="H27" s="605"/>
      <c r="I27" s="605"/>
      <c r="J27" s="605"/>
      <c r="K27" s="605"/>
      <c r="L27" s="605"/>
      <c r="M27" s="605"/>
      <c r="N27" s="605"/>
      <c r="O27" s="605"/>
      <c r="P27" s="605"/>
      <c r="Q27" s="606"/>
      <c r="R27" s="607">
        <v>4167770</v>
      </c>
      <c r="S27" s="608"/>
      <c r="T27" s="608"/>
      <c r="U27" s="608"/>
      <c r="V27" s="608"/>
      <c r="W27" s="608"/>
      <c r="X27" s="608"/>
      <c r="Y27" s="609"/>
      <c r="Z27" s="610">
        <v>59</v>
      </c>
      <c r="AA27" s="610"/>
      <c r="AB27" s="610"/>
      <c r="AC27" s="610"/>
      <c r="AD27" s="611">
        <v>4009776</v>
      </c>
      <c r="AE27" s="611"/>
      <c r="AF27" s="611"/>
      <c r="AG27" s="611"/>
      <c r="AH27" s="611"/>
      <c r="AI27" s="611"/>
      <c r="AJ27" s="611"/>
      <c r="AK27" s="611"/>
      <c r="AL27" s="612">
        <v>99.599998474121094</v>
      </c>
      <c r="AM27" s="613"/>
      <c r="AN27" s="613"/>
      <c r="AO27" s="614"/>
      <c r="AP27" s="604" t="s">
        <v>297</v>
      </c>
      <c r="AQ27" s="605"/>
      <c r="AR27" s="605"/>
      <c r="AS27" s="605"/>
      <c r="AT27" s="605"/>
      <c r="AU27" s="605"/>
      <c r="AV27" s="605"/>
      <c r="AW27" s="605"/>
      <c r="AX27" s="605"/>
      <c r="AY27" s="605"/>
      <c r="AZ27" s="605"/>
      <c r="BA27" s="605"/>
      <c r="BB27" s="605"/>
      <c r="BC27" s="605"/>
      <c r="BD27" s="605"/>
      <c r="BE27" s="605"/>
      <c r="BF27" s="606"/>
      <c r="BG27" s="607">
        <v>1476354</v>
      </c>
      <c r="BH27" s="608"/>
      <c r="BI27" s="608"/>
      <c r="BJ27" s="608"/>
      <c r="BK27" s="608"/>
      <c r="BL27" s="608"/>
      <c r="BM27" s="608"/>
      <c r="BN27" s="609"/>
      <c r="BO27" s="610">
        <v>100</v>
      </c>
      <c r="BP27" s="610"/>
      <c r="BQ27" s="610"/>
      <c r="BR27" s="610"/>
      <c r="BS27" s="611" t="s">
        <v>128</v>
      </c>
      <c r="BT27" s="611"/>
      <c r="BU27" s="611"/>
      <c r="BV27" s="611"/>
      <c r="BW27" s="611"/>
      <c r="BX27" s="611"/>
      <c r="BY27" s="611"/>
      <c r="BZ27" s="611"/>
      <c r="CA27" s="611"/>
      <c r="CB27" s="615"/>
      <c r="CD27" s="604" t="s">
        <v>298</v>
      </c>
      <c r="CE27" s="605"/>
      <c r="CF27" s="605"/>
      <c r="CG27" s="605"/>
      <c r="CH27" s="605"/>
      <c r="CI27" s="605"/>
      <c r="CJ27" s="605"/>
      <c r="CK27" s="605"/>
      <c r="CL27" s="605"/>
      <c r="CM27" s="605"/>
      <c r="CN27" s="605"/>
      <c r="CO27" s="605"/>
      <c r="CP27" s="605"/>
      <c r="CQ27" s="606"/>
      <c r="CR27" s="607">
        <v>979089</v>
      </c>
      <c r="CS27" s="625"/>
      <c r="CT27" s="625"/>
      <c r="CU27" s="625"/>
      <c r="CV27" s="625"/>
      <c r="CW27" s="625"/>
      <c r="CX27" s="625"/>
      <c r="CY27" s="626"/>
      <c r="CZ27" s="612">
        <v>16.2</v>
      </c>
      <c r="DA27" s="640"/>
      <c r="DB27" s="640"/>
      <c r="DC27" s="642"/>
      <c r="DD27" s="616">
        <v>188173</v>
      </c>
      <c r="DE27" s="625"/>
      <c r="DF27" s="625"/>
      <c r="DG27" s="625"/>
      <c r="DH27" s="625"/>
      <c r="DI27" s="625"/>
      <c r="DJ27" s="625"/>
      <c r="DK27" s="626"/>
      <c r="DL27" s="616">
        <v>180980</v>
      </c>
      <c r="DM27" s="625"/>
      <c r="DN27" s="625"/>
      <c r="DO27" s="625"/>
      <c r="DP27" s="625"/>
      <c r="DQ27" s="625"/>
      <c r="DR27" s="625"/>
      <c r="DS27" s="625"/>
      <c r="DT27" s="625"/>
      <c r="DU27" s="625"/>
      <c r="DV27" s="626"/>
      <c r="DW27" s="612">
        <v>4.3</v>
      </c>
      <c r="DX27" s="640"/>
      <c r="DY27" s="640"/>
      <c r="DZ27" s="640"/>
      <c r="EA27" s="640"/>
      <c r="EB27" s="640"/>
      <c r="EC27" s="641"/>
    </row>
    <row r="28" spans="2:133" ht="11.25" customHeight="1" x14ac:dyDescent="0.2">
      <c r="B28" s="604" t="s">
        <v>299</v>
      </c>
      <c r="C28" s="605"/>
      <c r="D28" s="605"/>
      <c r="E28" s="605"/>
      <c r="F28" s="605"/>
      <c r="G28" s="605"/>
      <c r="H28" s="605"/>
      <c r="I28" s="605"/>
      <c r="J28" s="605"/>
      <c r="K28" s="605"/>
      <c r="L28" s="605"/>
      <c r="M28" s="605"/>
      <c r="N28" s="605"/>
      <c r="O28" s="605"/>
      <c r="P28" s="605"/>
      <c r="Q28" s="606"/>
      <c r="R28" s="607">
        <v>2362</v>
      </c>
      <c r="S28" s="608"/>
      <c r="T28" s="608"/>
      <c r="U28" s="608"/>
      <c r="V28" s="608"/>
      <c r="W28" s="608"/>
      <c r="X28" s="608"/>
      <c r="Y28" s="609"/>
      <c r="Z28" s="610">
        <v>0</v>
      </c>
      <c r="AA28" s="610"/>
      <c r="AB28" s="610"/>
      <c r="AC28" s="610"/>
      <c r="AD28" s="611">
        <v>2362</v>
      </c>
      <c r="AE28" s="611"/>
      <c r="AF28" s="611"/>
      <c r="AG28" s="611"/>
      <c r="AH28" s="611"/>
      <c r="AI28" s="611"/>
      <c r="AJ28" s="611"/>
      <c r="AK28" s="611"/>
      <c r="AL28" s="612">
        <v>0.1</v>
      </c>
      <c r="AM28" s="613"/>
      <c r="AN28" s="613"/>
      <c r="AO28" s="614"/>
      <c r="AP28" s="604"/>
      <c r="AQ28" s="605"/>
      <c r="AR28" s="605"/>
      <c r="AS28" s="605"/>
      <c r="AT28" s="605"/>
      <c r="AU28" s="605"/>
      <c r="AV28" s="605"/>
      <c r="AW28" s="605"/>
      <c r="AX28" s="605"/>
      <c r="AY28" s="605"/>
      <c r="AZ28" s="605"/>
      <c r="BA28" s="605"/>
      <c r="BB28" s="605"/>
      <c r="BC28" s="605"/>
      <c r="BD28" s="605"/>
      <c r="BE28" s="605"/>
      <c r="BF28" s="606"/>
      <c r="BG28" s="607"/>
      <c r="BH28" s="608"/>
      <c r="BI28" s="608"/>
      <c r="BJ28" s="608"/>
      <c r="BK28" s="608"/>
      <c r="BL28" s="608"/>
      <c r="BM28" s="608"/>
      <c r="BN28" s="609"/>
      <c r="BO28" s="610"/>
      <c r="BP28" s="610"/>
      <c r="BQ28" s="610"/>
      <c r="BR28" s="610"/>
      <c r="BS28" s="616"/>
      <c r="BT28" s="608"/>
      <c r="BU28" s="608"/>
      <c r="BV28" s="608"/>
      <c r="BW28" s="608"/>
      <c r="BX28" s="608"/>
      <c r="BY28" s="608"/>
      <c r="BZ28" s="608"/>
      <c r="CA28" s="608"/>
      <c r="CB28" s="617"/>
      <c r="CD28" s="604" t="s">
        <v>300</v>
      </c>
      <c r="CE28" s="605"/>
      <c r="CF28" s="605"/>
      <c r="CG28" s="605"/>
      <c r="CH28" s="605"/>
      <c r="CI28" s="605"/>
      <c r="CJ28" s="605"/>
      <c r="CK28" s="605"/>
      <c r="CL28" s="605"/>
      <c r="CM28" s="605"/>
      <c r="CN28" s="605"/>
      <c r="CO28" s="605"/>
      <c r="CP28" s="605"/>
      <c r="CQ28" s="606"/>
      <c r="CR28" s="607">
        <v>407078</v>
      </c>
      <c r="CS28" s="608"/>
      <c r="CT28" s="608"/>
      <c r="CU28" s="608"/>
      <c r="CV28" s="608"/>
      <c r="CW28" s="608"/>
      <c r="CX28" s="608"/>
      <c r="CY28" s="609"/>
      <c r="CZ28" s="612">
        <v>6.7</v>
      </c>
      <c r="DA28" s="640"/>
      <c r="DB28" s="640"/>
      <c r="DC28" s="642"/>
      <c r="DD28" s="616">
        <v>407078</v>
      </c>
      <c r="DE28" s="608"/>
      <c r="DF28" s="608"/>
      <c r="DG28" s="608"/>
      <c r="DH28" s="608"/>
      <c r="DI28" s="608"/>
      <c r="DJ28" s="608"/>
      <c r="DK28" s="609"/>
      <c r="DL28" s="616">
        <v>407078</v>
      </c>
      <c r="DM28" s="608"/>
      <c r="DN28" s="608"/>
      <c r="DO28" s="608"/>
      <c r="DP28" s="608"/>
      <c r="DQ28" s="608"/>
      <c r="DR28" s="608"/>
      <c r="DS28" s="608"/>
      <c r="DT28" s="608"/>
      <c r="DU28" s="608"/>
      <c r="DV28" s="609"/>
      <c r="DW28" s="612">
        <v>9.6</v>
      </c>
      <c r="DX28" s="640"/>
      <c r="DY28" s="640"/>
      <c r="DZ28" s="640"/>
      <c r="EA28" s="640"/>
      <c r="EB28" s="640"/>
      <c r="EC28" s="641"/>
    </row>
    <row r="29" spans="2:133" ht="11.25" customHeight="1" x14ac:dyDescent="0.2">
      <c r="B29" s="604" t="s">
        <v>301</v>
      </c>
      <c r="C29" s="605"/>
      <c r="D29" s="605"/>
      <c r="E29" s="605"/>
      <c r="F29" s="605"/>
      <c r="G29" s="605"/>
      <c r="H29" s="605"/>
      <c r="I29" s="605"/>
      <c r="J29" s="605"/>
      <c r="K29" s="605"/>
      <c r="L29" s="605"/>
      <c r="M29" s="605"/>
      <c r="N29" s="605"/>
      <c r="O29" s="605"/>
      <c r="P29" s="605"/>
      <c r="Q29" s="606"/>
      <c r="R29" s="607">
        <v>73114</v>
      </c>
      <c r="S29" s="608"/>
      <c r="T29" s="608"/>
      <c r="U29" s="608"/>
      <c r="V29" s="608"/>
      <c r="W29" s="608"/>
      <c r="X29" s="608"/>
      <c r="Y29" s="609"/>
      <c r="Z29" s="610">
        <v>1</v>
      </c>
      <c r="AA29" s="610"/>
      <c r="AB29" s="610"/>
      <c r="AC29" s="610"/>
      <c r="AD29" s="611" t="s">
        <v>128</v>
      </c>
      <c r="AE29" s="611"/>
      <c r="AF29" s="611"/>
      <c r="AG29" s="611"/>
      <c r="AH29" s="611"/>
      <c r="AI29" s="611"/>
      <c r="AJ29" s="611"/>
      <c r="AK29" s="611"/>
      <c r="AL29" s="612" t="s">
        <v>128</v>
      </c>
      <c r="AM29" s="613"/>
      <c r="AN29" s="613"/>
      <c r="AO29" s="614"/>
      <c r="AP29" s="627"/>
      <c r="AQ29" s="628"/>
      <c r="AR29" s="628"/>
      <c r="AS29" s="628"/>
      <c r="AT29" s="628"/>
      <c r="AU29" s="628"/>
      <c r="AV29" s="628"/>
      <c r="AW29" s="628"/>
      <c r="AX29" s="628"/>
      <c r="AY29" s="628"/>
      <c r="AZ29" s="628"/>
      <c r="BA29" s="628"/>
      <c r="BB29" s="628"/>
      <c r="BC29" s="628"/>
      <c r="BD29" s="628"/>
      <c r="BE29" s="628"/>
      <c r="BF29" s="629"/>
      <c r="BG29" s="607"/>
      <c r="BH29" s="608"/>
      <c r="BI29" s="608"/>
      <c r="BJ29" s="608"/>
      <c r="BK29" s="608"/>
      <c r="BL29" s="608"/>
      <c r="BM29" s="608"/>
      <c r="BN29" s="609"/>
      <c r="BO29" s="610"/>
      <c r="BP29" s="610"/>
      <c r="BQ29" s="610"/>
      <c r="BR29" s="610"/>
      <c r="BS29" s="611"/>
      <c r="BT29" s="611"/>
      <c r="BU29" s="611"/>
      <c r="BV29" s="611"/>
      <c r="BW29" s="611"/>
      <c r="BX29" s="611"/>
      <c r="BY29" s="611"/>
      <c r="BZ29" s="611"/>
      <c r="CA29" s="611"/>
      <c r="CB29" s="615"/>
      <c r="CD29" s="645" t="s">
        <v>302</v>
      </c>
      <c r="CE29" s="646"/>
      <c r="CF29" s="604" t="s">
        <v>69</v>
      </c>
      <c r="CG29" s="605"/>
      <c r="CH29" s="605"/>
      <c r="CI29" s="605"/>
      <c r="CJ29" s="605"/>
      <c r="CK29" s="605"/>
      <c r="CL29" s="605"/>
      <c r="CM29" s="605"/>
      <c r="CN29" s="605"/>
      <c r="CO29" s="605"/>
      <c r="CP29" s="605"/>
      <c r="CQ29" s="606"/>
      <c r="CR29" s="607">
        <v>407078</v>
      </c>
      <c r="CS29" s="625"/>
      <c r="CT29" s="625"/>
      <c r="CU29" s="625"/>
      <c r="CV29" s="625"/>
      <c r="CW29" s="625"/>
      <c r="CX29" s="625"/>
      <c r="CY29" s="626"/>
      <c r="CZ29" s="612">
        <v>6.7</v>
      </c>
      <c r="DA29" s="640"/>
      <c r="DB29" s="640"/>
      <c r="DC29" s="642"/>
      <c r="DD29" s="616">
        <v>407078</v>
      </c>
      <c r="DE29" s="625"/>
      <c r="DF29" s="625"/>
      <c r="DG29" s="625"/>
      <c r="DH29" s="625"/>
      <c r="DI29" s="625"/>
      <c r="DJ29" s="625"/>
      <c r="DK29" s="626"/>
      <c r="DL29" s="616">
        <v>407078</v>
      </c>
      <c r="DM29" s="625"/>
      <c r="DN29" s="625"/>
      <c r="DO29" s="625"/>
      <c r="DP29" s="625"/>
      <c r="DQ29" s="625"/>
      <c r="DR29" s="625"/>
      <c r="DS29" s="625"/>
      <c r="DT29" s="625"/>
      <c r="DU29" s="625"/>
      <c r="DV29" s="626"/>
      <c r="DW29" s="612">
        <v>9.6</v>
      </c>
      <c r="DX29" s="640"/>
      <c r="DY29" s="640"/>
      <c r="DZ29" s="640"/>
      <c r="EA29" s="640"/>
      <c r="EB29" s="640"/>
      <c r="EC29" s="641"/>
    </row>
    <row r="30" spans="2:133" ht="11.25" customHeight="1" x14ac:dyDescent="0.2">
      <c r="B30" s="604" t="s">
        <v>303</v>
      </c>
      <c r="C30" s="605"/>
      <c r="D30" s="605"/>
      <c r="E30" s="605"/>
      <c r="F30" s="605"/>
      <c r="G30" s="605"/>
      <c r="H30" s="605"/>
      <c r="I30" s="605"/>
      <c r="J30" s="605"/>
      <c r="K30" s="605"/>
      <c r="L30" s="605"/>
      <c r="M30" s="605"/>
      <c r="N30" s="605"/>
      <c r="O30" s="605"/>
      <c r="P30" s="605"/>
      <c r="Q30" s="606"/>
      <c r="R30" s="607">
        <v>19364</v>
      </c>
      <c r="S30" s="608"/>
      <c r="T30" s="608"/>
      <c r="U30" s="608"/>
      <c r="V30" s="608"/>
      <c r="W30" s="608"/>
      <c r="X30" s="608"/>
      <c r="Y30" s="609"/>
      <c r="Z30" s="610">
        <v>0.3</v>
      </c>
      <c r="AA30" s="610"/>
      <c r="AB30" s="610"/>
      <c r="AC30" s="610"/>
      <c r="AD30" s="611" t="s">
        <v>128</v>
      </c>
      <c r="AE30" s="611"/>
      <c r="AF30" s="611"/>
      <c r="AG30" s="611"/>
      <c r="AH30" s="611"/>
      <c r="AI30" s="611"/>
      <c r="AJ30" s="611"/>
      <c r="AK30" s="611"/>
      <c r="AL30" s="612" t="s">
        <v>128</v>
      </c>
      <c r="AM30" s="613"/>
      <c r="AN30" s="613"/>
      <c r="AO30" s="614"/>
      <c r="AP30" s="589" t="s">
        <v>221</v>
      </c>
      <c r="AQ30" s="590"/>
      <c r="AR30" s="590"/>
      <c r="AS30" s="590"/>
      <c r="AT30" s="590"/>
      <c r="AU30" s="590"/>
      <c r="AV30" s="590"/>
      <c r="AW30" s="590"/>
      <c r="AX30" s="590"/>
      <c r="AY30" s="590"/>
      <c r="AZ30" s="590"/>
      <c r="BA30" s="590"/>
      <c r="BB30" s="590"/>
      <c r="BC30" s="590"/>
      <c r="BD30" s="590"/>
      <c r="BE30" s="590"/>
      <c r="BF30" s="591"/>
      <c r="BG30" s="589" t="s">
        <v>304</v>
      </c>
      <c r="BH30" s="643"/>
      <c r="BI30" s="643"/>
      <c r="BJ30" s="643"/>
      <c r="BK30" s="643"/>
      <c r="BL30" s="643"/>
      <c r="BM30" s="643"/>
      <c r="BN30" s="643"/>
      <c r="BO30" s="643"/>
      <c r="BP30" s="643"/>
      <c r="BQ30" s="644"/>
      <c r="BR30" s="589" t="s">
        <v>305</v>
      </c>
      <c r="BS30" s="643"/>
      <c r="BT30" s="643"/>
      <c r="BU30" s="643"/>
      <c r="BV30" s="643"/>
      <c r="BW30" s="643"/>
      <c r="BX30" s="643"/>
      <c r="BY30" s="643"/>
      <c r="BZ30" s="643"/>
      <c r="CA30" s="643"/>
      <c r="CB30" s="644"/>
      <c r="CD30" s="647"/>
      <c r="CE30" s="648"/>
      <c r="CF30" s="604" t="s">
        <v>306</v>
      </c>
      <c r="CG30" s="605"/>
      <c r="CH30" s="605"/>
      <c r="CI30" s="605"/>
      <c r="CJ30" s="605"/>
      <c r="CK30" s="605"/>
      <c r="CL30" s="605"/>
      <c r="CM30" s="605"/>
      <c r="CN30" s="605"/>
      <c r="CO30" s="605"/>
      <c r="CP30" s="605"/>
      <c r="CQ30" s="606"/>
      <c r="CR30" s="607">
        <v>396922</v>
      </c>
      <c r="CS30" s="608"/>
      <c r="CT30" s="608"/>
      <c r="CU30" s="608"/>
      <c r="CV30" s="608"/>
      <c r="CW30" s="608"/>
      <c r="CX30" s="608"/>
      <c r="CY30" s="609"/>
      <c r="CZ30" s="612">
        <v>6.6</v>
      </c>
      <c r="DA30" s="640"/>
      <c r="DB30" s="640"/>
      <c r="DC30" s="642"/>
      <c r="DD30" s="616">
        <v>396922</v>
      </c>
      <c r="DE30" s="608"/>
      <c r="DF30" s="608"/>
      <c r="DG30" s="608"/>
      <c r="DH30" s="608"/>
      <c r="DI30" s="608"/>
      <c r="DJ30" s="608"/>
      <c r="DK30" s="609"/>
      <c r="DL30" s="616">
        <v>396922</v>
      </c>
      <c r="DM30" s="608"/>
      <c r="DN30" s="608"/>
      <c r="DO30" s="608"/>
      <c r="DP30" s="608"/>
      <c r="DQ30" s="608"/>
      <c r="DR30" s="608"/>
      <c r="DS30" s="608"/>
      <c r="DT30" s="608"/>
      <c r="DU30" s="608"/>
      <c r="DV30" s="609"/>
      <c r="DW30" s="612">
        <v>9.4</v>
      </c>
      <c r="DX30" s="640"/>
      <c r="DY30" s="640"/>
      <c r="DZ30" s="640"/>
      <c r="EA30" s="640"/>
      <c r="EB30" s="640"/>
      <c r="EC30" s="641"/>
    </row>
    <row r="31" spans="2:133" ht="11.25" customHeight="1" x14ac:dyDescent="0.2">
      <c r="B31" s="604" t="s">
        <v>307</v>
      </c>
      <c r="C31" s="605"/>
      <c r="D31" s="605"/>
      <c r="E31" s="605"/>
      <c r="F31" s="605"/>
      <c r="G31" s="605"/>
      <c r="H31" s="605"/>
      <c r="I31" s="605"/>
      <c r="J31" s="605"/>
      <c r="K31" s="605"/>
      <c r="L31" s="605"/>
      <c r="M31" s="605"/>
      <c r="N31" s="605"/>
      <c r="O31" s="605"/>
      <c r="P31" s="605"/>
      <c r="Q31" s="606"/>
      <c r="R31" s="607">
        <v>8109</v>
      </c>
      <c r="S31" s="608"/>
      <c r="T31" s="608"/>
      <c r="U31" s="608"/>
      <c r="V31" s="608"/>
      <c r="W31" s="608"/>
      <c r="X31" s="608"/>
      <c r="Y31" s="609"/>
      <c r="Z31" s="610">
        <v>0.1</v>
      </c>
      <c r="AA31" s="610"/>
      <c r="AB31" s="610"/>
      <c r="AC31" s="610"/>
      <c r="AD31" s="611" t="s">
        <v>128</v>
      </c>
      <c r="AE31" s="611"/>
      <c r="AF31" s="611"/>
      <c r="AG31" s="611"/>
      <c r="AH31" s="611"/>
      <c r="AI31" s="611"/>
      <c r="AJ31" s="611"/>
      <c r="AK31" s="611"/>
      <c r="AL31" s="612" t="s">
        <v>128</v>
      </c>
      <c r="AM31" s="613"/>
      <c r="AN31" s="613"/>
      <c r="AO31" s="614"/>
      <c r="AP31" s="655" t="s">
        <v>308</v>
      </c>
      <c r="AQ31" s="656"/>
      <c r="AR31" s="656"/>
      <c r="AS31" s="656"/>
      <c r="AT31" s="661" t="s">
        <v>309</v>
      </c>
      <c r="AU31" s="342"/>
      <c r="AV31" s="342"/>
      <c r="AW31" s="342"/>
      <c r="AX31" s="593" t="s">
        <v>186</v>
      </c>
      <c r="AY31" s="594"/>
      <c r="AZ31" s="594"/>
      <c r="BA31" s="594"/>
      <c r="BB31" s="594"/>
      <c r="BC31" s="594"/>
      <c r="BD31" s="594"/>
      <c r="BE31" s="594"/>
      <c r="BF31" s="595"/>
      <c r="BG31" s="654">
        <v>99.1</v>
      </c>
      <c r="BH31" s="651"/>
      <c r="BI31" s="651"/>
      <c r="BJ31" s="651"/>
      <c r="BK31" s="651"/>
      <c r="BL31" s="651"/>
      <c r="BM31" s="602">
        <v>95.5</v>
      </c>
      <c r="BN31" s="651"/>
      <c r="BO31" s="651"/>
      <c r="BP31" s="651"/>
      <c r="BQ31" s="652"/>
      <c r="BR31" s="654">
        <v>99</v>
      </c>
      <c r="BS31" s="651"/>
      <c r="BT31" s="651"/>
      <c r="BU31" s="651"/>
      <c r="BV31" s="651"/>
      <c r="BW31" s="651"/>
      <c r="BX31" s="602">
        <v>95.1</v>
      </c>
      <c r="BY31" s="651"/>
      <c r="BZ31" s="651"/>
      <c r="CA31" s="651"/>
      <c r="CB31" s="652"/>
      <c r="CD31" s="647"/>
      <c r="CE31" s="648"/>
      <c r="CF31" s="604" t="s">
        <v>310</v>
      </c>
      <c r="CG31" s="605"/>
      <c r="CH31" s="605"/>
      <c r="CI31" s="605"/>
      <c r="CJ31" s="605"/>
      <c r="CK31" s="605"/>
      <c r="CL31" s="605"/>
      <c r="CM31" s="605"/>
      <c r="CN31" s="605"/>
      <c r="CO31" s="605"/>
      <c r="CP31" s="605"/>
      <c r="CQ31" s="606"/>
      <c r="CR31" s="607">
        <v>10156</v>
      </c>
      <c r="CS31" s="625"/>
      <c r="CT31" s="625"/>
      <c r="CU31" s="625"/>
      <c r="CV31" s="625"/>
      <c r="CW31" s="625"/>
      <c r="CX31" s="625"/>
      <c r="CY31" s="626"/>
      <c r="CZ31" s="612">
        <v>0.2</v>
      </c>
      <c r="DA31" s="640"/>
      <c r="DB31" s="640"/>
      <c r="DC31" s="642"/>
      <c r="DD31" s="616">
        <v>10156</v>
      </c>
      <c r="DE31" s="625"/>
      <c r="DF31" s="625"/>
      <c r="DG31" s="625"/>
      <c r="DH31" s="625"/>
      <c r="DI31" s="625"/>
      <c r="DJ31" s="625"/>
      <c r="DK31" s="626"/>
      <c r="DL31" s="616">
        <v>10156</v>
      </c>
      <c r="DM31" s="625"/>
      <c r="DN31" s="625"/>
      <c r="DO31" s="625"/>
      <c r="DP31" s="625"/>
      <c r="DQ31" s="625"/>
      <c r="DR31" s="625"/>
      <c r="DS31" s="625"/>
      <c r="DT31" s="625"/>
      <c r="DU31" s="625"/>
      <c r="DV31" s="626"/>
      <c r="DW31" s="612">
        <v>0.2</v>
      </c>
      <c r="DX31" s="640"/>
      <c r="DY31" s="640"/>
      <c r="DZ31" s="640"/>
      <c r="EA31" s="640"/>
      <c r="EB31" s="640"/>
      <c r="EC31" s="641"/>
    </row>
    <row r="32" spans="2:133" ht="11.25" customHeight="1" x14ac:dyDescent="0.2">
      <c r="B32" s="604" t="s">
        <v>311</v>
      </c>
      <c r="C32" s="605"/>
      <c r="D32" s="605"/>
      <c r="E32" s="605"/>
      <c r="F32" s="605"/>
      <c r="G32" s="605"/>
      <c r="H32" s="605"/>
      <c r="I32" s="605"/>
      <c r="J32" s="605"/>
      <c r="K32" s="605"/>
      <c r="L32" s="605"/>
      <c r="M32" s="605"/>
      <c r="N32" s="605"/>
      <c r="O32" s="605"/>
      <c r="P32" s="605"/>
      <c r="Q32" s="606"/>
      <c r="R32" s="607">
        <v>982408</v>
      </c>
      <c r="S32" s="608"/>
      <c r="T32" s="608"/>
      <c r="U32" s="608"/>
      <c r="V32" s="608"/>
      <c r="W32" s="608"/>
      <c r="X32" s="608"/>
      <c r="Y32" s="609"/>
      <c r="Z32" s="610">
        <v>13.9</v>
      </c>
      <c r="AA32" s="610"/>
      <c r="AB32" s="610"/>
      <c r="AC32" s="610"/>
      <c r="AD32" s="611" t="s">
        <v>128</v>
      </c>
      <c r="AE32" s="611"/>
      <c r="AF32" s="611"/>
      <c r="AG32" s="611"/>
      <c r="AH32" s="611"/>
      <c r="AI32" s="611"/>
      <c r="AJ32" s="611"/>
      <c r="AK32" s="611"/>
      <c r="AL32" s="612" t="s">
        <v>128</v>
      </c>
      <c r="AM32" s="613"/>
      <c r="AN32" s="613"/>
      <c r="AO32" s="614"/>
      <c r="AP32" s="657"/>
      <c r="AQ32" s="658"/>
      <c r="AR32" s="658"/>
      <c r="AS32" s="658"/>
      <c r="AT32" s="662"/>
      <c r="AU32" s="205" t="s">
        <v>312</v>
      </c>
      <c r="AX32" s="604" t="s">
        <v>313</v>
      </c>
      <c r="AY32" s="605"/>
      <c r="AZ32" s="605"/>
      <c r="BA32" s="605"/>
      <c r="BB32" s="605"/>
      <c r="BC32" s="605"/>
      <c r="BD32" s="605"/>
      <c r="BE32" s="605"/>
      <c r="BF32" s="606"/>
      <c r="BG32" s="664">
        <v>99.2</v>
      </c>
      <c r="BH32" s="625"/>
      <c r="BI32" s="625"/>
      <c r="BJ32" s="625"/>
      <c r="BK32" s="625"/>
      <c r="BL32" s="625"/>
      <c r="BM32" s="613">
        <v>96.6</v>
      </c>
      <c r="BN32" s="625"/>
      <c r="BO32" s="625"/>
      <c r="BP32" s="625"/>
      <c r="BQ32" s="653"/>
      <c r="BR32" s="664">
        <v>99.3</v>
      </c>
      <c r="BS32" s="625"/>
      <c r="BT32" s="625"/>
      <c r="BU32" s="625"/>
      <c r="BV32" s="625"/>
      <c r="BW32" s="625"/>
      <c r="BX32" s="613">
        <v>96.3</v>
      </c>
      <c r="BY32" s="625"/>
      <c r="BZ32" s="625"/>
      <c r="CA32" s="625"/>
      <c r="CB32" s="653"/>
      <c r="CD32" s="649"/>
      <c r="CE32" s="650"/>
      <c r="CF32" s="604" t="s">
        <v>314</v>
      </c>
      <c r="CG32" s="605"/>
      <c r="CH32" s="605"/>
      <c r="CI32" s="605"/>
      <c r="CJ32" s="605"/>
      <c r="CK32" s="605"/>
      <c r="CL32" s="605"/>
      <c r="CM32" s="605"/>
      <c r="CN32" s="605"/>
      <c r="CO32" s="605"/>
      <c r="CP32" s="605"/>
      <c r="CQ32" s="606"/>
      <c r="CR32" s="607" t="s">
        <v>128</v>
      </c>
      <c r="CS32" s="608"/>
      <c r="CT32" s="608"/>
      <c r="CU32" s="608"/>
      <c r="CV32" s="608"/>
      <c r="CW32" s="608"/>
      <c r="CX32" s="608"/>
      <c r="CY32" s="609"/>
      <c r="CZ32" s="612" t="s">
        <v>128</v>
      </c>
      <c r="DA32" s="640"/>
      <c r="DB32" s="640"/>
      <c r="DC32" s="642"/>
      <c r="DD32" s="616" t="s">
        <v>128</v>
      </c>
      <c r="DE32" s="608"/>
      <c r="DF32" s="608"/>
      <c r="DG32" s="608"/>
      <c r="DH32" s="608"/>
      <c r="DI32" s="608"/>
      <c r="DJ32" s="608"/>
      <c r="DK32" s="609"/>
      <c r="DL32" s="616" t="s">
        <v>128</v>
      </c>
      <c r="DM32" s="608"/>
      <c r="DN32" s="608"/>
      <c r="DO32" s="608"/>
      <c r="DP32" s="608"/>
      <c r="DQ32" s="608"/>
      <c r="DR32" s="608"/>
      <c r="DS32" s="608"/>
      <c r="DT32" s="608"/>
      <c r="DU32" s="608"/>
      <c r="DV32" s="609"/>
      <c r="DW32" s="612" t="s">
        <v>128</v>
      </c>
      <c r="DX32" s="640"/>
      <c r="DY32" s="640"/>
      <c r="DZ32" s="640"/>
      <c r="EA32" s="640"/>
      <c r="EB32" s="640"/>
      <c r="EC32" s="641"/>
    </row>
    <row r="33" spans="2:133" ht="11.25" customHeight="1" x14ac:dyDescent="0.2">
      <c r="B33" s="636" t="s">
        <v>315</v>
      </c>
      <c r="C33" s="637"/>
      <c r="D33" s="637"/>
      <c r="E33" s="637"/>
      <c r="F33" s="637"/>
      <c r="G33" s="637"/>
      <c r="H33" s="637"/>
      <c r="I33" s="637"/>
      <c r="J33" s="637"/>
      <c r="K33" s="637"/>
      <c r="L33" s="637"/>
      <c r="M33" s="637"/>
      <c r="N33" s="637"/>
      <c r="O33" s="637"/>
      <c r="P33" s="637"/>
      <c r="Q33" s="638"/>
      <c r="R33" s="607" t="s">
        <v>128</v>
      </c>
      <c r="S33" s="608"/>
      <c r="T33" s="608"/>
      <c r="U33" s="608"/>
      <c r="V33" s="608"/>
      <c r="W33" s="608"/>
      <c r="X33" s="608"/>
      <c r="Y33" s="609"/>
      <c r="Z33" s="610" t="s">
        <v>128</v>
      </c>
      <c r="AA33" s="610"/>
      <c r="AB33" s="610"/>
      <c r="AC33" s="610"/>
      <c r="AD33" s="611" t="s">
        <v>128</v>
      </c>
      <c r="AE33" s="611"/>
      <c r="AF33" s="611"/>
      <c r="AG33" s="611"/>
      <c r="AH33" s="611"/>
      <c r="AI33" s="611"/>
      <c r="AJ33" s="611"/>
      <c r="AK33" s="611"/>
      <c r="AL33" s="612" t="s">
        <v>128</v>
      </c>
      <c r="AM33" s="613"/>
      <c r="AN33" s="613"/>
      <c r="AO33" s="614"/>
      <c r="AP33" s="659"/>
      <c r="AQ33" s="660"/>
      <c r="AR33" s="660"/>
      <c r="AS33" s="660"/>
      <c r="AT33" s="663"/>
      <c r="AU33" s="343"/>
      <c r="AV33" s="343"/>
      <c r="AW33" s="343"/>
      <c r="AX33" s="627" t="s">
        <v>316</v>
      </c>
      <c r="AY33" s="628"/>
      <c r="AZ33" s="628"/>
      <c r="BA33" s="628"/>
      <c r="BB33" s="628"/>
      <c r="BC33" s="628"/>
      <c r="BD33" s="628"/>
      <c r="BE33" s="628"/>
      <c r="BF33" s="629"/>
      <c r="BG33" s="665">
        <v>98.9</v>
      </c>
      <c r="BH33" s="666"/>
      <c r="BI33" s="666"/>
      <c r="BJ33" s="666"/>
      <c r="BK33" s="666"/>
      <c r="BL33" s="666"/>
      <c r="BM33" s="667">
        <v>94.3</v>
      </c>
      <c r="BN33" s="666"/>
      <c r="BO33" s="666"/>
      <c r="BP33" s="666"/>
      <c r="BQ33" s="668"/>
      <c r="BR33" s="665">
        <v>98.8</v>
      </c>
      <c r="BS33" s="666"/>
      <c r="BT33" s="666"/>
      <c r="BU33" s="666"/>
      <c r="BV33" s="666"/>
      <c r="BW33" s="666"/>
      <c r="BX33" s="667">
        <v>93.9</v>
      </c>
      <c r="BY33" s="666"/>
      <c r="BZ33" s="666"/>
      <c r="CA33" s="666"/>
      <c r="CB33" s="668"/>
      <c r="CD33" s="604" t="s">
        <v>317</v>
      </c>
      <c r="CE33" s="605"/>
      <c r="CF33" s="605"/>
      <c r="CG33" s="605"/>
      <c r="CH33" s="605"/>
      <c r="CI33" s="605"/>
      <c r="CJ33" s="605"/>
      <c r="CK33" s="605"/>
      <c r="CL33" s="605"/>
      <c r="CM33" s="605"/>
      <c r="CN33" s="605"/>
      <c r="CO33" s="605"/>
      <c r="CP33" s="605"/>
      <c r="CQ33" s="606"/>
      <c r="CR33" s="607">
        <v>3053439</v>
      </c>
      <c r="CS33" s="625"/>
      <c r="CT33" s="625"/>
      <c r="CU33" s="625"/>
      <c r="CV33" s="625"/>
      <c r="CW33" s="625"/>
      <c r="CX33" s="625"/>
      <c r="CY33" s="626"/>
      <c r="CZ33" s="612">
        <v>50.5</v>
      </c>
      <c r="DA33" s="640"/>
      <c r="DB33" s="640"/>
      <c r="DC33" s="642"/>
      <c r="DD33" s="616">
        <v>2261804</v>
      </c>
      <c r="DE33" s="625"/>
      <c r="DF33" s="625"/>
      <c r="DG33" s="625"/>
      <c r="DH33" s="625"/>
      <c r="DI33" s="625"/>
      <c r="DJ33" s="625"/>
      <c r="DK33" s="626"/>
      <c r="DL33" s="616">
        <v>1942571</v>
      </c>
      <c r="DM33" s="625"/>
      <c r="DN33" s="625"/>
      <c r="DO33" s="625"/>
      <c r="DP33" s="625"/>
      <c r="DQ33" s="625"/>
      <c r="DR33" s="625"/>
      <c r="DS33" s="625"/>
      <c r="DT33" s="625"/>
      <c r="DU33" s="625"/>
      <c r="DV33" s="626"/>
      <c r="DW33" s="612">
        <v>45.8</v>
      </c>
      <c r="DX33" s="640"/>
      <c r="DY33" s="640"/>
      <c r="DZ33" s="640"/>
      <c r="EA33" s="640"/>
      <c r="EB33" s="640"/>
      <c r="EC33" s="641"/>
    </row>
    <row r="34" spans="2:133" ht="11.25" customHeight="1" x14ac:dyDescent="0.2">
      <c r="B34" s="604" t="s">
        <v>318</v>
      </c>
      <c r="C34" s="605"/>
      <c r="D34" s="605"/>
      <c r="E34" s="605"/>
      <c r="F34" s="605"/>
      <c r="G34" s="605"/>
      <c r="H34" s="605"/>
      <c r="I34" s="605"/>
      <c r="J34" s="605"/>
      <c r="K34" s="605"/>
      <c r="L34" s="605"/>
      <c r="M34" s="605"/>
      <c r="N34" s="605"/>
      <c r="O34" s="605"/>
      <c r="P34" s="605"/>
      <c r="Q34" s="606"/>
      <c r="R34" s="607">
        <v>456831</v>
      </c>
      <c r="S34" s="608"/>
      <c r="T34" s="608"/>
      <c r="U34" s="608"/>
      <c r="V34" s="608"/>
      <c r="W34" s="608"/>
      <c r="X34" s="608"/>
      <c r="Y34" s="609"/>
      <c r="Z34" s="610">
        <v>6.5</v>
      </c>
      <c r="AA34" s="610"/>
      <c r="AB34" s="610"/>
      <c r="AC34" s="610"/>
      <c r="AD34" s="611" t="s">
        <v>128</v>
      </c>
      <c r="AE34" s="611"/>
      <c r="AF34" s="611"/>
      <c r="AG34" s="611"/>
      <c r="AH34" s="611"/>
      <c r="AI34" s="611"/>
      <c r="AJ34" s="611"/>
      <c r="AK34" s="611"/>
      <c r="AL34" s="612" t="s">
        <v>128</v>
      </c>
      <c r="AM34" s="613"/>
      <c r="AN34" s="613"/>
      <c r="AO34" s="614"/>
      <c r="AP34" s="208"/>
      <c r="AQ34" s="209"/>
      <c r="AS34" s="342"/>
      <c r="AT34" s="342"/>
      <c r="AU34" s="342"/>
      <c r="AV34" s="342"/>
      <c r="AW34" s="342"/>
      <c r="AX34" s="342"/>
      <c r="AY34" s="342"/>
      <c r="AZ34" s="342"/>
      <c r="BA34" s="342"/>
      <c r="BB34" s="342"/>
      <c r="BC34" s="342"/>
      <c r="BD34" s="342"/>
      <c r="BE34" s="342"/>
      <c r="BF34" s="342"/>
      <c r="BG34" s="209"/>
      <c r="BH34" s="209"/>
      <c r="BI34" s="209"/>
      <c r="BJ34" s="209"/>
      <c r="BK34" s="209"/>
      <c r="BL34" s="209"/>
      <c r="BM34" s="209"/>
      <c r="BN34" s="209"/>
      <c r="BO34" s="209"/>
      <c r="BP34" s="209"/>
      <c r="BQ34" s="209"/>
      <c r="BR34" s="209"/>
      <c r="BS34" s="209"/>
      <c r="BT34" s="209"/>
      <c r="BU34" s="209"/>
      <c r="BV34" s="209"/>
      <c r="BW34" s="209"/>
      <c r="BX34" s="209"/>
      <c r="BY34" s="209"/>
      <c r="BZ34" s="209"/>
      <c r="CA34" s="209"/>
      <c r="CB34" s="209"/>
      <c r="CD34" s="604" t="s">
        <v>319</v>
      </c>
      <c r="CE34" s="605"/>
      <c r="CF34" s="605"/>
      <c r="CG34" s="605"/>
      <c r="CH34" s="605"/>
      <c r="CI34" s="605"/>
      <c r="CJ34" s="605"/>
      <c r="CK34" s="605"/>
      <c r="CL34" s="605"/>
      <c r="CM34" s="605"/>
      <c r="CN34" s="605"/>
      <c r="CO34" s="605"/>
      <c r="CP34" s="605"/>
      <c r="CQ34" s="606"/>
      <c r="CR34" s="607">
        <v>905308</v>
      </c>
      <c r="CS34" s="608"/>
      <c r="CT34" s="608"/>
      <c r="CU34" s="608"/>
      <c r="CV34" s="608"/>
      <c r="CW34" s="608"/>
      <c r="CX34" s="608"/>
      <c r="CY34" s="609"/>
      <c r="CZ34" s="612">
        <v>15</v>
      </c>
      <c r="DA34" s="640"/>
      <c r="DB34" s="640"/>
      <c r="DC34" s="642"/>
      <c r="DD34" s="616">
        <v>597760</v>
      </c>
      <c r="DE34" s="608"/>
      <c r="DF34" s="608"/>
      <c r="DG34" s="608"/>
      <c r="DH34" s="608"/>
      <c r="DI34" s="608"/>
      <c r="DJ34" s="608"/>
      <c r="DK34" s="609"/>
      <c r="DL34" s="616">
        <v>523665</v>
      </c>
      <c r="DM34" s="608"/>
      <c r="DN34" s="608"/>
      <c r="DO34" s="608"/>
      <c r="DP34" s="608"/>
      <c r="DQ34" s="608"/>
      <c r="DR34" s="608"/>
      <c r="DS34" s="608"/>
      <c r="DT34" s="608"/>
      <c r="DU34" s="608"/>
      <c r="DV34" s="609"/>
      <c r="DW34" s="612">
        <v>12.3</v>
      </c>
      <c r="DX34" s="640"/>
      <c r="DY34" s="640"/>
      <c r="DZ34" s="640"/>
      <c r="EA34" s="640"/>
      <c r="EB34" s="640"/>
      <c r="EC34" s="641"/>
    </row>
    <row r="35" spans="2:133" ht="11.25" customHeight="1" x14ac:dyDescent="0.2">
      <c r="B35" s="604" t="s">
        <v>320</v>
      </c>
      <c r="C35" s="605"/>
      <c r="D35" s="605"/>
      <c r="E35" s="605"/>
      <c r="F35" s="605"/>
      <c r="G35" s="605"/>
      <c r="H35" s="605"/>
      <c r="I35" s="605"/>
      <c r="J35" s="605"/>
      <c r="K35" s="605"/>
      <c r="L35" s="605"/>
      <c r="M35" s="605"/>
      <c r="N35" s="605"/>
      <c r="O35" s="605"/>
      <c r="P35" s="605"/>
      <c r="Q35" s="606"/>
      <c r="R35" s="607">
        <v>1912</v>
      </c>
      <c r="S35" s="608"/>
      <c r="T35" s="608"/>
      <c r="U35" s="608"/>
      <c r="V35" s="608"/>
      <c r="W35" s="608"/>
      <c r="X35" s="608"/>
      <c r="Y35" s="609"/>
      <c r="Z35" s="610">
        <v>0</v>
      </c>
      <c r="AA35" s="610"/>
      <c r="AB35" s="610"/>
      <c r="AC35" s="610"/>
      <c r="AD35" s="611" t="s">
        <v>128</v>
      </c>
      <c r="AE35" s="611"/>
      <c r="AF35" s="611"/>
      <c r="AG35" s="611"/>
      <c r="AH35" s="611"/>
      <c r="AI35" s="611"/>
      <c r="AJ35" s="611"/>
      <c r="AK35" s="611"/>
      <c r="AL35" s="612" t="s">
        <v>128</v>
      </c>
      <c r="AM35" s="613"/>
      <c r="AN35" s="613"/>
      <c r="AO35" s="614"/>
      <c r="AP35" s="210"/>
      <c r="AQ35" s="589" t="s">
        <v>321</v>
      </c>
      <c r="AR35" s="590"/>
      <c r="AS35" s="590"/>
      <c r="AT35" s="590"/>
      <c r="AU35" s="590"/>
      <c r="AV35" s="590"/>
      <c r="AW35" s="590"/>
      <c r="AX35" s="590"/>
      <c r="AY35" s="590"/>
      <c r="AZ35" s="590"/>
      <c r="BA35" s="590"/>
      <c r="BB35" s="590"/>
      <c r="BC35" s="590"/>
      <c r="BD35" s="590"/>
      <c r="BE35" s="590"/>
      <c r="BF35" s="591"/>
      <c r="BG35" s="589" t="s">
        <v>322</v>
      </c>
      <c r="BH35" s="590"/>
      <c r="BI35" s="590"/>
      <c r="BJ35" s="590"/>
      <c r="BK35" s="590"/>
      <c r="BL35" s="590"/>
      <c r="BM35" s="590"/>
      <c r="BN35" s="590"/>
      <c r="BO35" s="590"/>
      <c r="BP35" s="590"/>
      <c r="BQ35" s="590"/>
      <c r="BR35" s="590"/>
      <c r="BS35" s="590"/>
      <c r="BT35" s="590"/>
      <c r="BU35" s="590"/>
      <c r="BV35" s="590"/>
      <c r="BW35" s="590"/>
      <c r="BX35" s="590"/>
      <c r="BY35" s="590"/>
      <c r="BZ35" s="590"/>
      <c r="CA35" s="590"/>
      <c r="CB35" s="591"/>
      <c r="CD35" s="604" t="s">
        <v>323</v>
      </c>
      <c r="CE35" s="605"/>
      <c r="CF35" s="605"/>
      <c r="CG35" s="605"/>
      <c r="CH35" s="605"/>
      <c r="CI35" s="605"/>
      <c r="CJ35" s="605"/>
      <c r="CK35" s="605"/>
      <c r="CL35" s="605"/>
      <c r="CM35" s="605"/>
      <c r="CN35" s="605"/>
      <c r="CO35" s="605"/>
      <c r="CP35" s="605"/>
      <c r="CQ35" s="606"/>
      <c r="CR35" s="607">
        <v>8641</v>
      </c>
      <c r="CS35" s="625"/>
      <c r="CT35" s="625"/>
      <c r="CU35" s="625"/>
      <c r="CV35" s="625"/>
      <c r="CW35" s="625"/>
      <c r="CX35" s="625"/>
      <c r="CY35" s="626"/>
      <c r="CZ35" s="612">
        <v>0.1</v>
      </c>
      <c r="DA35" s="640"/>
      <c r="DB35" s="640"/>
      <c r="DC35" s="642"/>
      <c r="DD35" s="616">
        <v>6159</v>
      </c>
      <c r="DE35" s="625"/>
      <c r="DF35" s="625"/>
      <c r="DG35" s="625"/>
      <c r="DH35" s="625"/>
      <c r="DI35" s="625"/>
      <c r="DJ35" s="625"/>
      <c r="DK35" s="626"/>
      <c r="DL35" s="616">
        <v>6159</v>
      </c>
      <c r="DM35" s="625"/>
      <c r="DN35" s="625"/>
      <c r="DO35" s="625"/>
      <c r="DP35" s="625"/>
      <c r="DQ35" s="625"/>
      <c r="DR35" s="625"/>
      <c r="DS35" s="625"/>
      <c r="DT35" s="625"/>
      <c r="DU35" s="625"/>
      <c r="DV35" s="626"/>
      <c r="DW35" s="612">
        <v>0.1</v>
      </c>
      <c r="DX35" s="640"/>
      <c r="DY35" s="640"/>
      <c r="DZ35" s="640"/>
      <c r="EA35" s="640"/>
      <c r="EB35" s="640"/>
      <c r="EC35" s="641"/>
    </row>
    <row r="36" spans="2:133" ht="11.25" customHeight="1" x14ac:dyDescent="0.2">
      <c r="B36" s="604" t="s">
        <v>324</v>
      </c>
      <c r="C36" s="605"/>
      <c r="D36" s="605"/>
      <c r="E36" s="605"/>
      <c r="F36" s="605"/>
      <c r="G36" s="605"/>
      <c r="H36" s="605"/>
      <c r="I36" s="605"/>
      <c r="J36" s="605"/>
      <c r="K36" s="605"/>
      <c r="L36" s="605"/>
      <c r="M36" s="605"/>
      <c r="N36" s="605"/>
      <c r="O36" s="605"/>
      <c r="P36" s="605"/>
      <c r="Q36" s="606"/>
      <c r="R36" s="607">
        <v>11503</v>
      </c>
      <c r="S36" s="608"/>
      <c r="T36" s="608"/>
      <c r="U36" s="608"/>
      <c r="V36" s="608"/>
      <c r="W36" s="608"/>
      <c r="X36" s="608"/>
      <c r="Y36" s="609"/>
      <c r="Z36" s="610">
        <v>0.2</v>
      </c>
      <c r="AA36" s="610"/>
      <c r="AB36" s="610"/>
      <c r="AC36" s="610"/>
      <c r="AD36" s="611" t="s">
        <v>128</v>
      </c>
      <c r="AE36" s="611"/>
      <c r="AF36" s="611"/>
      <c r="AG36" s="611"/>
      <c r="AH36" s="611"/>
      <c r="AI36" s="611"/>
      <c r="AJ36" s="611"/>
      <c r="AK36" s="611"/>
      <c r="AL36" s="612" t="s">
        <v>128</v>
      </c>
      <c r="AM36" s="613"/>
      <c r="AN36" s="613"/>
      <c r="AO36" s="614"/>
      <c r="AP36" s="210"/>
      <c r="AQ36" s="669" t="s">
        <v>325</v>
      </c>
      <c r="AR36" s="670"/>
      <c r="AS36" s="670"/>
      <c r="AT36" s="670"/>
      <c r="AU36" s="670"/>
      <c r="AV36" s="670"/>
      <c r="AW36" s="670"/>
      <c r="AX36" s="670"/>
      <c r="AY36" s="671"/>
      <c r="AZ36" s="596">
        <v>874785</v>
      </c>
      <c r="BA36" s="597"/>
      <c r="BB36" s="597"/>
      <c r="BC36" s="597"/>
      <c r="BD36" s="597"/>
      <c r="BE36" s="597"/>
      <c r="BF36" s="672"/>
      <c r="BG36" s="593" t="s">
        <v>326</v>
      </c>
      <c r="BH36" s="594"/>
      <c r="BI36" s="594"/>
      <c r="BJ36" s="594"/>
      <c r="BK36" s="594"/>
      <c r="BL36" s="594"/>
      <c r="BM36" s="594"/>
      <c r="BN36" s="594"/>
      <c r="BO36" s="594"/>
      <c r="BP36" s="594"/>
      <c r="BQ36" s="594"/>
      <c r="BR36" s="594"/>
      <c r="BS36" s="594"/>
      <c r="BT36" s="594"/>
      <c r="BU36" s="595"/>
      <c r="BV36" s="596">
        <v>216177</v>
      </c>
      <c r="BW36" s="597"/>
      <c r="BX36" s="597"/>
      <c r="BY36" s="597"/>
      <c r="BZ36" s="597"/>
      <c r="CA36" s="597"/>
      <c r="CB36" s="672"/>
      <c r="CD36" s="604" t="s">
        <v>327</v>
      </c>
      <c r="CE36" s="605"/>
      <c r="CF36" s="605"/>
      <c r="CG36" s="605"/>
      <c r="CH36" s="605"/>
      <c r="CI36" s="605"/>
      <c r="CJ36" s="605"/>
      <c r="CK36" s="605"/>
      <c r="CL36" s="605"/>
      <c r="CM36" s="605"/>
      <c r="CN36" s="605"/>
      <c r="CO36" s="605"/>
      <c r="CP36" s="605"/>
      <c r="CQ36" s="606"/>
      <c r="CR36" s="607">
        <v>1462487</v>
      </c>
      <c r="CS36" s="608"/>
      <c r="CT36" s="608"/>
      <c r="CU36" s="608"/>
      <c r="CV36" s="608"/>
      <c r="CW36" s="608"/>
      <c r="CX36" s="608"/>
      <c r="CY36" s="609"/>
      <c r="CZ36" s="612">
        <v>24.2</v>
      </c>
      <c r="DA36" s="640"/>
      <c r="DB36" s="640"/>
      <c r="DC36" s="642"/>
      <c r="DD36" s="616">
        <v>1130523</v>
      </c>
      <c r="DE36" s="608"/>
      <c r="DF36" s="608"/>
      <c r="DG36" s="608"/>
      <c r="DH36" s="608"/>
      <c r="DI36" s="608"/>
      <c r="DJ36" s="608"/>
      <c r="DK36" s="609"/>
      <c r="DL36" s="616">
        <v>927691</v>
      </c>
      <c r="DM36" s="608"/>
      <c r="DN36" s="608"/>
      <c r="DO36" s="608"/>
      <c r="DP36" s="608"/>
      <c r="DQ36" s="608"/>
      <c r="DR36" s="608"/>
      <c r="DS36" s="608"/>
      <c r="DT36" s="608"/>
      <c r="DU36" s="608"/>
      <c r="DV36" s="609"/>
      <c r="DW36" s="612">
        <v>21.9</v>
      </c>
      <c r="DX36" s="640"/>
      <c r="DY36" s="640"/>
      <c r="DZ36" s="640"/>
      <c r="EA36" s="640"/>
      <c r="EB36" s="640"/>
      <c r="EC36" s="641"/>
    </row>
    <row r="37" spans="2:133" ht="11.25" customHeight="1" x14ac:dyDescent="0.2">
      <c r="B37" s="604" t="s">
        <v>328</v>
      </c>
      <c r="C37" s="605"/>
      <c r="D37" s="605"/>
      <c r="E37" s="605"/>
      <c r="F37" s="605"/>
      <c r="G37" s="605"/>
      <c r="H37" s="605"/>
      <c r="I37" s="605"/>
      <c r="J37" s="605"/>
      <c r="K37" s="605"/>
      <c r="L37" s="605"/>
      <c r="M37" s="605"/>
      <c r="N37" s="605"/>
      <c r="O37" s="605"/>
      <c r="P37" s="605"/>
      <c r="Q37" s="606"/>
      <c r="R37" s="607">
        <v>34145</v>
      </c>
      <c r="S37" s="608"/>
      <c r="T37" s="608"/>
      <c r="U37" s="608"/>
      <c r="V37" s="608"/>
      <c r="W37" s="608"/>
      <c r="X37" s="608"/>
      <c r="Y37" s="609"/>
      <c r="Z37" s="610">
        <v>0.5</v>
      </c>
      <c r="AA37" s="610"/>
      <c r="AB37" s="610"/>
      <c r="AC37" s="610"/>
      <c r="AD37" s="611" t="s">
        <v>128</v>
      </c>
      <c r="AE37" s="611"/>
      <c r="AF37" s="611"/>
      <c r="AG37" s="611"/>
      <c r="AH37" s="611"/>
      <c r="AI37" s="611"/>
      <c r="AJ37" s="611"/>
      <c r="AK37" s="611"/>
      <c r="AL37" s="612" t="s">
        <v>128</v>
      </c>
      <c r="AM37" s="613"/>
      <c r="AN37" s="613"/>
      <c r="AO37" s="614"/>
      <c r="AQ37" s="673" t="s">
        <v>329</v>
      </c>
      <c r="AR37" s="674"/>
      <c r="AS37" s="674"/>
      <c r="AT37" s="674"/>
      <c r="AU37" s="674"/>
      <c r="AV37" s="674"/>
      <c r="AW37" s="674"/>
      <c r="AX37" s="674"/>
      <c r="AY37" s="675"/>
      <c r="AZ37" s="607">
        <v>236000</v>
      </c>
      <c r="BA37" s="608"/>
      <c r="BB37" s="608"/>
      <c r="BC37" s="608"/>
      <c r="BD37" s="625"/>
      <c r="BE37" s="625"/>
      <c r="BF37" s="653"/>
      <c r="BG37" s="604" t="s">
        <v>330</v>
      </c>
      <c r="BH37" s="605"/>
      <c r="BI37" s="605"/>
      <c r="BJ37" s="605"/>
      <c r="BK37" s="605"/>
      <c r="BL37" s="605"/>
      <c r="BM37" s="605"/>
      <c r="BN37" s="605"/>
      <c r="BO37" s="605"/>
      <c r="BP37" s="605"/>
      <c r="BQ37" s="605"/>
      <c r="BR37" s="605"/>
      <c r="BS37" s="605"/>
      <c r="BT37" s="605"/>
      <c r="BU37" s="606"/>
      <c r="BV37" s="607">
        <v>211693</v>
      </c>
      <c r="BW37" s="608"/>
      <c r="BX37" s="608"/>
      <c r="BY37" s="608"/>
      <c r="BZ37" s="608"/>
      <c r="CA37" s="608"/>
      <c r="CB37" s="617"/>
      <c r="CD37" s="604" t="s">
        <v>331</v>
      </c>
      <c r="CE37" s="605"/>
      <c r="CF37" s="605"/>
      <c r="CG37" s="605"/>
      <c r="CH37" s="605"/>
      <c r="CI37" s="605"/>
      <c r="CJ37" s="605"/>
      <c r="CK37" s="605"/>
      <c r="CL37" s="605"/>
      <c r="CM37" s="605"/>
      <c r="CN37" s="605"/>
      <c r="CO37" s="605"/>
      <c r="CP37" s="605"/>
      <c r="CQ37" s="606"/>
      <c r="CR37" s="607">
        <v>509935</v>
      </c>
      <c r="CS37" s="625"/>
      <c r="CT37" s="625"/>
      <c r="CU37" s="625"/>
      <c r="CV37" s="625"/>
      <c r="CW37" s="625"/>
      <c r="CX37" s="625"/>
      <c r="CY37" s="626"/>
      <c r="CZ37" s="612">
        <v>8.4</v>
      </c>
      <c r="DA37" s="640"/>
      <c r="DB37" s="640"/>
      <c r="DC37" s="642"/>
      <c r="DD37" s="616">
        <v>498316</v>
      </c>
      <c r="DE37" s="625"/>
      <c r="DF37" s="625"/>
      <c r="DG37" s="625"/>
      <c r="DH37" s="625"/>
      <c r="DI37" s="625"/>
      <c r="DJ37" s="625"/>
      <c r="DK37" s="626"/>
      <c r="DL37" s="616">
        <v>438765</v>
      </c>
      <c r="DM37" s="625"/>
      <c r="DN37" s="625"/>
      <c r="DO37" s="625"/>
      <c r="DP37" s="625"/>
      <c r="DQ37" s="625"/>
      <c r="DR37" s="625"/>
      <c r="DS37" s="625"/>
      <c r="DT37" s="625"/>
      <c r="DU37" s="625"/>
      <c r="DV37" s="626"/>
      <c r="DW37" s="612">
        <v>10.3</v>
      </c>
      <c r="DX37" s="640"/>
      <c r="DY37" s="640"/>
      <c r="DZ37" s="640"/>
      <c r="EA37" s="640"/>
      <c r="EB37" s="640"/>
      <c r="EC37" s="641"/>
    </row>
    <row r="38" spans="2:133" ht="11.25" customHeight="1" x14ac:dyDescent="0.2">
      <c r="B38" s="604" t="s">
        <v>332</v>
      </c>
      <c r="C38" s="605"/>
      <c r="D38" s="605"/>
      <c r="E38" s="605"/>
      <c r="F38" s="605"/>
      <c r="G38" s="605"/>
      <c r="H38" s="605"/>
      <c r="I38" s="605"/>
      <c r="J38" s="605"/>
      <c r="K38" s="605"/>
      <c r="L38" s="605"/>
      <c r="M38" s="605"/>
      <c r="N38" s="605"/>
      <c r="O38" s="605"/>
      <c r="P38" s="605"/>
      <c r="Q38" s="606"/>
      <c r="R38" s="607">
        <v>502456</v>
      </c>
      <c r="S38" s="608"/>
      <c r="T38" s="608"/>
      <c r="U38" s="608"/>
      <c r="V38" s="608"/>
      <c r="W38" s="608"/>
      <c r="X38" s="608"/>
      <c r="Y38" s="609"/>
      <c r="Z38" s="610">
        <v>7.1</v>
      </c>
      <c r="AA38" s="610"/>
      <c r="AB38" s="610"/>
      <c r="AC38" s="610"/>
      <c r="AD38" s="611" t="s">
        <v>128</v>
      </c>
      <c r="AE38" s="611"/>
      <c r="AF38" s="611"/>
      <c r="AG38" s="611"/>
      <c r="AH38" s="611"/>
      <c r="AI38" s="611"/>
      <c r="AJ38" s="611"/>
      <c r="AK38" s="611"/>
      <c r="AL38" s="612" t="s">
        <v>128</v>
      </c>
      <c r="AM38" s="613"/>
      <c r="AN38" s="613"/>
      <c r="AO38" s="614"/>
      <c r="AQ38" s="673" t="s">
        <v>333</v>
      </c>
      <c r="AR38" s="674"/>
      <c r="AS38" s="674"/>
      <c r="AT38" s="674"/>
      <c r="AU38" s="674"/>
      <c r="AV38" s="674"/>
      <c r="AW38" s="674"/>
      <c r="AX38" s="674"/>
      <c r="AY38" s="675"/>
      <c r="AZ38" s="607">
        <v>53685</v>
      </c>
      <c r="BA38" s="608"/>
      <c r="BB38" s="608"/>
      <c r="BC38" s="608"/>
      <c r="BD38" s="625"/>
      <c r="BE38" s="625"/>
      <c r="BF38" s="653"/>
      <c r="BG38" s="604" t="s">
        <v>334</v>
      </c>
      <c r="BH38" s="605"/>
      <c r="BI38" s="605"/>
      <c r="BJ38" s="605"/>
      <c r="BK38" s="605"/>
      <c r="BL38" s="605"/>
      <c r="BM38" s="605"/>
      <c r="BN38" s="605"/>
      <c r="BO38" s="605"/>
      <c r="BP38" s="605"/>
      <c r="BQ38" s="605"/>
      <c r="BR38" s="605"/>
      <c r="BS38" s="605"/>
      <c r="BT38" s="605"/>
      <c r="BU38" s="606"/>
      <c r="BV38" s="607">
        <v>2225</v>
      </c>
      <c r="BW38" s="608"/>
      <c r="BX38" s="608"/>
      <c r="BY38" s="608"/>
      <c r="BZ38" s="608"/>
      <c r="CA38" s="608"/>
      <c r="CB38" s="617"/>
      <c r="CD38" s="604" t="s">
        <v>335</v>
      </c>
      <c r="CE38" s="605"/>
      <c r="CF38" s="605"/>
      <c r="CG38" s="605"/>
      <c r="CH38" s="605"/>
      <c r="CI38" s="605"/>
      <c r="CJ38" s="605"/>
      <c r="CK38" s="605"/>
      <c r="CL38" s="605"/>
      <c r="CM38" s="605"/>
      <c r="CN38" s="605"/>
      <c r="CO38" s="605"/>
      <c r="CP38" s="605"/>
      <c r="CQ38" s="606"/>
      <c r="CR38" s="607">
        <v>585100</v>
      </c>
      <c r="CS38" s="608"/>
      <c r="CT38" s="608"/>
      <c r="CU38" s="608"/>
      <c r="CV38" s="608"/>
      <c r="CW38" s="608"/>
      <c r="CX38" s="608"/>
      <c r="CY38" s="609"/>
      <c r="CZ38" s="612">
        <v>9.6999999999999993</v>
      </c>
      <c r="DA38" s="640"/>
      <c r="DB38" s="640"/>
      <c r="DC38" s="642"/>
      <c r="DD38" s="616">
        <v>485056</v>
      </c>
      <c r="DE38" s="608"/>
      <c r="DF38" s="608"/>
      <c r="DG38" s="608"/>
      <c r="DH38" s="608"/>
      <c r="DI38" s="608"/>
      <c r="DJ38" s="608"/>
      <c r="DK38" s="609"/>
      <c r="DL38" s="616">
        <v>485056</v>
      </c>
      <c r="DM38" s="608"/>
      <c r="DN38" s="608"/>
      <c r="DO38" s="608"/>
      <c r="DP38" s="608"/>
      <c r="DQ38" s="608"/>
      <c r="DR38" s="608"/>
      <c r="DS38" s="608"/>
      <c r="DT38" s="608"/>
      <c r="DU38" s="608"/>
      <c r="DV38" s="609"/>
      <c r="DW38" s="612">
        <v>11.4</v>
      </c>
      <c r="DX38" s="640"/>
      <c r="DY38" s="640"/>
      <c r="DZ38" s="640"/>
      <c r="EA38" s="640"/>
      <c r="EB38" s="640"/>
      <c r="EC38" s="641"/>
    </row>
    <row r="39" spans="2:133" ht="11.25" customHeight="1" x14ac:dyDescent="0.2">
      <c r="B39" s="604" t="s">
        <v>336</v>
      </c>
      <c r="C39" s="605"/>
      <c r="D39" s="605"/>
      <c r="E39" s="605"/>
      <c r="F39" s="605"/>
      <c r="G39" s="605"/>
      <c r="H39" s="605"/>
      <c r="I39" s="605"/>
      <c r="J39" s="605"/>
      <c r="K39" s="605"/>
      <c r="L39" s="605"/>
      <c r="M39" s="605"/>
      <c r="N39" s="605"/>
      <c r="O39" s="605"/>
      <c r="P39" s="605"/>
      <c r="Q39" s="606"/>
      <c r="R39" s="607">
        <v>235023</v>
      </c>
      <c r="S39" s="608"/>
      <c r="T39" s="608"/>
      <c r="U39" s="608"/>
      <c r="V39" s="608"/>
      <c r="W39" s="608"/>
      <c r="X39" s="608"/>
      <c r="Y39" s="609"/>
      <c r="Z39" s="610">
        <v>3.3</v>
      </c>
      <c r="AA39" s="610"/>
      <c r="AB39" s="610"/>
      <c r="AC39" s="610"/>
      <c r="AD39" s="611">
        <v>14069</v>
      </c>
      <c r="AE39" s="611"/>
      <c r="AF39" s="611"/>
      <c r="AG39" s="611"/>
      <c r="AH39" s="611"/>
      <c r="AI39" s="611"/>
      <c r="AJ39" s="611"/>
      <c r="AK39" s="611"/>
      <c r="AL39" s="612">
        <v>0.3</v>
      </c>
      <c r="AM39" s="613"/>
      <c r="AN39" s="613"/>
      <c r="AO39" s="614"/>
      <c r="AQ39" s="673" t="s">
        <v>337</v>
      </c>
      <c r="AR39" s="674"/>
      <c r="AS39" s="674"/>
      <c r="AT39" s="674"/>
      <c r="AU39" s="674"/>
      <c r="AV39" s="674"/>
      <c r="AW39" s="674"/>
      <c r="AX39" s="674"/>
      <c r="AY39" s="675"/>
      <c r="AZ39" s="607">
        <v>12942</v>
      </c>
      <c r="BA39" s="608"/>
      <c r="BB39" s="608"/>
      <c r="BC39" s="608"/>
      <c r="BD39" s="625"/>
      <c r="BE39" s="625"/>
      <c r="BF39" s="653"/>
      <c r="BG39" s="604" t="s">
        <v>338</v>
      </c>
      <c r="BH39" s="605"/>
      <c r="BI39" s="605"/>
      <c r="BJ39" s="605"/>
      <c r="BK39" s="605"/>
      <c r="BL39" s="605"/>
      <c r="BM39" s="605"/>
      <c r="BN39" s="605"/>
      <c r="BO39" s="605"/>
      <c r="BP39" s="605"/>
      <c r="BQ39" s="605"/>
      <c r="BR39" s="605"/>
      <c r="BS39" s="605"/>
      <c r="BT39" s="605"/>
      <c r="BU39" s="606"/>
      <c r="BV39" s="607">
        <v>3704</v>
      </c>
      <c r="BW39" s="608"/>
      <c r="BX39" s="608"/>
      <c r="BY39" s="608"/>
      <c r="BZ39" s="608"/>
      <c r="CA39" s="608"/>
      <c r="CB39" s="617"/>
      <c r="CD39" s="604" t="s">
        <v>339</v>
      </c>
      <c r="CE39" s="605"/>
      <c r="CF39" s="605"/>
      <c r="CG39" s="605"/>
      <c r="CH39" s="605"/>
      <c r="CI39" s="605"/>
      <c r="CJ39" s="605"/>
      <c r="CK39" s="605"/>
      <c r="CL39" s="605"/>
      <c r="CM39" s="605"/>
      <c r="CN39" s="605"/>
      <c r="CO39" s="605"/>
      <c r="CP39" s="605"/>
      <c r="CQ39" s="606"/>
      <c r="CR39" s="607">
        <v>7888</v>
      </c>
      <c r="CS39" s="625"/>
      <c r="CT39" s="625"/>
      <c r="CU39" s="625"/>
      <c r="CV39" s="625"/>
      <c r="CW39" s="625"/>
      <c r="CX39" s="625"/>
      <c r="CY39" s="626"/>
      <c r="CZ39" s="612">
        <v>0.1</v>
      </c>
      <c r="DA39" s="640"/>
      <c r="DB39" s="640"/>
      <c r="DC39" s="642"/>
      <c r="DD39" s="616">
        <v>2291</v>
      </c>
      <c r="DE39" s="625"/>
      <c r="DF39" s="625"/>
      <c r="DG39" s="625"/>
      <c r="DH39" s="625"/>
      <c r="DI39" s="625"/>
      <c r="DJ39" s="625"/>
      <c r="DK39" s="626"/>
      <c r="DL39" s="616" t="s">
        <v>128</v>
      </c>
      <c r="DM39" s="625"/>
      <c r="DN39" s="625"/>
      <c r="DO39" s="625"/>
      <c r="DP39" s="625"/>
      <c r="DQ39" s="625"/>
      <c r="DR39" s="625"/>
      <c r="DS39" s="625"/>
      <c r="DT39" s="625"/>
      <c r="DU39" s="625"/>
      <c r="DV39" s="626"/>
      <c r="DW39" s="612" t="s">
        <v>128</v>
      </c>
      <c r="DX39" s="640"/>
      <c r="DY39" s="640"/>
      <c r="DZ39" s="640"/>
      <c r="EA39" s="640"/>
      <c r="EB39" s="640"/>
      <c r="EC39" s="641"/>
    </row>
    <row r="40" spans="2:133" ht="11.25" customHeight="1" x14ac:dyDescent="0.2">
      <c r="B40" s="604" t="s">
        <v>340</v>
      </c>
      <c r="C40" s="605"/>
      <c r="D40" s="605"/>
      <c r="E40" s="605"/>
      <c r="F40" s="605"/>
      <c r="G40" s="605"/>
      <c r="H40" s="605"/>
      <c r="I40" s="605"/>
      <c r="J40" s="605"/>
      <c r="K40" s="605"/>
      <c r="L40" s="605"/>
      <c r="M40" s="605"/>
      <c r="N40" s="605"/>
      <c r="O40" s="605"/>
      <c r="P40" s="605"/>
      <c r="Q40" s="606"/>
      <c r="R40" s="607">
        <v>564900</v>
      </c>
      <c r="S40" s="608"/>
      <c r="T40" s="608"/>
      <c r="U40" s="608"/>
      <c r="V40" s="608"/>
      <c r="W40" s="608"/>
      <c r="X40" s="608"/>
      <c r="Y40" s="609"/>
      <c r="Z40" s="610">
        <v>8</v>
      </c>
      <c r="AA40" s="610"/>
      <c r="AB40" s="610"/>
      <c r="AC40" s="610"/>
      <c r="AD40" s="611" t="s">
        <v>128</v>
      </c>
      <c r="AE40" s="611"/>
      <c r="AF40" s="611"/>
      <c r="AG40" s="611"/>
      <c r="AH40" s="611"/>
      <c r="AI40" s="611"/>
      <c r="AJ40" s="611"/>
      <c r="AK40" s="611"/>
      <c r="AL40" s="612" t="s">
        <v>128</v>
      </c>
      <c r="AM40" s="613"/>
      <c r="AN40" s="613"/>
      <c r="AO40" s="614"/>
      <c r="AQ40" s="673" t="s">
        <v>341</v>
      </c>
      <c r="AR40" s="674"/>
      <c r="AS40" s="674"/>
      <c r="AT40" s="674"/>
      <c r="AU40" s="674"/>
      <c r="AV40" s="674"/>
      <c r="AW40" s="674"/>
      <c r="AX40" s="674"/>
      <c r="AY40" s="675"/>
      <c r="AZ40" s="607" t="s">
        <v>128</v>
      </c>
      <c r="BA40" s="608"/>
      <c r="BB40" s="608"/>
      <c r="BC40" s="608"/>
      <c r="BD40" s="625"/>
      <c r="BE40" s="625"/>
      <c r="BF40" s="653"/>
      <c r="BG40" s="657" t="s">
        <v>342</v>
      </c>
      <c r="BH40" s="658"/>
      <c r="BI40" s="658"/>
      <c r="BJ40" s="658"/>
      <c r="BK40" s="658"/>
      <c r="BL40" s="346"/>
      <c r="BM40" s="605" t="s">
        <v>343</v>
      </c>
      <c r="BN40" s="605"/>
      <c r="BO40" s="605"/>
      <c r="BP40" s="605"/>
      <c r="BQ40" s="605"/>
      <c r="BR40" s="605"/>
      <c r="BS40" s="605"/>
      <c r="BT40" s="605"/>
      <c r="BU40" s="606"/>
      <c r="BV40" s="607">
        <v>100</v>
      </c>
      <c r="BW40" s="608"/>
      <c r="BX40" s="608"/>
      <c r="BY40" s="608"/>
      <c r="BZ40" s="608"/>
      <c r="CA40" s="608"/>
      <c r="CB40" s="617"/>
      <c r="CD40" s="604" t="s">
        <v>344</v>
      </c>
      <c r="CE40" s="605"/>
      <c r="CF40" s="605"/>
      <c r="CG40" s="605"/>
      <c r="CH40" s="605"/>
      <c r="CI40" s="605"/>
      <c r="CJ40" s="605"/>
      <c r="CK40" s="605"/>
      <c r="CL40" s="605"/>
      <c r="CM40" s="605"/>
      <c r="CN40" s="605"/>
      <c r="CO40" s="605"/>
      <c r="CP40" s="605"/>
      <c r="CQ40" s="606"/>
      <c r="CR40" s="607">
        <v>84015</v>
      </c>
      <c r="CS40" s="608"/>
      <c r="CT40" s="608"/>
      <c r="CU40" s="608"/>
      <c r="CV40" s="608"/>
      <c r="CW40" s="608"/>
      <c r="CX40" s="608"/>
      <c r="CY40" s="609"/>
      <c r="CZ40" s="612">
        <v>1.4</v>
      </c>
      <c r="DA40" s="640"/>
      <c r="DB40" s="640"/>
      <c r="DC40" s="642"/>
      <c r="DD40" s="616">
        <v>40015</v>
      </c>
      <c r="DE40" s="608"/>
      <c r="DF40" s="608"/>
      <c r="DG40" s="608"/>
      <c r="DH40" s="608"/>
      <c r="DI40" s="608"/>
      <c r="DJ40" s="608"/>
      <c r="DK40" s="609"/>
      <c r="DL40" s="616" t="s">
        <v>128</v>
      </c>
      <c r="DM40" s="608"/>
      <c r="DN40" s="608"/>
      <c r="DO40" s="608"/>
      <c r="DP40" s="608"/>
      <c r="DQ40" s="608"/>
      <c r="DR40" s="608"/>
      <c r="DS40" s="608"/>
      <c r="DT40" s="608"/>
      <c r="DU40" s="608"/>
      <c r="DV40" s="609"/>
      <c r="DW40" s="612" t="s">
        <v>128</v>
      </c>
      <c r="DX40" s="640"/>
      <c r="DY40" s="640"/>
      <c r="DZ40" s="640"/>
      <c r="EA40" s="640"/>
      <c r="EB40" s="640"/>
      <c r="EC40" s="641"/>
    </row>
    <row r="41" spans="2:133" ht="11.25" customHeight="1" x14ac:dyDescent="0.2">
      <c r="B41" s="604" t="s">
        <v>345</v>
      </c>
      <c r="C41" s="605"/>
      <c r="D41" s="605"/>
      <c r="E41" s="605"/>
      <c r="F41" s="605"/>
      <c r="G41" s="605"/>
      <c r="H41" s="605"/>
      <c r="I41" s="605"/>
      <c r="J41" s="605"/>
      <c r="K41" s="605"/>
      <c r="L41" s="605"/>
      <c r="M41" s="605"/>
      <c r="N41" s="605"/>
      <c r="O41" s="605"/>
      <c r="P41" s="605"/>
      <c r="Q41" s="606"/>
      <c r="R41" s="607" t="s">
        <v>128</v>
      </c>
      <c r="S41" s="608"/>
      <c r="T41" s="608"/>
      <c r="U41" s="608"/>
      <c r="V41" s="608"/>
      <c r="W41" s="608"/>
      <c r="X41" s="608"/>
      <c r="Y41" s="609"/>
      <c r="Z41" s="610" t="s">
        <v>128</v>
      </c>
      <c r="AA41" s="610"/>
      <c r="AB41" s="610"/>
      <c r="AC41" s="610"/>
      <c r="AD41" s="611" t="s">
        <v>128</v>
      </c>
      <c r="AE41" s="611"/>
      <c r="AF41" s="611"/>
      <c r="AG41" s="611"/>
      <c r="AH41" s="611"/>
      <c r="AI41" s="611"/>
      <c r="AJ41" s="611"/>
      <c r="AK41" s="611"/>
      <c r="AL41" s="612" t="s">
        <v>128</v>
      </c>
      <c r="AM41" s="613"/>
      <c r="AN41" s="613"/>
      <c r="AO41" s="614"/>
      <c r="AQ41" s="673" t="s">
        <v>346</v>
      </c>
      <c r="AR41" s="674"/>
      <c r="AS41" s="674"/>
      <c r="AT41" s="674"/>
      <c r="AU41" s="674"/>
      <c r="AV41" s="674"/>
      <c r="AW41" s="674"/>
      <c r="AX41" s="674"/>
      <c r="AY41" s="675"/>
      <c r="AZ41" s="607">
        <v>131951</v>
      </c>
      <c r="BA41" s="608"/>
      <c r="BB41" s="608"/>
      <c r="BC41" s="608"/>
      <c r="BD41" s="625"/>
      <c r="BE41" s="625"/>
      <c r="BF41" s="653"/>
      <c r="BG41" s="657"/>
      <c r="BH41" s="658"/>
      <c r="BI41" s="658"/>
      <c r="BJ41" s="658"/>
      <c r="BK41" s="658"/>
      <c r="BL41" s="346"/>
      <c r="BM41" s="605" t="s">
        <v>347</v>
      </c>
      <c r="BN41" s="605"/>
      <c r="BO41" s="605"/>
      <c r="BP41" s="605"/>
      <c r="BQ41" s="605"/>
      <c r="BR41" s="605"/>
      <c r="BS41" s="605"/>
      <c r="BT41" s="605"/>
      <c r="BU41" s="606"/>
      <c r="BV41" s="607" t="s">
        <v>128</v>
      </c>
      <c r="BW41" s="608"/>
      <c r="BX41" s="608"/>
      <c r="BY41" s="608"/>
      <c r="BZ41" s="608"/>
      <c r="CA41" s="608"/>
      <c r="CB41" s="617"/>
      <c r="CD41" s="604" t="s">
        <v>348</v>
      </c>
      <c r="CE41" s="605"/>
      <c r="CF41" s="605"/>
      <c r="CG41" s="605"/>
      <c r="CH41" s="605"/>
      <c r="CI41" s="605"/>
      <c r="CJ41" s="605"/>
      <c r="CK41" s="605"/>
      <c r="CL41" s="605"/>
      <c r="CM41" s="605"/>
      <c r="CN41" s="605"/>
      <c r="CO41" s="605"/>
      <c r="CP41" s="605"/>
      <c r="CQ41" s="606"/>
      <c r="CR41" s="607" t="s">
        <v>128</v>
      </c>
      <c r="CS41" s="625"/>
      <c r="CT41" s="625"/>
      <c r="CU41" s="625"/>
      <c r="CV41" s="625"/>
      <c r="CW41" s="625"/>
      <c r="CX41" s="625"/>
      <c r="CY41" s="626"/>
      <c r="CZ41" s="612" t="s">
        <v>128</v>
      </c>
      <c r="DA41" s="640"/>
      <c r="DB41" s="640"/>
      <c r="DC41" s="642"/>
      <c r="DD41" s="616" t="s">
        <v>128</v>
      </c>
      <c r="DE41" s="625"/>
      <c r="DF41" s="625"/>
      <c r="DG41" s="625"/>
      <c r="DH41" s="625"/>
      <c r="DI41" s="625"/>
      <c r="DJ41" s="625"/>
      <c r="DK41" s="626"/>
      <c r="DL41" s="682"/>
      <c r="DM41" s="683"/>
      <c r="DN41" s="683"/>
      <c r="DO41" s="683"/>
      <c r="DP41" s="683"/>
      <c r="DQ41" s="683"/>
      <c r="DR41" s="683"/>
      <c r="DS41" s="683"/>
      <c r="DT41" s="683"/>
      <c r="DU41" s="683"/>
      <c r="DV41" s="684"/>
      <c r="DW41" s="679"/>
      <c r="DX41" s="680"/>
      <c r="DY41" s="680"/>
      <c r="DZ41" s="680"/>
      <c r="EA41" s="680"/>
      <c r="EB41" s="680"/>
      <c r="EC41" s="681"/>
    </row>
    <row r="42" spans="2:133" ht="11.25" customHeight="1" x14ac:dyDescent="0.2">
      <c r="B42" s="604" t="s">
        <v>349</v>
      </c>
      <c r="C42" s="605"/>
      <c r="D42" s="605"/>
      <c r="E42" s="605"/>
      <c r="F42" s="605"/>
      <c r="G42" s="605"/>
      <c r="H42" s="605"/>
      <c r="I42" s="605"/>
      <c r="J42" s="605"/>
      <c r="K42" s="605"/>
      <c r="L42" s="605"/>
      <c r="M42" s="605"/>
      <c r="N42" s="605"/>
      <c r="O42" s="605"/>
      <c r="P42" s="605"/>
      <c r="Q42" s="606"/>
      <c r="R42" s="607" t="s">
        <v>128</v>
      </c>
      <c r="S42" s="608"/>
      <c r="T42" s="608"/>
      <c r="U42" s="608"/>
      <c r="V42" s="608"/>
      <c r="W42" s="608"/>
      <c r="X42" s="608"/>
      <c r="Y42" s="609"/>
      <c r="Z42" s="610" t="s">
        <v>128</v>
      </c>
      <c r="AA42" s="610"/>
      <c r="AB42" s="610"/>
      <c r="AC42" s="610"/>
      <c r="AD42" s="611" t="s">
        <v>128</v>
      </c>
      <c r="AE42" s="611"/>
      <c r="AF42" s="611"/>
      <c r="AG42" s="611"/>
      <c r="AH42" s="611"/>
      <c r="AI42" s="611"/>
      <c r="AJ42" s="611"/>
      <c r="AK42" s="611"/>
      <c r="AL42" s="612" t="s">
        <v>128</v>
      </c>
      <c r="AM42" s="613"/>
      <c r="AN42" s="613"/>
      <c r="AO42" s="614"/>
      <c r="AQ42" s="676" t="s">
        <v>350</v>
      </c>
      <c r="AR42" s="677"/>
      <c r="AS42" s="677"/>
      <c r="AT42" s="677"/>
      <c r="AU42" s="677"/>
      <c r="AV42" s="677"/>
      <c r="AW42" s="677"/>
      <c r="AX42" s="677"/>
      <c r="AY42" s="678"/>
      <c r="AZ42" s="685">
        <v>440207</v>
      </c>
      <c r="BA42" s="686"/>
      <c r="BB42" s="686"/>
      <c r="BC42" s="686"/>
      <c r="BD42" s="666"/>
      <c r="BE42" s="666"/>
      <c r="BF42" s="668"/>
      <c r="BG42" s="659"/>
      <c r="BH42" s="660"/>
      <c r="BI42" s="660"/>
      <c r="BJ42" s="660"/>
      <c r="BK42" s="660"/>
      <c r="BL42" s="344"/>
      <c r="BM42" s="628" t="s">
        <v>351</v>
      </c>
      <c r="BN42" s="628"/>
      <c r="BO42" s="628"/>
      <c r="BP42" s="628"/>
      <c r="BQ42" s="628"/>
      <c r="BR42" s="628"/>
      <c r="BS42" s="628"/>
      <c r="BT42" s="628"/>
      <c r="BU42" s="629"/>
      <c r="BV42" s="685">
        <v>302</v>
      </c>
      <c r="BW42" s="686"/>
      <c r="BX42" s="686"/>
      <c r="BY42" s="686"/>
      <c r="BZ42" s="686"/>
      <c r="CA42" s="686"/>
      <c r="CB42" s="692"/>
      <c r="CD42" s="604" t="s">
        <v>352</v>
      </c>
      <c r="CE42" s="605"/>
      <c r="CF42" s="605"/>
      <c r="CG42" s="605"/>
      <c r="CH42" s="605"/>
      <c r="CI42" s="605"/>
      <c r="CJ42" s="605"/>
      <c r="CK42" s="605"/>
      <c r="CL42" s="605"/>
      <c r="CM42" s="605"/>
      <c r="CN42" s="605"/>
      <c r="CO42" s="605"/>
      <c r="CP42" s="605"/>
      <c r="CQ42" s="606"/>
      <c r="CR42" s="607">
        <v>628951</v>
      </c>
      <c r="CS42" s="625"/>
      <c r="CT42" s="625"/>
      <c r="CU42" s="625"/>
      <c r="CV42" s="625"/>
      <c r="CW42" s="625"/>
      <c r="CX42" s="625"/>
      <c r="CY42" s="626"/>
      <c r="CZ42" s="612">
        <v>10.4</v>
      </c>
      <c r="DA42" s="640"/>
      <c r="DB42" s="640"/>
      <c r="DC42" s="642"/>
      <c r="DD42" s="616">
        <v>287298</v>
      </c>
      <c r="DE42" s="625"/>
      <c r="DF42" s="625"/>
      <c r="DG42" s="625"/>
      <c r="DH42" s="625"/>
      <c r="DI42" s="625"/>
      <c r="DJ42" s="625"/>
      <c r="DK42" s="626"/>
      <c r="DL42" s="682"/>
      <c r="DM42" s="683"/>
      <c r="DN42" s="683"/>
      <c r="DO42" s="683"/>
      <c r="DP42" s="683"/>
      <c r="DQ42" s="683"/>
      <c r="DR42" s="683"/>
      <c r="DS42" s="683"/>
      <c r="DT42" s="683"/>
      <c r="DU42" s="683"/>
      <c r="DV42" s="684"/>
      <c r="DW42" s="679"/>
      <c r="DX42" s="680"/>
      <c r="DY42" s="680"/>
      <c r="DZ42" s="680"/>
      <c r="EA42" s="680"/>
      <c r="EB42" s="680"/>
      <c r="EC42" s="681"/>
    </row>
    <row r="43" spans="2:133" ht="11.25" customHeight="1" x14ac:dyDescent="0.2">
      <c r="B43" s="604" t="s">
        <v>353</v>
      </c>
      <c r="C43" s="605"/>
      <c r="D43" s="605"/>
      <c r="E43" s="605"/>
      <c r="F43" s="605"/>
      <c r="G43" s="605"/>
      <c r="H43" s="605"/>
      <c r="I43" s="605"/>
      <c r="J43" s="605"/>
      <c r="K43" s="605"/>
      <c r="L43" s="605"/>
      <c r="M43" s="605"/>
      <c r="N43" s="605"/>
      <c r="O43" s="605"/>
      <c r="P43" s="605"/>
      <c r="Q43" s="606"/>
      <c r="R43" s="607">
        <v>218000</v>
      </c>
      <c r="S43" s="608"/>
      <c r="T43" s="608"/>
      <c r="U43" s="608"/>
      <c r="V43" s="608"/>
      <c r="W43" s="608"/>
      <c r="X43" s="608"/>
      <c r="Y43" s="609"/>
      <c r="Z43" s="610">
        <v>3.1</v>
      </c>
      <c r="AA43" s="610"/>
      <c r="AB43" s="610"/>
      <c r="AC43" s="610"/>
      <c r="AD43" s="611" t="s">
        <v>128</v>
      </c>
      <c r="AE43" s="611"/>
      <c r="AF43" s="611"/>
      <c r="AG43" s="611"/>
      <c r="AH43" s="611"/>
      <c r="AI43" s="611"/>
      <c r="AJ43" s="611"/>
      <c r="AK43" s="611"/>
      <c r="AL43" s="612" t="s">
        <v>128</v>
      </c>
      <c r="AM43" s="613"/>
      <c r="AN43" s="613"/>
      <c r="AO43" s="614"/>
      <c r="CD43" s="604" t="s">
        <v>354</v>
      </c>
      <c r="CE43" s="605"/>
      <c r="CF43" s="605"/>
      <c r="CG43" s="605"/>
      <c r="CH43" s="605"/>
      <c r="CI43" s="605"/>
      <c r="CJ43" s="605"/>
      <c r="CK43" s="605"/>
      <c r="CL43" s="605"/>
      <c r="CM43" s="605"/>
      <c r="CN43" s="605"/>
      <c r="CO43" s="605"/>
      <c r="CP43" s="605"/>
      <c r="CQ43" s="606"/>
      <c r="CR43" s="607">
        <v>26028</v>
      </c>
      <c r="CS43" s="625"/>
      <c r="CT43" s="625"/>
      <c r="CU43" s="625"/>
      <c r="CV43" s="625"/>
      <c r="CW43" s="625"/>
      <c r="CX43" s="625"/>
      <c r="CY43" s="626"/>
      <c r="CZ43" s="612">
        <v>0.4</v>
      </c>
      <c r="DA43" s="640"/>
      <c r="DB43" s="640"/>
      <c r="DC43" s="642"/>
      <c r="DD43" s="616">
        <v>26028</v>
      </c>
      <c r="DE43" s="625"/>
      <c r="DF43" s="625"/>
      <c r="DG43" s="625"/>
      <c r="DH43" s="625"/>
      <c r="DI43" s="625"/>
      <c r="DJ43" s="625"/>
      <c r="DK43" s="626"/>
      <c r="DL43" s="682"/>
      <c r="DM43" s="683"/>
      <c r="DN43" s="683"/>
      <c r="DO43" s="683"/>
      <c r="DP43" s="683"/>
      <c r="DQ43" s="683"/>
      <c r="DR43" s="683"/>
      <c r="DS43" s="683"/>
      <c r="DT43" s="683"/>
      <c r="DU43" s="683"/>
      <c r="DV43" s="684"/>
      <c r="DW43" s="679"/>
      <c r="DX43" s="680"/>
      <c r="DY43" s="680"/>
      <c r="DZ43" s="680"/>
      <c r="EA43" s="680"/>
      <c r="EB43" s="680"/>
      <c r="EC43" s="681"/>
    </row>
    <row r="44" spans="2:133" ht="11.25" customHeight="1" x14ac:dyDescent="0.2">
      <c r="B44" s="627" t="s">
        <v>355</v>
      </c>
      <c r="C44" s="628"/>
      <c r="D44" s="628"/>
      <c r="E44" s="628"/>
      <c r="F44" s="628"/>
      <c r="G44" s="628"/>
      <c r="H44" s="628"/>
      <c r="I44" s="628"/>
      <c r="J44" s="628"/>
      <c r="K44" s="628"/>
      <c r="L44" s="628"/>
      <c r="M44" s="628"/>
      <c r="N44" s="628"/>
      <c r="O44" s="628"/>
      <c r="P44" s="628"/>
      <c r="Q44" s="629"/>
      <c r="R44" s="685">
        <v>7059897</v>
      </c>
      <c r="S44" s="686"/>
      <c r="T44" s="686"/>
      <c r="U44" s="686"/>
      <c r="V44" s="686"/>
      <c r="W44" s="686"/>
      <c r="X44" s="686"/>
      <c r="Y44" s="687"/>
      <c r="Z44" s="688">
        <v>100</v>
      </c>
      <c r="AA44" s="688"/>
      <c r="AB44" s="688"/>
      <c r="AC44" s="688"/>
      <c r="AD44" s="689">
        <v>4026207</v>
      </c>
      <c r="AE44" s="689"/>
      <c r="AF44" s="689"/>
      <c r="AG44" s="689"/>
      <c r="AH44" s="689"/>
      <c r="AI44" s="689"/>
      <c r="AJ44" s="689"/>
      <c r="AK44" s="689"/>
      <c r="AL44" s="690">
        <v>100</v>
      </c>
      <c r="AM44" s="667"/>
      <c r="AN44" s="667"/>
      <c r="AO44" s="691"/>
      <c r="CD44" s="645" t="s">
        <v>302</v>
      </c>
      <c r="CE44" s="646"/>
      <c r="CF44" s="604" t="s">
        <v>356</v>
      </c>
      <c r="CG44" s="605"/>
      <c r="CH44" s="605"/>
      <c r="CI44" s="605"/>
      <c r="CJ44" s="605"/>
      <c r="CK44" s="605"/>
      <c r="CL44" s="605"/>
      <c r="CM44" s="605"/>
      <c r="CN44" s="605"/>
      <c r="CO44" s="605"/>
      <c r="CP44" s="605"/>
      <c r="CQ44" s="606"/>
      <c r="CR44" s="607">
        <v>627074</v>
      </c>
      <c r="CS44" s="608"/>
      <c r="CT44" s="608"/>
      <c r="CU44" s="608"/>
      <c r="CV44" s="608"/>
      <c r="CW44" s="608"/>
      <c r="CX44" s="608"/>
      <c r="CY44" s="609"/>
      <c r="CZ44" s="612">
        <v>10.4</v>
      </c>
      <c r="DA44" s="613"/>
      <c r="DB44" s="613"/>
      <c r="DC44" s="619"/>
      <c r="DD44" s="616">
        <v>285421</v>
      </c>
      <c r="DE44" s="608"/>
      <c r="DF44" s="608"/>
      <c r="DG44" s="608"/>
      <c r="DH44" s="608"/>
      <c r="DI44" s="608"/>
      <c r="DJ44" s="608"/>
      <c r="DK44" s="609"/>
      <c r="DL44" s="682"/>
      <c r="DM44" s="683"/>
      <c r="DN44" s="683"/>
      <c r="DO44" s="683"/>
      <c r="DP44" s="683"/>
      <c r="DQ44" s="683"/>
      <c r="DR44" s="683"/>
      <c r="DS44" s="683"/>
      <c r="DT44" s="683"/>
      <c r="DU44" s="683"/>
      <c r="DV44" s="684"/>
      <c r="DW44" s="679"/>
      <c r="DX44" s="680"/>
      <c r="DY44" s="680"/>
      <c r="DZ44" s="680"/>
      <c r="EA44" s="680"/>
      <c r="EB44" s="680"/>
      <c r="EC44" s="681"/>
    </row>
    <row r="45" spans="2:133" ht="11.25" customHeight="1" x14ac:dyDescent="0.2">
      <c r="CD45" s="647"/>
      <c r="CE45" s="648"/>
      <c r="CF45" s="604" t="s">
        <v>357</v>
      </c>
      <c r="CG45" s="605"/>
      <c r="CH45" s="605"/>
      <c r="CI45" s="605"/>
      <c r="CJ45" s="605"/>
      <c r="CK45" s="605"/>
      <c r="CL45" s="605"/>
      <c r="CM45" s="605"/>
      <c r="CN45" s="605"/>
      <c r="CO45" s="605"/>
      <c r="CP45" s="605"/>
      <c r="CQ45" s="606"/>
      <c r="CR45" s="607">
        <v>92880</v>
      </c>
      <c r="CS45" s="625"/>
      <c r="CT45" s="625"/>
      <c r="CU45" s="625"/>
      <c r="CV45" s="625"/>
      <c r="CW45" s="625"/>
      <c r="CX45" s="625"/>
      <c r="CY45" s="626"/>
      <c r="CZ45" s="612">
        <v>1.5</v>
      </c>
      <c r="DA45" s="640"/>
      <c r="DB45" s="640"/>
      <c r="DC45" s="642"/>
      <c r="DD45" s="616">
        <v>42044</v>
      </c>
      <c r="DE45" s="625"/>
      <c r="DF45" s="625"/>
      <c r="DG45" s="625"/>
      <c r="DH45" s="625"/>
      <c r="DI45" s="625"/>
      <c r="DJ45" s="625"/>
      <c r="DK45" s="626"/>
      <c r="DL45" s="682"/>
      <c r="DM45" s="683"/>
      <c r="DN45" s="683"/>
      <c r="DO45" s="683"/>
      <c r="DP45" s="683"/>
      <c r="DQ45" s="683"/>
      <c r="DR45" s="683"/>
      <c r="DS45" s="683"/>
      <c r="DT45" s="683"/>
      <c r="DU45" s="683"/>
      <c r="DV45" s="684"/>
      <c r="DW45" s="679"/>
      <c r="DX45" s="680"/>
      <c r="DY45" s="680"/>
      <c r="DZ45" s="680"/>
      <c r="EA45" s="680"/>
      <c r="EB45" s="680"/>
      <c r="EC45" s="681"/>
    </row>
    <row r="46" spans="2:133" ht="11.25" customHeight="1" x14ac:dyDescent="0.2">
      <c r="B46" s="205" t="s">
        <v>358</v>
      </c>
      <c r="CD46" s="647"/>
      <c r="CE46" s="648"/>
      <c r="CF46" s="604" t="s">
        <v>359</v>
      </c>
      <c r="CG46" s="605"/>
      <c r="CH46" s="605"/>
      <c r="CI46" s="605"/>
      <c r="CJ46" s="605"/>
      <c r="CK46" s="605"/>
      <c r="CL46" s="605"/>
      <c r="CM46" s="605"/>
      <c r="CN46" s="605"/>
      <c r="CO46" s="605"/>
      <c r="CP46" s="605"/>
      <c r="CQ46" s="606"/>
      <c r="CR46" s="607">
        <v>524997</v>
      </c>
      <c r="CS46" s="608"/>
      <c r="CT46" s="608"/>
      <c r="CU46" s="608"/>
      <c r="CV46" s="608"/>
      <c r="CW46" s="608"/>
      <c r="CX46" s="608"/>
      <c r="CY46" s="609"/>
      <c r="CZ46" s="612">
        <v>8.6999999999999993</v>
      </c>
      <c r="DA46" s="613"/>
      <c r="DB46" s="613"/>
      <c r="DC46" s="619"/>
      <c r="DD46" s="616">
        <v>234180</v>
      </c>
      <c r="DE46" s="608"/>
      <c r="DF46" s="608"/>
      <c r="DG46" s="608"/>
      <c r="DH46" s="608"/>
      <c r="DI46" s="608"/>
      <c r="DJ46" s="608"/>
      <c r="DK46" s="609"/>
      <c r="DL46" s="682"/>
      <c r="DM46" s="683"/>
      <c r="DN46" s="683"/>
      <c r="DO46" s="683"/>
      <c r="DP46" s="683"/>
      <c r="DQ46" s="683"/>
      <c r="DR46" s="683"/>
      <c r="DS46" s="683"/>
      <c r="DT46" s="683"/>
      <c r="DU46" s="683"/>
      <c r="DV46" s="684"/>
      <c r="DW46" s="679"/>
      <c r="DX46" s="680"/>
      <c r="DY46" s="680"/>
      <c r="DZ46" s="680"/>
      <c r="EA46" s="680"/>
      <c r="EB46" s="680"/>
      <c r="EC46" s="681"/>
    </row>
    <row r="47" spans="2:133" ht="11.25" customHeight="1" x14ac:dyDescent="0.2">
      <c r="B47" s="703" t="s">
        <v>360</v>
      </c>
      <c r="C47" s="703"/>
      <c r="D47" s="703"/>
      <c r="E47" s="703"/>
      <c r="F47" s="703"/>
      <c r="G47" s="703"/>
      <c r="H47" s="703"/>
      <c r="I47" s="703"/>
      <c r="J47" s="703"/>
      <c r="K47" s="703"/>
      <c r="L47" s="703"/>
      <c r="M47" s="703"/>
      <c r="N47" s="703"/>
      <c r="O47" s="703"/>
      <c r="P47" s="703"/>
      <c r="Q47" s="703"/>
      <c r="R47" s="703"/>
      <c r="S47" s="703"/>
      <c r="T47" s="703"/>
      <c r="U47" s="703"/>
      <c r="V47" s="703"/>
      <c r="W47" s="703"/>
      <c r="X47" s="703"/>
      <c r="Y47" s="703"/>
      <c r="Z47" s="703"/>
      <c r="AA47" s="703"/>
      <c r="AB47" s="703"/>
      <c r="AC47" s="703"/>
      <c r="AD47" s="703"/>
      <c r="AE47" s="703"/>
      <c r="AF47" s="703"/>
      <c r="AG47" s="703"/>
      <c r="AH47" s="703"/>
      <c r="AI47" s="703"/>
      <c r="AJ47" s="703"/>
      <c r="AK47" s="703"/>
      <c r="AL47" s="703"/>
      <c r="AM47" s="703"/>
      <c r="AN47" s="703"/>
      <c r="AO47" s="703"/>
      <c r="AP47" s="703"/>
      <c r="AQ47" s="703"/>
      <c r="AR47" s="703"/>
      <c r="AS47" s="703"/>
      <c r="AT47" s="703"/>
      <c r="AU47" s="703"/>
      <c r="AV47" s="703"/>
      <c r="AW47" s="703"/>
      <c r="AX47" s="703"/>
      <c r="AY47" s="703"/>
      <c r="AZ47" s="703"/>
      <c r="BA47" s="703"/>
      <c r="BB47" s="703"/>
      <c r="BC47" s="703"/>
      <c r="BD47" s="703"/>
      <c r="BE47" s="703"/>
      <c r="BF47" s="703"/>
      <c r="BG47" s="703"/>
      <c r="BH47" s="703"/>
      <c r="BI47" s="703"/>
      <c r="BJ47" s="703"/>
      <c r="BK47" s="703"/>
      <c r="BL47" s="703"/>
      <c r="BM47" s="703"/>
      <c r="BN47" s="703"/>
      <c r="BO47" s="703"/>
      <c r="BP47" s="703"/>
      <c r="BQ47" s="703"/>
      <c r="BR47" s="703"/>
      <c r="BS47" s="703"/>
      <c r="BT47" s="703"/>
      <c r="BU47" s="703"/>
      <c r="BV47" s="703"/>
      <c r="BW47" s="703"/>
      <c r="BX47" s="703"/>
      <c r="BY47" s="703"/>
      <c r="BZ47" s="703"/>
      <c r="CA47" s="703"/>
      <c r="CB47" s="703"/>
      <c r="CD47" s="647"/>
      <c r="CE47" s="648"/>
      <c r="CF47" s="604" t="s">
        <v>361</v>
      </c>
      <c r="CG47" s="605"/>
      <c r="CH47" s="605"/>
      <c r="CI47" s="605"/>
      <c r="CJ47" s="605"/>
      <c r="CK47" s="605"/>
      <c r="CL47" s="605"/>
      <c r="CM47" s="605"/>
      <c r="CN47" s="605"/>
      <c r="CO47" s="605"/>
      <c r="CP47" s="605"/>
      <c r="CQ47" s="606"/>
      <c r="CR47" s="607">
        <v>1877</v>
      </c>
      <c r="CS47" s="625"/>
      <c r="CT47" s="625"/>
      <c r="CU47" s="625"/>
      <c r="CV47" s="625"/>
      <c r="CW47" s="625"/>
      <c r="CX47" s="625"/>
      <c r="CY47" s="626"/>
      <c r="CZ47" s="612">
        <v>0</v>
      </c>
      <c r="DA47" s="640"/>
      <c r="DB47" s="640"/>
      <c r="DC47" s="642"/>
      <c r="DD47" s="616">
        <v>1877</v>
      </c>
      <c r="DE47" s="625"/>
      <c r="DF47" s="625"/>
      <c r="DG47" s="625"/>
      <c r="DH47" s="625"/>
      <c r="DI47" s="625"/>
      <c r="DJ47" s="625"/>
      <c r="DK47" s="626"/>
      <c r="DL47" s="682"/>
      <c r="DM47" s="683"/>
      <c r="DN47" s="683"/>
      <c r="DO47" s="683"/>
      <c r="DP47" s="683"/>
      <c r="DQ47" s="683"/>
      <c r="DR47" s="683"/>
      <c r="DS47" s="683"/>
      <c r="DT47" s="683"/>
      <c r="DU47" s="683"/>
      <c r="DV47" s="684"/>
      <c r="DW47" s="679"/>
      <c r="DX47" s="680"/>
      <c r="DY47" s="680"/>
      <c r="DZ47" s="680"/>
      <c r="EA47" s="680"/>
      <c r="EB47" s="680"/>
      <c r="EC47" s="681"/>
    </row>
    <row r="48" spans="2:133" ht="10.8" x14ac:dyDescent="0.2">
      <c r="B48" s="703" t="s">
        <v>362</v>
      </c>
      <c r="C48" s="703"/>
      <c r="D48" s="703"/>
      <c r="E48" s="703"/>
      <c r="F48" s="703"/>
      <c r="G48" s="703"/>
      <c r="H48" s="703"/>
      <c r="I48" s="703"/>
      <c r="J48" s="703"/>
      <c r="K48" s="703"/>
      <c r="L48" s="703"/>
      <c r="M48" s="703"/>
      <c r="N48" s="703"/>
      <c r="O48" s="703"/>
      <c r="P48" s="703"/>
      <c r="Q48" s="703"/>
      <c r="R48" s="703"/>
      <c r="S48" s="703"/>
      <c r="T48" s="703"/>
      <c r="U48" s="703"/>
      <c r="V48" s="703"/>
      <c r="W48" s="703"/>
      <c r="X48" s="703"/>
      <c r="Y48" s="703"/>
      <c r="Z48" s="703"/>
      <c r="AA48" s="703"/>
      <c r="AB48" s="703"/>
      <c r="AC48" s="703"/>
      <c r="AD48" s="703"/>
      <c r="AE48" s="703"/>
      <c r="AF48" s="703"/>
      <c r="AG48" s="703"/>
      <c r="AH48" s="703"/>
      <c r="AI48" s="703"/>
      <c r="AJ48" s="703"/>
      <c r="AK48" s="703"/>
      <c r="AL48" s="703"/>
      <c r="AM48" s="703"/>
      <c r="AN48" s="703"/>
      <c r="AO48" s="703"/>
      <c r="AP48" s="703"/>
      <c r="AQ48" s="703"/>
      <c r="AR48" s="703"/>
      <c r="AS48" s="703"/>
      <c r="AT48" s="703"/>
      <c r="AU48" s="703"/>
      <c r="AV48" s="703"/>
      <c r="AW48" s="703"/>
      <c r="AX48" s="703"/>
      <c r="AY48" s="703"/>
      <c r="AZ48" s="703"/>
      <c r="BA48" s="703"/>
      <c r="BB48" s="703"/>
      <c r="BC48" s="703"/>
      <c r="BD48" s="703"/>
      <c r="BE48" s="703"/>
      <c r="BF48" s="703"/>
      <c r="BG48" s="703"/>
      <c r="BH48" s="703"/>
      <c r="BI48" s="703"/>
      <c r="BJ48" s="703"/>
      <c r="BK48" s="703"/>
      <c r="BL48" s="703"/>
      <c r="BM48" s="703"/>
      <c r="BN48" s="703"/>
      <c r="BO48" s="703"/>
      <c r="BP48" s="703"/>
      <c r="BQ48" s="703"/>
      <c r="BR48" s="703"/>
      <c r="BS48" s="703"/>
      <c r="BT48" s="703"/>
      <c r="BU48" s="703"/>
      <c r="BV48" s="703"/>
      <c r="BW48" s="703"/>
      <c r="BX48" s="703"/>
      <c r="BY48" s="703"/>
      <c r="BZ48" s="703"/>
      <c r="CA48" s="703"/>
      <c r="CB48" s="703"/>
      <c r="CD48" s="649"/>
      <c r="CE48" s="650"/>
      <c r="CF48" s="604" t="s">
        <v>363</v>
      </c>
      <c r="CG48" s="605"/>
      <c r="CH48" s="605"/>
      <c r="CI48" s="605"/>
      <c r="CJ48" s="605"/>
      <c r="CK48" s="605"/>
      <c r="CL48" s="605"/>
      <c r="CM48" s="605"/>
      <c r="CN48" s="605"/>
      <c r="CO48" s="605"/>
      <c r="CP48" s="605"/>
      <c r="CQ48" s="606"/>
      <c r="CR48" s="607" t="s">
        <v>128</v>
      </c>
      <c r="CS48" s="608"/>
      <c r="CT48" s="608"/>
      <c r="CU48" s="608"/>
      <c r="CV48" s="608"/>
      <c r="CW48" s="608"/>
      <c r="CX48" s="608"/>
      <c r="CY48" s="609"/>
      <c r="CZ48" s="612" t="s">
        <v>128</v>
      </c>
      <c r="DA48" s="613"/>
      <c r="DB48" s="613"/>
      <c r="DC48" s="619"/>
      <c r="DD48" s="616" t="s">
        <v>128</v>
      </c>
      <c r="DE48" s="608"/>
      <c r="DF48" s="608"/>
      <c r="DG48" s="608"/>
      <c r="DH48" s="608"/>
      <c r="DI48" s="608"/>
      <c r="DJ48" s="608"/>
      <c r="DK48" s="609"/>
      <c r="DL48" s="682"/>
      <c r="DM48" s="683"/>
      <c r="DN48" s="683"/>
      <c r="DO48" s="683"/>
      <c r="DP48" s="683"/>
      <c r="DQ48" s="683"/>
      <c r="DR48" s="683"/>
      <c r="DS48" s="683"/>
      <c r="DT48" s="683"/>
      <c r="DU48" s="683"/>
      <c r="DV48" s="684"/>
      <c r="DW48" s="679"/>
      <c r="DX48" s="680"/>
      <c r="DY48" s="680"/>
      <c r="DZ48" s="680"/>
      <c r="EA48" s="680"/>
      <c r="EB48" s="680"/>
      <c r="EC48" s="681"/>
    </row>
    <row r="49" spans="2:133" ht="11.25" customHeight="1" x14ac:dyDescent="0.2">
      <c r="B49" s="347"/>
      <c r="CD49" s="627" t="s">
        <v>364</v>
      </c>
      <c r="CE49" s="628"/>
      <c r="CF49" s="628"/>
      <c r="CG49" s="628"/>
      <c r="CH49" s="628"/>
      <c r="CI49" s="628"/>
      <c r="CJ49" s="628"/>
      <c r="CK49" s="628"/>
      <c r="CL49" s="628"/>
      <c r="CM49" s="628"/>
      <c r="CN49" s="628"/>
      <c r="CO49" s="628"/>
      <c r="CP49" s="628"/>
      <c r="CQ49" s="629"/>
      <c r="CR49" s="685">
        <v>6042004</v>
      </c>
      <c r="CS49" s="666"/>
      <c r="CT49" s="666"/>
      <c r="CU49" s="666"/>
      <c r="CV49" s="666"/>
      <c r="CW49" s="666"/>
      <c r="CX49" s="666"/>
      <c r="CY49" s="693"/>
      <c r="CZ49" s="690">
        <v>100</v>
      </c>
      <c r="DA49" s="694"/>
      <c r="DB49" s="694"/>
      <c r="DC49" s="695"/>
      <c r="DD49" s="696">
        <v>4075120</v>
      </c>
      <c r="DE49" s="666"/>
      <c r="DF49" s="666"/>
      <c r="DG49" s="666"/>
      <c r="DH49" s="666"/>
      <c r="DI49" s="666"/>
      <c r="DJ49" s="666"/>
      <c r="DK49" s="693"/>
      <c r="DL49" s="697"/>
      <c r="DM49" s="698"/>
      <c r="DN49" s="698"/>
      <c r="DO49" s="698"/>
      <c r="DP49" s="698"/>
      <c r="DQ49" s="698"/>
      <c r="DR49" s="698"/>
      <c r="DS49" s="698"/>
      <c r="DT49" s="698"/>
      <c r="DU49" s="698"/>
      <c r="DV49" s="699"/>
      <c r="DW49" s="700"/>
      <c r="DX49" s="701"/>
      <c r="DY49" s="701"/>
      <c r="DZ49" s="701"/>
      <c r="EA49" s="701"/>
      <c r="EB49" s="701"/>
      <c r="EC49" s="702"/>
    </row>
    <row r="50" spans="2:133" ht="10.8" hidden="1" x14ac:dyDescent="0.2">
      <c r="B50" s="347"/>
    </row>
  </sheetData>
  <sheetProtection algorithmName="SHA-512" hashValue="ZufZ69Mf+774MeCx15q6IvmUlXnuhnSogN3Aa2Sc0+v1VVRqOerA/kLNHJyGOEvJyIxKK0Jz/frpSUf0B3+hbA==" saltValue="63ag41e9C6QSEgwb5P/ZH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16" customWidth="1"/>
    <col min="131" max="131" width="1.6640625" style="216" customWidth="1"/>
    <col min="132" max="16384" width="9" style="216" hidden="1"/>
  </cols>
  <sheetData>
    <row r="1" spans="1:131" ht="11.25" customHeight="1" thickBot="1" x14ac:dyDescent="0.25">
      <c r="A1" s="212"/>
      <c r="B1" s="212"/>
      <c r="C1" s="212"/>
      <c r="D1" s="212"/>
      <c r="E1" s="212"/>
      <c r="F1" s="212"/>
      <c r="G1" s="212"/>
      <c r="H1" s="212"/>
      <c r="I1" s="212"/>
      <c r="J1" s="212"/>
      <c r="K1" s="212"/>
      <c r="L1" s="212"/>
      <c r="M1" s="212"/>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213"/>
      <c r="DI1" s="213"/>
      <c r="DJ1" s="213"/>
      <c r="DK1" s="213"/>
      <c r="DL1" s="213"/>
      <c r="DM1" s="213"/>
      <c r="DN1" s="213"/>
      <c r="DO1" s="213"/>
      <c r="DP1" s="213"/>
      <c r="DQ1" s="214"/>
      <c r="DR1" s="214"/>
      <c r="DS1" s="214"/>
      <c r="DT1" s="214"/>
      <c r="DU1" s="214"/>
      <c r="DV1" s="214"/>
      <c r="DW1" s="214"/>
      <c r="DX1" s="214"/>
      <c r="DY1" s="214"/>
      <c r="DZ1" s="214"/>
      <c r="EA1" s="215"/>
    </row>
    <row r="2" spans="1:131" ht="26.25" customHeight="1" thickBot="1" x14ac:dyDescent="0.25">
      <c r="A2" s="1076" t="s">
        <v>365</v>
      </c>
      <c r="B2" s="1076"/>
      <c r="C2" s="1076"/>
      <c r="D2" s="1076"/>
      <c r="E2" s="1076"/>
      <c r="F2" s="1076"/>
      <c r="G2" s="1076"/>
      <c r="H2" s="1076"/>
      <c r="I2" s="1076"/>
      <c r="J2" s="1076"/>
      <c r="K2" s="1076"/>
      <c r="L2" s="1076"/>
      <c r="M2" s="1076"/>
      <c r="N2" s="1076"/>
      <c r="O2" s="1076"/>
      <c r="P2" s="1076"/>
      <c r="Q2" s="1076"/>
      <c r="R2" s="1076"/>
      <c r="S2" s="1076"/>
      <c r="T2" s="1076"/>
      <c r="U2" s="1076"/>
      <c r="V2" s="1076"/>
      <c r="W2" s="1076"/>
      <c r="X2" s="1076"/>
      <c r="Y2" s="1076"/>
      <c r="Z2" s="1076"/>
      <c r="AA2" s="1076"/>
      <c r="AB2" s="1076"/>
      <c r="AC2" s="1076"/>
      <c r="AD2" s="1076"/>
      <c r="AE2" s="1076"/>
      <c r="AF2" s="1076"/>
      <c r="AG2" s="1076"/>
      <c r="AH2" s="1076"/>
      <c r="AI2" s="1076"/>
      <c r="AJ2" s="1076"/>
      <c r="AK2" s="1076"/>
      <c r="AL2" s="1076"/>
      <c r="AM2" s="1076"/>
      <c r="AN2" s="1076"/>
      <c r="AO2" s="1076"/>
      <c r="AP2" s="1076"/>
      <c r="AQ2" s="1076"/>
      <c r="AR2" s="1076"/>
      <c r="AS2" s="1076"/>
      <c r="AT2" s="1076"/>
      <c r="AU2" s="1076"/>
      <c r="AV2" s="1076"/>
      <c r="AW2" s="1076"/>
      <c r="AX2" s="1076"/>
      <c r="AY2" s="1076"/>
      <c r="AZ2" s="1076"/>
      <c r="BA2" s="1076"/>
      <c r="BB2" s="1076"/>
      <c r="BC2" s="1076"/>
      <c r="BD2" s="1076"/>
      <c r="BE2" s="1076"/>
      <c r="BF2" s="1076"/>
      <c r="BG2" s="1076"/>
      <c r="BH2" s="1076"/>
      <c r="BI2" s="1076"/>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1077" t="s">
        <v>366</v>
      </c>
      <c r="DK2" s="1078"/>
      <c r="DL2" s="1078"/>
      <c r="DM2" s="1078"/>
      <c r="DN2" s="1078"/>
      <c r="DO2" s="1079"/>
      <c r="DP2" s="213"/>
      <c r="DQ2" s="1077" t="s">
        <v>367</v>
      </c>
      <c r="DR2" s="1078"/>
      <c r="DS2" s="1078"/>
      <c r="DT2" s="1078"/>
      <c r="DU2" s="1078"/>
      <c r="DV2" s="1078"/>
      <c r="DW2" s="1078"/>
      <c r="DX2" s="1078"/>
      <c r="DY2" s="1078"/>
      <c r="DZ2" s="1079"/>
      <c r="EA2" s="215"/>
    </row>
    <row r="3" spans="1:131" ht="11.25" customHeight="1" x14ac:dyDescent="0.2">
      <c r="A3" s="213"/>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5"/>
    </row>
    <row r="4" spans="1:131" s="220" customFormat="1" ht="26.25" customHeight="1" thickBot="1" x14ac:dyDescent="0.25">
      <c r="A4" s="1045" t="s">
        <v>368</v>
      </c>
      <c r="B4" s="1045"/>
      <c r="C4" s="1045"/>
      <c r="D4" s="1045"/>
      <c r="E4" s="1045"/>
      <c r="F4" s="1045"/>
      <c r="G4" s="1045"/>
      <c r="H4" s="1045"/>
      <c r="I4" s="1045"/>
      <c r="J4" s="1045"/>
      <c r="K4" s="1045"/>
      <c r="L4" s="1045"/>
      <c r="M4" s="1045"/>
      <c r="N4" s="1045"/>
      <c r="O4" s="1045"/>
      <c r="P4" s="1045"/>
      <c r="Q4" s="1045"/>
      <c r="R4" s="1045"/>
      <c r="S4" s="1045"/>
      <c r="T4" s="1045"/>
      <c r="U4" s="1045"/>
      <c r="V4" s="1045"/>
      <c r="W4" s="1045"/>
      <c r="X4" s="1045"/>
      <c r="Y4" s="1045"/>
      <c r="Z4" s="1045"/>
      <c r="AA4" s="1045"/>
      <c r="AB4" s="1045"/>
      <c r="AC4" s="1045"/>
      <c r="AD4" s="1045"/>
      <c r="AE4" s="1045"/>
      <c r="AF4" s="1045"/>
      <c r="AG4" s="1045"/>
      <c r="AH4" s="1045"/>
      <c r="AI4" s="1045"/>
      <c r="AJ4" s="1045"/>
      <c r="AK4" s="1045"/>
      <c r="AL4" s="1045"/>
      <c r="AM4" s="1045"/>
      <c r="AN4" s="1045"/>
      <c r="AO4" s="1045"/>
      <c r="AP4" s="1045"/>
      <c r="AQ4" s="1045"/>
      <c r="AR4" s="1045"/>
      <c r="AS4" s="1045"/>
      <c r="AT4" s="1045"/>
      <c r="AU4" s="1045"/>
      <c r="AV4" s="1045"/>
      <c r="AW4" s="1045"/>
      <c r="AX4" s="1045"/>
      <c r="AY4" s="1045"/>
      <c r="AZ4" s="217"/>
      <c r="BA4" s="217"/>
      <c r="BB4" s="217"/>
      <c r="BC4" s="217"/>
      <c r="BD4" s="217"/>
      <c r="BE4" s="218"/>
      <c r="BF4" s="218"/>
      <c r="BG4" s="218"/>
      <c r="BH4" s="218"/>
      <c r="BI4" s="218"/>
      <c r="BJ4" s="218"/>
      <c r="BK4" s="218"/>
      <c r="BL4" s="218"/>
      <c r="BM4" s="218"/>
      <c r="BN4" s="218"/>
      <c r="BO4" s="218"/>
      <c r="BP4" s="218"/>
      <c r="BQ4" s="713" t="s">
        <v>369</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19"/>
    </row>
    <row r="5" spans="1:131" s="220" customFormat="1" ht="26.25" customHeight="1" x14ac:dyDescent="0.2">
      <c r="A5" s="983" t="s">
        <v>370</v>
      </c>
      <c r="B5" s="984"/>
      <c r="C5" s="984"/>
      <c r="D5" s="984"/>
      <c r="E5" s="984"/>
      <c r="F5" s="984"/>
      <c r="G5" s="984"/>
      <c r="H5" s="984"/>
      <c r="I5" s="984"/>
      <c r="J5" s="984"/>
      <c r="K5" s="984"/>
      <c r="L5" s="984"/>
      <c r="M5" s="984"/>
      <c r="N5" s="984"/>
      <c r="O5" s="984"/>
      <c r="P5" s="985"/>
      <c r="Q5" s="989" t="s">
        <v>371</v>
      </c>
      <c r="R5" s="990"/>
      <c r="S5" s="990"/>
      <c r="T5" s="990"/>
      <c r="U5" s="991"/>
      <c r="V5" s="989" t="s">
        <v>372</v>
      </c>
      <c r="W5" s="990"/>
      <c r="X5" s="990"/>
      <c r="Y5" s="990"/>
      <c r="Z5" s="991"/>
      <c r="AA5" s="989" t="s">
        <v>373</v>
      </c>
      <c r="AB5" s="990"/>
      <c r="AC5" s="990"/>
      <c r="AD5" s="990"/>
      <c r="AE5" s="990"/>
      <c r="AF5" s="1080" t="s">
        <v>374</v>
      </c>
      <c r="AG5" s="990"/>
      <c r="AH5" s="990"/>
      <c r="AI5" s="990"/>
      <c r="AJ5" s="1003"/>
      <c r="AK5" s="990" t="s">
        <v>375</v>
      </c>
      <c r="AL5" s="990"/>
      <c r="AM5" s="990"/>
      <c r="AN5" s="990"/>
      <c r="AO5" s="991"/>
      <c r="AP5" s="989" t="s">
        <v>376</v>
      </c>
      <c r="AQ5" s="990"/>
      <c r="AR5" s="990"/>
      <c r="AS5" s="990"/>
      <c r="AT5" s="991"/>
      <c r="AU5" s="989" t="s">
        <v>377</v>
      </c>
      <c r="AV5" s="990"/>
      <c r="AW5" s="990"/>
      <c r="AX5" s="990"/>
      <c r="AY5" s="1003"/>
      <c r="AZ5" s="217"/>
      <c r="BA5" s="217"/>
      <c r="BB5" s="217"/>
      <c r="BC5" s="217"/>
      <c r="BD5" s="217"/>
      <c r="BE5" s="218"/>
      <c r="BF5" s="218"/>
      <c r="BG5" s="218"/>
      <c r="BH5" s="218"/>
      <c r="BI5" s="218"/>
      <c r="BJ5" s="218"/>
      <c r="BK5" s="218"/>
      <c r="BL5" s="218"/>
      <c r="BM5" s="218"/>
      <c r="BN5" s="218"/>
      <c r="BO5" s="218"/>
      <c r="BP5" s="218"/>
      <c r="BQ5" s="983" t="s">
        <v>378</v>
      </c>
      <c r="BR5" s="984"/>
      <c r="BS5" s="984"/>
      <c r="BT5" s="984"/>
      <c r="BU5" s="984"/>
      <c r="BV5" s="984"/>
      <c r="BW5" s="984"/>
      <c r="BX5" s="984"/>
      <c r="BY5" s="984"/>
      <c r="BZ5" s="984"/>
      <c r="CA5" s="984"/>
      <c r="CB5" s="984"/>
      <c r="CC5" s="984"/>
      <c r="CD5" s="984"/>
      <c r="CE5" s="984"/>
      <c r="CF5" s="984"/>
      <c r="CG5" s="985"/>
      <c r="CH5" s="989" t="s">
        <v>379</v>
      </c>
      <c r="CI5" s="990"/>
      <c r="CJ5" s="990"/>
      <c r="CK5" s="990"/>
      <c r="CL5" s="991"/>
      <c r="CM5" s="989" t="s">
        <v>380</v>
      </c>
      <c r="CN5" s="990"/>
      <c r="CO5" s="990"/>
      <c r="CP5" s="990"/>
      <c r="CQ5" s="991"/>
      <c r="CR5" s="989" t="s">
        <v>381</v>
      </c>
      <c r="CS5" s="990"/>
      <c r="CT5" s="990"/>
      <c r="CU5" s="990"/>
      <c r="CV5" s="991"/>
      <c r="CW5" s="989" t="s">
        <v>382</v>
      </c>
      <c r="CX5" s="990"/>
      <c r="CY5" s="990"/>
      <c r="CZ5" s="990"/>
      <c r="DA5" s="991"/>
      <c r="DB5" s="989" t="s">
        <v>383</v>
      </c>
      <c r="DC5" s="990"/>
      <c r="DD5" s="990"/>
      <c r="DE5" s="990"/>
      <c r="DF5" s="991"/>
      <c r="DG5" s="1070" t="s">
        <v>384</v>
      </c>
      <c r="DH5" s="1071"/>
      <c r="DI5" s="1071"/>
      <c r="DJ5" s="1071"/>
      <c r="DK5" s="1072"/>
      <c r="DL5" s="1070" t="s">
        <v>385</v>
      </c>
      <c r="DM5" s="1071"/>
      <c r="DN5" s="1071"/>
      <c r="DO5" s="1071"/>
      <c r="DP5" s="1072"/>
      <c r="DQ5" s="989" t="s">
        <v>386</v>
      </c>
      <c r="DR5" s="990"/>
      <c r="DS5" s="990"/>
      <c r="DT5" s="990"/>
      <c r="DU5" s="991"/>
      <c r="DV5" s="989" t="s">
        <v>377</v>
      </c>
      <c r="DW5" s="990"/>
      <c r="DX5" s="990"/>
      <c r="DY5" s="990"/>
      <c r="DZ5" s="1003"/>
      <c r="EA5" s="219"/>
    </row>
    <row r="6" spans="1:131" s="220" customFormat="1" ht="26.25" customHeight="1" thickBot="1" x14ac:dyDescent="0.25">
      <c r="A6" s="986"/>
      <c r="B6" s="987"/>
      <c r="C6" s="987"/>
      <c r="D6" s="987"/>
      <c r="E6" s="987"/>
      <c r="F6" s="987"/>
      <c r="G6" s="987"/>
      <c r="H6" s="987"/>
      <c r="I6" s="987"/>
      <c r="J6" s="987"/>
      <c r="K6" s="987"/>
      <c r="L6" s="987"/>
      <c r="M6" s="987"/>
      <c r="N6" s="987"/>
      <c r="O6" s="987"/>
      <c r="P6" s="988"/>
      <c r="Q6" s="992"/>
      <c r="R6" s="993"/>
      <c r="S6" s="993"/>
      <c r="T6" s="993"/>
      <c r="U6" s="994"/>
      <c r="V6" s="992"/>
      <c r="W6" s="993"/>
      <c r="X6" s="993"/>
      <c r="Y6" s="993"/>
      <c r="Z6" s="994"/>
      <c r="AA6" s="992"/>
      <c r="AB6" s="993"/>
      <c r="AC6" s="993"/>
      <c r="AD6" s="993"/>
      <c r="AE6" s="993"/>
      <c r="AF6" s="1081"/>
      <c r="AG6" s="993"/>
      <c r="AH6" s="993"/>
      <c r="AI6" s="993"/>
      <c r="AJ6" s="1004"/>
      <c r="AK6" s="993"/>
      <c r="AL6" s="993"/>
      <c r="AM6" s="993"/>
      <c r="AN6" s="993"/>
      <c r="AO6" s="994"/>
      <c r="AP6" s="992"/>
      <c r="AQ6" s="993"/>
      <c r="AR6" s="993"/>
      <c r="AS6" s="993"/>
      <c r="AT6" s="994"/>
      <c r="AU6" s="992"/>
      <c r="AV6" s="993"/>
      <c r="AW6" s="993"/>
      <c r="AX6" s="993"/>
      <c r="AY6" s="1004"/>
      <c r="AZ6" s="217"/>
      <c r="BA6" s="217"/>
      <c r="BB6" s="217"/>
      <c r="BC6" s="217"/>
      <c r="BD6" s="217"/>
      <c r="BE6" s="218"/>
      <c r="BF6" s="218"/>
      <c r="BG6" s="218"/>
      <c r="BH6" s="218"/>
      <c r="BI6" s="218"/>
      <c r="BJ6" s="218"/>
      <c r="BK6" s="218"/>
      <c r="BL6" s="218"/>
      <c r="BM6" s="218"/>
      <c r="BN6" s="218"/>
      <c r="BO6" s="218"/>
      <c r="BP6" s="218"/>
      <c r="BQ6" s="986"/>
      <c r="BR6" s="987"/>
      <c r="BS6" s="987"/>
      <c r="BT6" s="987"/>
      <c r="BU6" s="987"/>
      <c r="BV6" s="987"/>
      <c r="BW6" s="987"/>
      <c r="BX6" s="987"/>
      <c r="BY6" s="987"/>
      <c r="BZ6" s="987"/>
      <c r="CA6" s="987"/>
      <c r="CB6" s="987"/>
      <c r="CC6" s="987"/>
      <c r="CD6" s="987"/>
      <c r="CE6" s="987"/>
      <c r="CF6" s="987"/>
      <c r="CG6" s="988"/>
      <c r="CH6" s="992"/>
      <c r="CI6" s="993"/>
      <c r="CJ6" s="993"/>
      <c r="CK6" s="993"/>
      <c r="CL6" s="994"/>
      <c r="CM6" s="992"/>
      <c r="CN6" s="993"/>
      <c r="CO6" s="993"/>
      <c r="CP6" s="993"/>
      <c r="CQ6" s="994"/>
      <c r="CR6" s="992"/>
      <c r="CS6" s="993"/>
      <c r="CT6" s="993"/>
      <c r="CU6" s="993"/>
      <c r="CV6" s="994"/>
      <c r="CW6" s="992"/>
      <c r="CX6" s="993"/>
      <c r="CY6" s="993"/>
      <c r="CZ6" s="993"/>
      <c r="DA6" s="994"/>
      <c r="DB6" s="992"/>
      <c r="DC6" s="993"/>
      <c r="DD6" s="993"/>
      <c r="DE6" s="993"/>
      <c r="DF6" s="994"/>
      <c r="DG6" s="1073"/>
      <c r="DH6" s="1074"/>
      <c r="DI6" s="1074"/>
      <c r="DJ6" s="1074"/>
      <c r="DK6" s="1075"/>
      <c r="DL6" s="1073"/>
      <c r="DM6" s="1074"/>
      <c r="DN6" s="1074"/>
      <c r="DO6" s="1074"/>
      <c r="DP6" s="1075"/>
      <c r="DQ6" s="992"/>
      <c r="DR6" s="993"/>
      <c r="DS6" s="993"/>
      <c r="DT6" s="993"/>
      <c r="DU6" s="994"/>
      <c r="DV6" s="992"/>
      <c r="DW6" s="993"/>
      <c r="DX6" s="993"/>
      <c r="DY6" s="993"/>
      <c r="DZ6" s="1004"/>
      <c r="EA6" s="219"/>
    </row>
    <row r="7" spans="1:131" s="220" customFormat="1" ht="26.25" customHeight="1" thickTop="1" x14ac:dyDescent="0.2">
      <c r="A7" s="221">
        <v>1</v>
      </c>
      <c r="B7" s="1033" t="s">
        <v>387</v>
      </c>
      <c r="C7" s="1034"/>
      <c r="D7" s="1034"/>
      <c r="E7" s="1034"/>
      <c r="F7" s="1034"/>
      <c r="G7" s="1034"/>
      <c r="H7" s="1034"/>
      <c r="I7" s="1034"/>
      <c r="J7" s="1034"/>
      <c r="K7" s="1034"/>
      <c r="L7" s="1034"/>
      <c r="M7" s="1034"/>
      <c r="N7" s="1034"/>
      <c r="O7" s="1034"/>
      <c r="P7" s="1035"/>
      <c r="Q7" s="1088">
        <v>7123</v>
      </c>
      <c r="R7" s="1089"/>
      <c r="S7" s="1089"/>
      <c r="T7" s="1089"/>
      <c r="U7" s="1089"/>
      <c r="V7" s="1089">
        <v>6105</v>
      </c>
      <c r="W7" s="1089"/>
      <c r="X7" s="1089"/>
      <c r="Y7" s="1089"/>
      <c r="Z7" s="1089"/>
      <c r="AA7" s="1089">
        <v>1018</v>
      </c>
      <c r="AB7" s="1089"/>
      <c r="AC7" s="1089"/>
      <c r="AD7" s="1089"/>
      <c r="AE7" s="1090"/>
      <c r="AF7" s="1091">
        <v>966</v>
      </c>
      <c r="AG7" s="1092"/>
      <c r="AH7" s="1092"/>
      <c r="AI7" s="1092"/>
      <c r="AJ7" s="1093"/>
      <c r="AK7" s="1094">
        <v>33</v>
      </c>
      <c r="AL7" s="1095"/>
      <c r="AM7" s="1095"/>
      <c r="AN7" s="1095"/>
      <c r="AO7" s="1095"/>
      <c r="AP7" s="1095">
        <v>4774</v>
      </c>
      <c r="AQ7" s="1095"/>
      <c r="AR7" s="1095"/>
      <c r="AS7" s="1095"/>
      <c r="AT7" s="1095"/>
      <c r="AU7" s="1096"/>
      <c r="AV7" s="1096"/>
      <c r="AW7" s="1096"/>
      <c r="AX7" s="1096"/>
      <c r="AY7" s="1097"/>
      <c r="AZ7" s="217"/>
      <c r="BA7" s="217"/>
      <c r="BB7" s="217"/>
      <c r="BC7" s="217"/>
      <c r="BD7" s="217"/>
      <c r="BE7" s="218"/>
      <c r="BF7" s="218"/>
      <c r="BG7" s="218"/>
      <c r="BH7" s="218"/>
      <c r="BI7" s="218"/>
      <c r="BJ7" s="218"/>
      <c r="BK7" s="218"/>
      <c r="BL7" s="218"/>
      <c r="BM7" s="218"/>
      <c r="BN7" s="218"/>
      <c r="BO7" s="218"/>
      <c r="BP7" s="218"/>
      <c r="BQ7" s="221">
        <v>1</v>
      </c>
      <c r="BR7" s="222"/>
      <c r="BS7" s="1085"/>
      <c r="BT7" s="1086"/>
      <c r="BU7" s="1086"/>
      <c r="BV7" s="1086"/>
      <c r="BW7" s="1086"/>
      <c r="BX7" s="1086"/>
      <c r="BY7" s="1086"/>
      <c r="BZ7" s="1086"/>
      <c r="CA7" s="1086"/>
      <c r="CB7" s="1086"/>
      <c r="CC7" s="1086"/>
      <c r="CD7" s="1086"/>
      <c r="CE7" s="1086"/>
      <c r="CF7" s="1086"/>
      <c r="CG7" s="1098"/>
      <c r="CH7" s="1082"/>
      <c r="CI7" s="1083"/>
      <c r="CJ7" s="1083"/>
      <c r="CK7" s="1083"/>
      <c r="CL7" s="1084"/>
      <c r="CM7" s="1082"/>
      <c r="CN7" s="1083"/>
      <c r="CO7" s="1083"/>
      <c r="CP7" s="1083"/>
      <c r="CQ7" s="1084"/>
      <c r="CR7" s="1082"/>
      <c r="CS7" s="1083"/>
      <c r="CT7" s="1083"/>
      <c r="CU7" s="1083"/>
      <c r="CV7" s="1084"/>
      <c r="CW7" s="1082"/>
      <c r="CX7" s="1083"/>
      <c r="CY7" s="1083"/>
      <c r="CZ7" s="1083"/>
      <c r="DA7" s="1084"/>
      <c r="DB7" s="1082"/>
      <c r="DC7" s="1083"/>
      <c r="DD7" s="1083"/>
      <c r="DE7" s="1083"/>
      <c r="DF7" s="1084"/>
      <c r="DG7" s="1082"/>
      <c r="DH7" s="1083"/>
      <c r="DI7" s="1083"/>
      <c r="DJ7" s="1083"/>
      <c r="DK7" s="1084"/>
      <c r="DL7" s="1082"/>
      <c r="DM7" s="1083"/>
      <c r="DN7" s="1083"/>
      <c r="DO7" s="1083"/>
      <c r="DP7" s="1084"/>
      <c r="DQ7" s="1082"/>
      <c r="DR7" s="1083"/>
      <c r="DS7" s="1083"/>
      <c r="DT7" s="1083"/>
      <c r="DU7" s="1084"/>
      <c r="DV7" s="1085"/>
      <c r="DW7" s="1086"/>
      <c r="DX7" s="1086"/>
      <c r="DY7" s="1086"/>
      <c r="DZ7" s="1087"/>
      <c r="EA7" s="219"/>
    </row>
    <row r="8" spans="1:131" s="220" customFormat="1" ht="26.25" customHeight="1" x14ac:dyDescent="0.2">
      <c r="A8" s="223">
        <v>2</v>
      </c>
      <c r="B8" s="1018"/>
      <c r="C8" s="1019"/>
      <c r="D8" s="1019"/>
      <c r="E8" s="1019"/>
      <c r="F8" s="1019"/>
      <c r="G8" s="1019"/>
      <c r="H8" s="1019"/>
      <c r="I8" s="1019"/>
      <c r="J8" s="1019"/>
      <c r="K8" s="1019"/>
      <c r="L8" s="1019"/>
      <c r="M8" s="1019"/>
      <c r="N8" s="1019"/>
      <c r="O8" s="1019"/>
      <c r="P8" s="1020"/>
      <c r="Q8" s="1026"/>
      <c r="R8" s="1027"/>
      <c r="S8" s="1027"/>
      <c r="T8" s="1027"/>
      <c r="U8" s="1027"/>
      <c r="V8" s="1027"/>
      <c r="W8" s="1027"/>
      <c r="X8" s="1027"/>
      <c r="Y8" s="1027"/>
      <c r="Z8" s="1027"/>
      <c r="AA8" s="1027"/>
      <c r="AB8" s="1027"/>
      <c r="AC8" s="1027"/>
      <c r="AD8" s="1027"/>
      <c r="AE8" s="1028"/>
      <c r="AF8" s="1023"/>
      <c r="AG8" s="1024"/>
      <c r="AH8" s="1024"/>
      <c r="AI8" s="1024"/>
      <c r="AJ8" s="1025"/>
      <c r="AK8" s="1066"/>
      <c r="AL8" s="1067"/>
      <c r="AM8" s="1067"/>
      <c r="AN8" s="1067"/>
      <c r="AO8" s="1067"/>
      <c r="AP8" s="1067"/>
      <c r="AQ8" s="1067"/>
      <c r="AR8" s="1067"/>
      <c r="AS8" s="1067"/>
      <c r="AT8" s="1067"/>
      <c r="AU8" s="1068"/>
      <c r="AV8" s="1068"/>
      <c r="AW8" s="1068"/>
      <c r="AX8" s="1068"/>
      <c r="AY8" s="1069"/>
      <c r="AZ8" s="217"/>
      <c r="BA8" s="217"/>
      <c r="BB8" s="217"/>
      <c r="BC8" s="217"/>
      <c r="BD8" s="217"/>
      <c r="BE8" s="218"/>
      <c r="BF8" s="218"/>
      <c r="BG8" s="218"/>
      <c r="BH8" s="218"/>
      <c r="BI8" s="218"/>
      <c r="BJ8" s="218"/>
      <c r="BK8" s="218"/>
      <c r="BL8" s="218"/>
      <c r="BM8" s="218"/>
      <c r="BN8" s="218"/>
      <c r="BO8" s="218"/>
      <c r="BP8" s="218"/>
      <c r="BQ8" s="223">
        <v>2</v>
      </c>
      <c r="BR8" s="224"/>
      <c r="BS8" s="980"/>
      <c r="BT8" s="981"/>
      <c r="BU8" s="981"/>
      <c r="BV8" s="981"/>
      <c r="BW8" s="981"/>
      <c r="BX8" s="981"/>
      <c r="BY8" s="981"/>
      <c r="BZ8" s="981"/>
      <c r="CA8" s="981"/>
      <c r="CB8" s="981"/>
      <c r="CC8" s="981"/>
      <c r="CD8" s="981"/>
      <c r="CE8" s="981"/>
      <c r="CF8" s="981"/>
      <c r="CG8" s="1002"/>
      <c r="CH8" s="977"/>
      <c r="CI8" s="978"/>
      <c r="CJ8" s="978"/>
      <c r="CK8" s="978"/>
      <c r="CL8" s="979"/>
      <c r="CM8" s="977"/>
      <c r="CN8" s="978"/>
      <c r="CO8" s="978"/>
      <c r="CP8" s="978"/>
      <c r="CQ8" s="979"/>
      <c r="CR8" s="977"/>
      <c r="CS8" s="978"/>
      <c r="CT8" s="978"/>
      <c r="CU8" s="978"/>
      <c r="CV8" s="979"/>
      <c r="CW8" s="977"/>
      <c r="CX8" s="978"/>
      <c r="CY8" s="978"/>
      <c r="CZ8" s="978"/>
      <c r="DA8" s="979"/>
      <c r="DB8" s="977"/>
      <c r="DC8" s="978"/>
      <c r="DD8" s="978"/>
      <c r="DE8" s="978"/>
      <c r="DF8" s="979"/>
      <c r="DG8" s="977"/>
      <c r="DH8" s="978"/>
      <c r="DI8" s="978"/>
      <c r="DJ8" s="978"/>
      <c r="DK8" s="979"/>
      <c r="DL8" s="977"/>
      <c r="DM8" s="978"/>
      <c r="DN8" s="978"/>
      <c r="DO8" s="978"/>
      <c r="DP8" s="979"/>
      <c r="DQ8" s="977"/>
      <c r="DR8" s="978"/>
      <c r="DS8" s="978"/>
      <c r="DT8" s="978"/>
      <c r="DU8" s="979"/>
      <c r="DV8" s="980"/>
      <c r="DW8" s="981"/>
      <c r="DX8" s="981"/>
      <c r="DY8" s="981"/>
      <c r="DZ8" s="982"/>
      <c r="EA8" s="219"/>
    </row>
    <row r="9" spans="1:131" s="220" customFormat="1" ht="26.25" customHeight="1" x14ac:dyDescent="0.2">
      <c r="A9" s="223">
        <v>3</v>
      </c>
      <c r="B9" s="1018"/>
      <c r="C9" s="1019"/>
      <c r="D9" s="1019"/>
      <c r="E9" s="1019"/>
      <c r="F9" s="1019"/>
      <c r="G9" s="1019"/>
      <c r="H9" s="1019"/>
      <c r="I9" s="1019"/>
      <c r="J9" s="1019"/>
      <c r="K9" s="1019"/>
      <c r="L9" s="1019"/>
      <c r="M9" s="1019"/>
      <c r="N9" s="1019"/>
      <c r="O9" s="1019"/>
      <c r="P9" s="1020"/>
      <c r="Q9" s="1026"/>
      <c r="R9" s="1027"/>
      <c r="S9" s="1027"/>
      <c r="T9" s="1027"/>
      <c r="U9" s="1027"/>
      <c r="V9" s="1027"/>
      <c r="W9" s="1027"/>
      <c r="X9" s="1027"/>
      <c r="Y9" s="1027"/>
      <c r="Z9" s="1027"/>
      <c r="AA9" s="1027"/>
      <c r="AB9" s="1027"/>
      <c r="AC9" s="1027"/>
      <c r="AD9" s="1027"/>
      <c r="AE9" s="1028"/>
      <c r="AF9" s="1023"/>
      <c r="AG9" s="1024"/>
      <c r="AH9" s="1024"/>
      <c r="AI9" s="1024"/>
      <c r="AJ9" s="1025"/>
      <c r="AK9" s="1066"/>
      <c r="AL9" s="1067"/>
      <c r="AM9" s="1067"/>
      <c r="AN9" s="1067"/>
      <c r="AO9" s="1067"/>
      <c r="AP9" s="1067"/>
      <c r="AQ9" s="1067"/>
      <c r="AR9" s="1067"/>
      <c r="AS9" s="1067"/>
      <c r="AT9" s="1067"/>
      <c r="AU9" s="1068"/>
      <c r="AV9" s="1068"/>
      <c r="AW9" s="1068"/>
      <c r="AX9" s="1068"/>
      <c r="AY9" s="1069"/>
      <c r="AZ9" s="217"/>
      <c r="BA9" s="217"/>
      <c r="BB9" s="217"/>
      <c r="BC9" s="217"/>
      <c r="BD9" s="217"/>
      <c r="BE9" s="218"/>
      <c r="BF9" s="218"/>
      <c r="BG9" s="218"/>
      <c r="BH9" s="218"/>
      <c r="BI9" s="218"/>
      <c r="BJ9" s="218"/>
      <c r="BK9" s="218"/>
      <c r="BL9" s="218"/>
      <c r="BM9" s="218"/>
      <c r="BN9" s="218"/>
      <c r="BO9" s="218"/>
      <c r="BP9" s="218"/>
      <c r="BQ9" s="223">
        <v>3</v>
      </c>
      <c r="BR9" s="224"/>
      <c r="BS9" s="980"/>
      <c r="BT9" s="981"/>
      <c r="BU9" s="981"/>
      <c r="BV9" s="981"/>
      <c r="BW9" s="981"/>
      <c r="BX9" s="981"/>
      <c r="BY9" s="981"/>
      <c r="BZ9" s="981"/>
      <c r="CA9" s="981"/>
      <c r="CB9" s="981"/>
      <c r="CC9" s="981"/>
      <c r="CD9" s="981"/>
      <c r="CE9" s="981"/>
      <c r="CF9" s="981"/>
      <c r="CG9" s="1002"/>
      <c r="CH9" s="977"/>
      <c r="CI9" s="978"/>
      <c r="CJ9" s="978"/>
      <c r="CK9" s="978"/>
      <c r="CL9" s="979"/>
      <c r="CM9" s="977"/>
      <c r="CN9" s="978"/>
      <c r="CO9" s="978"/>
      <c r="CP9" s="978"/>
      <c r="CQ9" s="979"/>
      <c r="CR9" s="977"/>
      <c r="CS9" s="978"/>
      <c r="CT9" s="978"/>
      <c r="CU9" s="978"/>
      <c r="CV9" s="979"/>
      <c r="CW9" s="977"/>
      <c r="CX9" s="978"/>
      <c r="CY9" s="978"/>
      <c r="CZ9" s="978"/>
      <c r="DA9" s="979"/>
      <c r="DB9" s="977"/>
      <c r="DC9" s="978"/>
      <c r="DD9" s="978"/>
      <c r="DE9" s="978"/>
      <c r="DF9" s="979"/>
      <c r="DG9" s="977"/>
      <c r="DH9" s="978"/>
      <c r="DI9" s="978"/>
      <c r="DJ9" s="978"/>
      <c r="DK9" s="979"/>
      <c r="DL9" s="977"/>
      <c r="DM9" s="978"/>
      <c r="DN9" s="978"/>
      <c r="DO9" s="978"/>
      <c r="DP9" s="979"/>
      <c r="DQ9" s="977"/>
      <c r="DR9" s="978"/>
      <c r="DS9" s="978"/>
      <c r="DT9" s="978"/>
      <c r="DU9" s="979"/>
      <c r="DV9" s="980"/>
      <c r="DW9" s="981"/>
      <c r="DX9" s="981"/>
      <c r="DY9" s="981"/>
      <c r="DZ9" s="982"/>
      <c r="EA9" s="219"/>
    </row>
    <row r="10" spans="1:131" s="220" customFormat="1" ht="26.25" customHeight="1" x14ac:dyDescent="0.2">
      <c r="A10" s="223">
        <v>4</v>
      </c>
      <c r="B10" s="1018"/>
      <c r="C10" s="1019"/>
      <c r="D10" s="1019"/>
      <c r="E10" s="1019"/>
      <c r="F10" s="1019"/>
      <c r="G10" s="1019"/>
      <c r="H10" s="1019"/>
      <c r="I10" s="1019"/>
      <c r="J10" s="1019"/>
      <c r="K10" s="1019"/>
      <c r="L10" s="1019"/>
      <c r="M10" s="1019"/>
      <c r="N10" s="1019"/>
      <c r="O10" s="1019"/>
      <c r="P10" s="1020"/>
      <c r="Q10" s="1026"/>
      <c r="R10" s="1027"/>
      <c r="S10" s="1027"/>
      <c r="T10" s="1027"/>
      <c r="U10" s="1027"/>
      <c r="V10" s="1027"/>
      <c r="W10" s="1027"/>
      <c r="X10" s="1027"/>
      <c r="Y10" s="1027"/>
      <c r="Z10" s="1027"/>
      <c r="AA10" s="1027"/>
      <c r="AB10" s="1027"/>
      <c r="AC10" s="1027"/>
      <c r="AD10" s="1027"/>
      <c r="AE10" s="1028"/>
      <c r="AF10" s="1023"/>
      <c r="AG10" s="1024"/>
      <c r="AH10" s="1024"/>
      <c r="AI10" s="1024"/>
      <c r="AJ10" s="1025"/>
      <c r="AK10" s="1066"/>
      <c r="AL10" s="1067"/>
      <c r="AM10" s="1067"/>
      <c r="AN10" s="1067"/>
      <c r="AO10" s="1067"/>
      <c r="AP10" s="1067"/>
      <c r="AQ10" s="1067"/>
      <c r="AR10" s="1067"/>
      <c r="AS10" s="1067"/>
      <c r="AT10" s="1067"/>
      <c r="AU10" s="1068"/>
      <c r="AV10" s="1068"/>
      <c r="AW10" s="1068"/>
      <c r="AX10" s="1068"/>
      <c r="AY10" s="1069"/>
      <c r="AZ10" s="217"/>
      <c r="BA10" s="217"/>
      <c r="BB10" s="217"/>
      <c r="BC10" s="217"/>
      <c r="BD10" s="217"/>
      <c r="BE10" s="218"/>
      <c r="BF10" s="218"/>
      <c r="BG10" s="218"/>
      <c r="BH10" s="218"/>
      <c r="BI10" s="218"/>
      <c r="BJ10" s="218"/>
      <c r="BK10" s="218"/>
      <c r="BL10" s="218"/>
      <c r="BM10" s="218"/>
      <c r="BN10" s="218"/>
      <c r="BO10" s="218"/>
      <c r="BP10" s="218"/>
      <c r="BQ10" s="223">
        <v>4</v>
      </c>
      <c r="BR10" s="224"/>
      <c r="BS10" s="980"/>
      <c r="BT10" s="981"/>
      <c r="BU10" s="981"/>
      <c r="BV10" s="981"/>
      <c r="BW10" s="981"/>
      <c r="BX10" s="981"/>
      <c r="BY10" s="981"/>
      <c r="BZ10" s="981"/>
      <c r="CA10" s="981"/>
      <c r="CB10" s="981"/>
      <c r="CC10" s="981"/>
      <c r="CD10" s="981"/>
      <c r="CE10" s="981"/>
      <c r="CF10" s="981"/>
      <c r="CG10" s="1002"/>
      <c r="CH10" s="977"/>
      <c r="CI10" s="978"/>
      <c r="CJ10" s="978"/>
      <c r="CK10" s="978"/>
      <c r="CL10" s="979"/>
      <c r="CM10" s="977"/>
      <c r="CN10" s="978"/>
      <c r="CO10" s="978"/>
      <c r="CP10" s="978"/>
      <c r="CQ10" s="979"/>
      <c r="CR10" s="977"/>
      <c r="CS10" s="978"/>
      <c r="CT10" s="978"/>
      <c r="CU10" s="978"/>
      <c r="CV10" s="979"/>
      <c r="CW10" s="977"/>
      <c r="CX10" s="978"/>
      <c r="CY10" s="978"/>
      <c r="CZ10" s="978"/>
      <c r="DA10" s="979"/>
      <c r="DB10" s="977"/>
      <c r="DC10" s="978"/>
      <c r="DD10" s="978"/>
      <c r="DE10" s="978"/>
      <c r="DF10" s="979"/>
      <c r="DG10" s="977"/>
      <c r="DH10" s="978"/>
      <c r="DI10" s="978"/>
      <c r="DJ10" s="978"/>
      <c r="DK10" s="979"/>
      <c r="DL10" s="977"/>
      <c r="DM10" s="978"/>
      <c r="DN10" s="978"/>
      <c r="DO10" s="978"/>
      <c r="DP10" s="979"/>
      <c r="DQ10" s="977"/>
      <c r="DR10" s="978"/>
      <c r="DS10" s="978"/>
      <c r="DT10" s="978"/>
      <c r="DU10" s="979"/>
      <c r="DV10" s="980"/>
      <c r="DW10" s="981"/>
      <c r="DX10" s="981"/>
      <c r="DY10" s="981"/>
      <c r="DZ10" s="982"/>
      <c r="EA10" s="219"/>
    </row>
    <row r="11" spans="1:131" s="220" customFormat="1" ht="26.25" customHeight="1" x14ac:dyDescent="0.2">
      <c r="A11" s="223">
        <v>5</v>
      </c>
      <c r="B11" s="1018"/>
      <c r="C11" s="1019"/>
      <c r="D11" s="1019"/>
      <c r="E11" s="1019"/>
      <c r="F11" s="1019"/>
      <c r="G11" s="1019"/>
      <c r="H11" s="1019"/>
      <c r="I11" s="1019"/>
      <c r="J11" s="1019"/>
      <c r="K11" s="1019"/>
      <c r="L11" s="1019"/>
      <c r="M11" s="1019"/>
      <c r="N11" s="1019"/>
      <c r="O11" s="1019"/>
      <c r="P11" s="1020"/>
      <c r="Q11" s="1026"/>
      <c r="R11" s="1027"/>
      <c r="S11" s="1027"/>
      <c r="T11" s="1027"/>
      <c r="U11" s="1027"/>
      <c r="V11" s="1027"/>
      <c r="W11" s="1027"/>
      <c r="X11" s="1027"/>
      <c r="Y11" s="1027"/>
      <c r="Z11" s="1027"/>
      <c r="AA11" s="1027"/>
      <c r="AB11" s="1027"/>
      <c r="AC11" s="1027"/>
      <c r="AD11" s="1027"/>
      <c r="AE11" s="1028"/>
      <c r="AF11" s="1023"/>
      <c r="AG11" s="1024"/>
      <c r="AH11" s="1024"/>
      <c r="AI11" s="1024"/>
      <c r="AJ11" s="1025"/>
      <c r="AK11" s="1066"/>
      <c r="AL11" s="1067"/>
      <c r="AM11" s="1067"/>
      <c r="AN11" s="1067"/>
      <c r="AO11" s="1067"/>
      <c r="AP11" s="1067"/>
      <c r="AQ11" s="1067"/>
      <c r="AR11" s="1067"/>
      <c r="AS11" s="1067"/>
      <c r="AT11" s="1067"/>
      <c r="AU11" s="1068"/>
      <c r="AV11" s="1068"/>
      <c r="AW11" s="1068"/>
      <c r="AX11" s="1068"/>
      <c r="AY11" s="1069"/>
      <c r="AZ11" s="217"/>
      <c r="BA11" s="217"/>
      <c r="BB11" s="217"/>
      <c r="BC11" s="217"/>
      <c r="BD11" s="217"/>
      <c r="BE11" s="218"/>
      <c r="BF11" s="218"/>
      <c r="BG11" s="218"/>
      <c r="BH11" s="218"/>
      <c r="BI11" s="218"/>
      <c r="BJ11" s="218"/>
      <c r="BK11" s="218"/>
      <c r="BL11" s="218"/>
      <c r="BM11" s="218"/>
      <c r="BN11" s="218"/>
      <c r="BO11" s="218"/>
      <c r="BP11" s="218"/>
      <c r="BQ11" s="223">
        <v>5</v>
      </c>
      <c r="BR11" s="224"/>
      <c r="BS11" s="980"/>
      <c r="BT11" s="981"/>
      <c r="BU11" s="981"/>
      <c r="BV11" s="981"/>
      <c r="BW11" s="981"/>
      <c r="BX11" s="981"/>
      <c r="BY11" s="981"/>
      <c r="BZ11" s="981"/>
      <c r="CA11" s="981"/>
      <c r="CB11" s="981"/>
      <c r="CC11" s="981"/>
      <c r="CD11" s="981"/>
      <c r="CE11" s="981"/>
      <c r="CF11" s="981"/>
      <c r="CG11" s="1002"/>
      <c r="CH11" s="977"/>
      <c r="CI11" s="978"/>
      <c r="CJ11" s="978"/>
      <c r="CK11" s="978"/>
      <c r="CL11" s="979"/>
      <c r="CM11" s="977"/>
      <c r="CN11" s="978"/>
      <c r="CO11" s="978"/>
      <c r="CP11" s="978"/>
      <c r="CQ11" s="979"/>
      <c r="CR11" s="977"/>
      <c r="CS11" s="978"/>
      <c r="CT11" s="978"/>
      <c r="CU11" s="978"/>
      <c r="CV11" s="979"/>
      <c r="CW11" s="977"/>
      <c r="CX11" s="978"/>
      <c r="CY11" s="978"/>
      <c r="CZ11" s="978"/>
      <c r="DA11" s="979"/>
      <c r="DB11" s="977"/>
      <c r="DC11" s="978"/>
      <c r="DD11" s="978"/>
      <c r="DE11" s="978"/>
      <c r="DF11" s="979"/>
      <c r="DG11" s="977"/>
      <c r="DH11" s="978"/>
      <c r="DI11" s="978"/>
      <c r="DJ11" s="978"/>
      <c r="DK11" s="979"/>
      <c r="DL11" s="977"/>
      <c r="DM11" s="978"/>
      <c r="DN11" s="978"/>
      <c r="DO11" s="978"/>
      <c r="DP11" s="979"/>
      <c r="DQ11" s="977"/>
      <c r="DR11" s="978"/>
      <c r="DS11" s="978"/>
      <c r="DT11" s="978"/>
      <c r="DU11" s="979"/>
      <c r="DV11" s="980"/>
      <c r="DW11" s="981"/>
      <c r="DX11" s="981"/>
      <c r="DY11" s="981"/>
      <c r="DZ11" s="982"/>
      <c r="EA11" s="219"/>
    </row>
    <row r="12" spans="1:131" s="220" customFormat="1" ht="26.25" customHeight="1" x14ac:dyDescent="0.2">
      <c r="A12" s="223">
        <v>6</v>
      </c>
      <c r="B12" s="1018"/>
      <c r="C12" s="1019"/>
      <c r="D12" s="1019"/>
      <c r="E12" s="1019"/>
      <c r="F12" s="1019"/>
      <c r="G12" s="1019"/>
      <c r="H12" s="1019"/>
      <c r="I12" s="1019"/>
      <c r="J12" s="1019"/>
      <c r="K12" s="1019"/>
      <c r="L12" s="1019"/>
      <c r="M12" s="1019"/>
      <c r="N12" s="1019"/>
      <c r="O12" s="1019"/>
      <c r="P12" s="1020"/>
      <c r="Q12" s="1026"/>
      <c r="R12" s="1027"/>
      <c r="S12" s="1027"/>
      <c r="T12" s="1027"/>
      <c r="U12" s="1027"/>
      <c r="V12" s="1027"/>
      <c r="W12" s="1027"/>
      <c r="X12" s="1027"/>
      <c r="Y12" s="1027"/>
      <c r="Z12" s="1027"/>
      <c r="AA12" s="1027"/>
      <c r="AB12" s="1027"/>
      <c r="AC12" s="1027"/>
      <c r="AD12" s="1027"/>
      <c r="AE12" s="1028"/>
      <c r="AF12" s="1023"/>
      <c r="AG12" s="1024"/>
      <c r="AH12" s="1024"/>
      <c r="AI12" s="1024"/>
      <c r="AJ12" s="1025"/>
      <c r="AK12" s="1066"/>
      <c r="AL12" s="1067"/>
      <c r="AM12" s="1067"/>
      <c r="AN12" s="1067"/>
      <c r="AO12" s="1067"/>
      <c r="AP12" s="1067"/>
      <c r="AQ12" s="1067"/>
      <c r="AR12" s="1067"/>
      <c r="AS12" s="1067"/>
      <c r="AT12" s="1067"/>
      <c r="AU12" s="1068"/>
      <c r="AV12" s="1068"/>
      <c r="AW12" s="1068"/>
      <c r="AX12" s="1068"/>
      <c r="AY12" s="1069"/>
      <c r="AZ12" s="217"/>
      <c r="BA12" s="217"/>
      <c r="BB12" s="217"/>
      <c r="BC12" s="217"/>
      <c r="BD12" s="217"/>
      <c r="BE12" s="218"/>
      <c r="BF12" s="218"/>
      <c r="BG12" s="218"/>
      <c r="BH12" s="218"/>
      <c r="BI12" s="218"/>
      <c r="BJ12" s="218"/>
      <c r="BK12" s="218"/>
      <c r="BL12" s="218"/>
      <c r="BM12" s="218"/>
      <c r="BN12" s="218"/>
      <c r="BO12" s="218"/>
      <c r="BP12" s="218"/>
      <c r="BQ12" s="223">
        <v>6</v>
      </c>
      <c r="BR12" s="224"/>
      <c r="BS12" s="980"/>
      <c r="BT12" s="981"/>
      <c r="BU12" s="981"/>
      <c r="BV12" s="981"/>
      <c r="BW12" s="981"/>
      <c r="BX12" s="981"/>
      <c r="BY12" s="981"/>
      <c r="BZ12" s="981"/>
      <c r="CA12" s="981"/>
      <c r="CB12" s="981"/>
      <c r="CC12" s="981"/>
      <c r="CD12" s="981"/>
      <c r="CE12" s="981"/>
      <c r="CF12" s="981"/>
      <c r="CG12" s="1002"/>
      <c r="CH12" s="977"/>
      <c r="CI12" s="978"/>
      <c r="CJ12" s="978"/>
      <c r="CK12" s="978"/>
      <c r="CL12" s="979"/>
      <c r="CM12" s="977"/>
      <c r="CN12" s="978"/>
      <c r="CO12" s="978"/>
      <c r="CP12" s="978"/>
      <c r="CQ12" s="979"/>
      <c r="CR12" s="977"/>
      <c r="CS12" s="978"/>
      <c r="CT12" s="978"/>
      <c r="CU12" s="978"/>
      <c r="CV12" s="979"/>
      <c r="CW12" s="977"/>
      <c r="CX12" s="978"/>
      <c r="CY12" s="978"/>
      <c r="CZ12" s="978"/>
      <c r="DA12" s="979"/>
      <c r="DB12" s="977"/>
      <c r="DC12" s="978"/>
      <c r="DD12" s="978"/>
      <c r="DE12" s="978"/>
      <c r="DF12" s="979"/>
      <c r="DG12" s="977"/>
      <c r="DH12" s="978"/>
      <c r="DI12" s="978"/>
      <c r="DJ12" s="978"/>
      <c r="DK12" s="979"/>
      <c r="DL12" s="977"/>
      <c r="DM12" s="978"/>
      <c r="DN12" s="978"/>
      <c r="DO12" s="978"/>
      <c r="DP12" s="979"/>
      <c r="DQ12" s="977"/>
      <c r="DR12" s="978"/>
      <c r="DS12" s="978"/>
      <c r="DT12" s="978"/>
      <c r="DU12" s="979"/>
      <c r="DV12" s="980"/>
      <c r="DW12" s="981"/>
      <c r="DX12" s="981"/>
      <c r="DY12" s="981"/>
      <c r="DZ12" s="982"/>
      <c r="EA12" s="219"/>
    </row>
    <row r="13" spans="1:131" s="220" customFormat="1" ht="26.25" customHeight="1" x14ac:dyDescent="0.2">
      <c r="A13" s="223">
        <v>7</v>
      </c>
      <c r="B13" s="1018"/>
      <c r="C13" s="1019"/>
      <c r="D13" s="1019"/>
      <c r="E13" s="1019"/>
      <c r="F13" s="1019"/>
      <c r="G13" s="1019"/>
      <c r="H13" s="1019"/>
      <c r="I13" s="1019"/>
      <c r="J13" s="1019"/>
      <c r="K13" s="1019"/>
      <c r="L13" s="1019"/>
      <c r="M13" s="1019"/>
      <c r="N13" s="1019"/>
      <c r="O13" s="1019"/>
      <c r="P13" s="1020"/>
      <c r="Q13" s="1026"/>
      <c r="R13" s="1027"/>
      <c r="S13" s="1027"/>
      <c r="T13" s="1027"/>
      <c r="U13" s="1027"/>
      <c r="V13" s="1027"/>
      <c r="W13" s="1027"/>
      <c r="X13" s="1027"/>
      <c r="Y13" s="1027"/>
      <c r="Z13" s="1027"/>
      <c r="AA13" s="1027"/>
      <c r="AB13" s="1027"/>
      <c r="AC13" s="1027"/>
      <c r="AD13" s="1027"/>
      <c r="AE13" s="1028"/>
      <c r="AF13" s="1023"/>
      <c r="AG13" s="1024"/>
      <c r="AH13" s="1024"/>
      <c r="AI13" s="1024"/>
      <c r="AJ13" s="1025"/>
      <c r="AK13" s="1066"/>
      <c r="AL13" s="1067"/>
      <c r="AM13" s="1067"/>
      <c r="AN13" s="1067"/>
      <c r="AO13" s="1067"/>
      <c r="AP13" s="1067"/>
      <c r="AQ13" s="1067"/>
      <c r="AR13" s="1067"/>
      <c r="AS13" s="1067"/>
      <c r="AT13" s="1067"/>
      <c r="AU13" s="1068"/>
      <c r="AV13" s="1068"/>
      <c r="AW13" s="1068"/>
      <c r="AX13" s="1068"/>
      <c r="AY13" s="1069"/>
      <c r="AZ13" s="217"/>
      <c r="BA13" s="217"/>
      <c r="BB13" s="217"/>
      <c r="BC13" s="217"/>
      <c r="BD13" s="217"/>
      <c r="BE13" s="218"/>
      <c r="BF13" s="218"/>
      <c r="BG13" s="218"/>
      <c r="BH13" s="218"/>
      <c r="BI13" s="218"/>
      <c r="BJ13" s="218"/>
      <c r="BK13" s="218"/>
      <c r="BL13" s="218"/>
      <c r="BM13" s="218"/>
      <c r="BN13" s="218"/>
      <c r="BO13" s="218"/>
      <c r="BP13" s="218"/>
      <c r="BQ13" s="223">
        <v>7</v>
      </c>
      <c r="BR13" s="224"/>
      <c r="BS13" s="980"/>
      <c r="BT13" s="981"/>
      <c r="BU13" s="981"/>
      <c r="BV13" s="981"/>
      <c r="BW13" s="981"/>
      <c r="BX13" s="981"/>
      <c r="BY13" s="981"/>
      <c r="BZ13" s="981"/>
      <c r="CA13" s="981"/>
      <c r="CB13" s="981"/>
      <c r="CC13" s="981"/>
      <c r="CD13" s="981"/>
      <c r="CE13" s="981"/>
      <c r="CF13" s="981"/>
      <c r="CG13" s="1002"/>
      <c r="CH13" s="977"/>
      <c r="CI13" s="978"/>
      <c r="CJ13" s="978"/>
      <c r="CK13" s="978"/>
      <c r="CL13" s="979"/>
      <c r="CM13" s="977"/>
      <c r="CN13" s="978"/>
      <c r="CO13" s="978"/>
      <c r="CP13" s="978"/>
      <c r="CQ13" s="979"/>
      <c r="CR13" s="977"/>
      <c r="CS13" s="978"/>
      <c r="CT13" s="978"/>
      <c r="CU13" s="978"/>
      <c r="CV13" s="979"/>
      <c r="CW13" s="977"/>
      <c r="CX13" s="978"/>
      <c r="CY13" s="978"/>
      <c r="CZ13" s="978"/>
      <c r="DA13" s="979"/>
      <c r="DB13" s="977"/>
      <c r="DC13" s="978"/>
      <c r="DD13" s="978"/>
      <c r="DE13" s="978"/>
      <c r="DF13" s="979"/>
      <c r="DG13" s="977"/>
      <c r="DH13" s="978"/>
      <c r="DI13" s="978"/>
      <c r="DJ13" s="978"/>
      <c r="DK13" s="979"/>
      <c r="DL13" s="977"/>
      <c r="DM13" s="978"/>
      <c r="DN13" s="978"/>
      <c r="DO13" s="978"/>
      <c r="DP13" s="979"/>
      <c r="DQ13" s="977"/>
      <c r="DR13" s="978"/>
      <c r="DS13" s="978"/>
      <c r="DT13" s="978"/>
      <c r="DU13" s="979"/>
      <c r="DV13" s="980"/>
      <c r="DW13" s="981"/>
      <c r="DX13" s="981"/>
      <c r="DY13" s="981"/>
      <c r="DZ13" s="982"/>
      <c r="EA13" s="219"/>
    </row>
    <row r="14" spans="1:131" s="220" customFormat="1" ht="26.25" customHeight="1" x14ac:dyDescent="0.2">
      <c r="A14" s="223">
        <v>8</v>
      </c>
      <c r="B14" s="1018"/>
      <c r="C14" s="1019"/>
      <c r="D14" s="1019"/>
      <c r="E14" s="1019"/>
      <c r="F14" s="1019"/>
      <c r="G14" s="1019"/>
      <c r="H14" s="1019"/>
      <c r="I14" s="1019"/>
      <c r="J14" s="1019"/>
      <c r="K14" s="1019"/>
      <c r="L14" s="1019"/>
      <c r="M14" s="1019"/>
      <c r="N14" s="1019"/>
      <c r="O14" s="1019"/>
      <c r="P14" s="1020"/>
      <c r="Q14" s="1026"/>
      <c r="R14" s="1027"/>
      <c r="S14" s="1027"/>
      <c r="T14" s="1027"/>
      <c r="U14" s="1027"/>
      <c r="V14" s="1027"/>
      <c r="W14" s="1027"/>
      <c r="X14" s="1027"/>
      <c r="Y14" s="1027"/>
      <c r="Z14" s="1027"/>
      <c r="AA14" s="1027"/>
      <c r="AB14" s="1027"/>
      <c r="AC14" s="1027"/>
      <c r="AD14" s="1027"/>
      <c r="AE14" s="1028"/>
      <c r="AF14" s="1023"/>
      <c r="AG14" s="1024"/>
      <c r="AH14" s="1024"/>
      <c r="AI14" s="1024"/>
      <c r="AJ14" s="1025"/>
      <c r="AK14" s="1066"/>
      <c r="AL14" s="1067"/>
      <c r="AM14" s="1067"/>
      <c r="AN14" s="1067"/>
      <c r="AO14" s="1067"/>
      <c r="AP14" s="1067"/>
      <c r="AQ14" s="1067"/>
      <c r="AR14" s="1067"/>
      <c r="AS14" s="1067"/>
      <c r="AT14" s="1067"/>
      <c r="AU14" s="1068"/>
      <c r="AV14" s="1068"/>
      <c r="AW14" s="1068"/>
      <c r="AX14" s="1068"/>
      <c r="AY14" s="1069"/>
      <c r="AZ14" s="217"/>
      <c r="BA14" s="217"/>
      <c r="BB14" s="217"/>
      <c r="BC14" s="217"/>
      <c r="BD14" s="217"/>
      <c r="BE14" s="218"/>
      <c r="BF14" s="218"/>
      <c r="BG14" s="218"/>
      <c r="BH14" s="218"/>
      <c r="BI14" s="218"/>
      <c r="BJ14" s="218"/>
      <c r="BK14" s="218"/>
      <c r="BL14" s="218"/>
      <c r="BM14" s="218"/>
      <c r="BN14" s="218"/>
      <c r="BO14" s="218"/>
      <c r="BP14" s="218"/>
      <c r="BQ14" s="223">
        <v>8</v>
      </c>
      <c r="BR14" s="224"/>
      <c r="BS14" s="980"/>
      <c r="BT14" s="981"/>
      <c r="BU14" s="981"/>
      <c r="BV14" s="981"/>
      <c r="BW14" s="981"/>
      <c r="BX14" s="981"/>
      <c r="BY14" s="981"/>
      <c r="BZ14" s="981"/>
      <c r="CA14" s="981"/>
      <c r="CB14" s="981"/>
      <c r="CC14" s="981"/>
      <c r="CD14" s="981"/>
      <c r="CE14" s="981"/>
      <c r="CF14" s="981"/>
      <c r="CG14" s="1002"/>
      <c r="CH14" s="977"/>
      <c r="CI14" s="978"/>
      <c r="CJ14" s="978"/>
      <c r="CK14" s="978"/>
      <c r="CL14" s="979"/>
      <c r="CM14" s="977"/>
      <c r="CN14" s="978"/>
      <c r="CO14" s="978"/>
      <c r="CP14" s="978"/>
      <c r="CQ14" s="979"/>
      <c r="CR14" s="977"/>
      <c r="CS14" s="978"/>
      <c r="CT14" s="978"/>
      <c r="CU14" s="978"/>
      <c r="CV14" s="979"/>
      <c r="CW14" s="977"/>
      <c r="CX14" s="978"/>
      <c r="CY14" s="978"/>
      <c r="CZ14" s="978"/>
      <c r="DA14" s="979"/>
      <c r="DB14" s="977"/>
      <c r="DC14" s="978"/>
      <c r="DD14" s="978"/>
      <c r="DE14" s="978"/>
      <c r="DF14" s="979"/>
      <c r="DG14" s="977"/>
      <c r="DH14" s="978"/>
      <c r="DI14" s="978"/>
      <c r="DJ14" s="978"/>
      <c r="DK14" s="979"/>
      <c r="DL14" s="977"/>
      <c r="DM14" s="978"/>
      <c r="DN14" s="978"/>
      <c r="DO14" s="978"/>
      <c r="DP14" s="979"/>
      <c r="DQ14" s="977"/>
      <c r="DR14" s="978"/>
      <c r="DS14" s="978"/>
      <c r="DT14" s="978"/>
      <c r="DU14" s="979"/>
      <c r="DV14" s="980"/>
      <c r="DW14" s="981"/>
      <c r="DX14" s="981"/>
      <c r="DY14" s="981"/>
      <c r="DZ14" s="982"/>
      <c r="EA14" s="219"/>
    </row>
    <row r="15" spans="1:131" s="220" customFormat="1" ht="26.25" customHeight="1" x14ac:dyDescent="0.2">
      <c r="A15" s="223">
        <v>9</v>
      </c>
      <c r="B15" s="1018"/>
      <c r="C15" s="1019"/>
      <c r="D15" s="1019"/>
      <c r="E15" s="1019"/>
      <c r="F15" s="1019"/>
      <c r="G15" s="1019"/>
      <c r="H15" s="1019"/>
      <c r="I15" s="1019"/>
      <c r="J15" s="1019"/>
      <c r="K15" s="1019"/>
      <c r="L15" s="1019"/>
      <c r="M15" s="1019"/>
      <c r="N15" s="1019"/>
      <c r="O15" s="1019"/>
      <c r="P15" s="1020"/>
      <c r="Q15" s="1026"/>
      <c r="R15" s="1027"/>
      <c r="S15" s="1027"/>
      <c r="T15" s="1027"/>
      <c r="U15" s="1027"/>
      <c r="V15" s="1027"/>
      <c r="W15" s="1027"/>
      <c r="X15" s="1027"/>
      <c r="Y15" s="1027"/>
      <c r="Z15" s="1027"/>
      <c r="AA15" s="1027"/>
      <c r="AB15" s="1027"/>
      <c r="AC15" s="1027"/>
      <c r="AD15" s="1027"/>
      <c r="AE15" s="1028"/>
      <c r="AF15" s="1023"/>
      <c r="AG15" s="1024"/>
      <c r="AH15" s="1024"/>
      <c r="AI15" s="1024"/>
      <c r="AJ15" s="1025"/>
      <c r="AK15" s="1066"/>
      <c r="AL15" s="1067"/>
      <c r="AM15" s="1067"/>
      <c r="AN15" s="1067"/>
      <c r="AO15" s="1067"/>
      <c r="AP15" s="1067"/>
      <c r="AQ15" s="1067"/>
      <c r="AR15" s="1067"/>
      <c r="AS15" s="1067"/>
      <c r="AT15" s="1067"/>
      <c r="AU15" s="1068"/>
      <c r="AV15" s="1068"/>
      <c r="AW15" s="1068"/>
      <c r="AX15" s="1068"/>
      <c r="AY15" s="1069"/>
      <c r="AZ15" s="217"/>
      <c r="BA15" s="217"/>
      <c r="BB15" s="217"/>
      <c r="BC15" s="217"/>
      <c r="BD15" s="217"/>
      <c r="BE15" s="218"/>
      <c r="BF15" s="218"/>
      <c r="BG15" s="218"/>
      <c r="BH15" s="218"/>
      <c r="BI15" s="218"/>
      <c r="BJ15" s="218"/>
      <c r="BK15" s="218"/>
      <c r="BL15" s="218"/>
      <c r="BM15" s="218"/>
      <c r="BN15" s="218"/>
      <c r="BO15" s="218"/>
      <c r="BP15" s="218"/>
      <c r="BQ15" s="223">
        <v>9</v>
      </c>
      <c r="BR15" s="224"/>
      <c r="BS15" s="980"/>
      <c r="BT15" s="981"/>
      <c r="BU15" s="981"/>
      <c r="BV15" s="981"/>
      <c r="BW15" s="981"/>
      <c r="BX15" s="981"/>
      <c r="BY15" s="981"/>
      <c r="BZ15" s="981"/>
      <c r="CA15" s="981"/>
      <c r="CB15" s="981"/>
      <c r="CC15" s="981"/>
      <c r="CD15" s="981"/>
      <c r="CE15" s="981"/>
      <c r="CF15" s="981"/>
      <c r="CG15" s="1002"/>
      <c r="CH15" s="977"/>
      <c r="CI15" s="978"/>
      <c r="CJ15" s="978"/>
      <c r="CK15" s="978"/>
      <c r="CL15" s="979"/>
      <c r="CM15" s="977"/>
      <c r="CN15" s="978"/>
      <c r="CO15" s="978"/>
      <c r="CP15" s="978"/>
      <c r="CQ15" s="979"/>
      <c r="CR15" s="977"/>
      <c r="CS15" s="978"/>
      <c r="CT15" s="978"/>
      <c r="CU15" s="978"/>
      <c r="CV15" s="979"/>
      <c r="CW15" s="977"/>
      <c r="CX15" s="978"/>
      <c r="CY15" s="978"/>
      <c r="CZ15" s="978"/>
      <c r="DA15" s="979"/>
      <c r="DB15" s="977"/>
      <c r="DC15" s="978"/>
      <c r="DD15" s="978"/>
      <c r="DE15" s="978"/>
      <c r="DF15" s="979"/>
      <c r="DG15" s="977"/>
      <c r="DH15" s="978"/>
      <c r="DI15" s="978"/>
      <c r="DJ15" s="978"/>
      <c r="DK15" s="979"/>
      <c r="DL15" s="977"/>
      <c r="DM15" s="978"/>
      <c r="DN15" s="978"/>
      <c r="DO15" s="978"/>
      <c r="DP15" s="979"/>
      <c r="DQ15" s="977"/>
      <c r="DR15" s="978"/>
      <c r="DS15" s="978"/>
      <c r="DT15" s="978"/>
      <c r="DU15" s="979"/>
      <c r="DV15" s="980"/>
      <c r="DW15" s="981"/>
      <c r="DX15" s="981"/>
      <c r="DY15" s="981"/>
      <c r="DZ15" s="982"/>
      <c r="EA15" s="219"/>
    </row>
    <row r="16" spans="1:131" s="220" customFormat="1" ht="26.25" customHeight="1" x14ac:dyDescent="0.2">
      <c r="A16" s="223">
        <v>10</v>
      </c>
      <c r="B16" s="1018"/>
      <c r="C16" s="1019"/>
      <c r="D16" s="1019"/>
      <c r="E16" s="1019"/>
      <c r="F16" s="1019"/>
      <c r="G16" s="1019"/>
      <c r="H16" s="1019"/>
      <c r="I16" s="1019"/>
      <c r="J16" s="1019"/>
      <c r="K16" s="1019"/>
      <c r="L16" s="1019"/>
      <c r="M16" s="1019"/>
      <c r="N16" s="1019"/>
      <c r="O16" s="1019"/>
      <c r="P16" s="1020"/>
      <c r="Q16" s="1026"/>
      <c r="R16" s="1027"/>
      <c r="S16" s="1027"/>
      <c r="T16" s="1027"/>
      <c r="U16" s="1027"/>
      <c r="V16" s="1027"/>
      <c r="W16" s="1027"/>
      <c r="X16" s="1027"/>
      <c r="Y16" s="1027"/>
      <c r="Z16" s="1027"/>
      <c r="AA16" s="1027"/>
      <c r="AB16" s="1027"/>
      <c r="AC16" s="1027"/>
      <c r="AD16" s="1027"/>
      <c r="AE16" s="1028"/>
      <c r="AF16" s="1023"/>
      <c r="AG16" s="1024"/>
      <c r="AH16" s="1024"/>
      <c r="AI16" s="1024"/>
      <c r="AJ16" s="1025"/>
      <c r="AK16" s="1066"/>
      <c r="AL16" s="1067"/>
      <c r="AM16" s="1067"/>
      <c r="AN16" s="1067"/>
      <c r="AO16" s="1067"/>
      <c r="AP16" s="1067"/>
      <c r="AQ16" s="1067"/>
      <c r="AR16" s="1067"/>
      <c r="AS16" s="1067"/>
      <c r="AT16" s="1067"/>
      <c r="AU16" s="1068"/>
      <c r="AV16" s="1068"/>
      <c r="AW16" s="1068"/>
      <c r="AX16" s="1068"/>
      <c r="AY16" s="1069"/>
      <c r="AZ16" s="217"/>
      <c r="BA16" s="217"/>
      <c r="BB16" s="217"/>
      <c r="BC16" s="217"/>
      <c r="BD16" s="217"/>
      <c r="BE16" s="218"/>
      <c r="BF16" s="218"/>
      <c r="BG16" s="218"/>
      <c r="BH16" s="218"/>
      <c r="BI16" s="218"/>
      <c r="BJ16" s="218"/>
      <c r="BK16" s="218"/>
      <c r="BL16" s="218"/>
      <c r="BM16" s="218"/>
      <c r="BN16" s="218"/>
      <c r="BO16" s="218"/>
      <c r="BP16" s="218"/>
      <c r="BQ16" s="223">
        <v>10</v>
      </c>
      <c r="BR16" s="224"/>
      <c r="BS16" s="980"/>
      <c r="BT16" s="981"/>
      <c r="BU16" s="981"/>
      <c r="BV16" s="981"/>
      <c r="BW16" s="981"/>
      <c r="BX16" s="981"/>
      <c r="BY16" s="981"/>
      <c r="BZ16" s="981"/>
      <c r="CA16" s="981"/>
      <c r="CB16" s="981"/>
      <c r="CC16" s="981"/>
      <c r="CD16" s="981"/>
      <c r="CE16" s="981"/>
      <c r="CF16" s="981"/>
      <c r="CG16" s="1002"/>
      <c r="CH16" s="977"/>
      <c r="CI16" s="978"/>
      <c r="CJ16" s="978"/>
      <c r="CK16" s="978"/>
      <c r="CL16" s="979"/>
      <c r="CM16" s="977"/>
      <c r="CN16" s="978"/>
      <c r="CO16" s="978"/>
      <c r="CP16" s="978"/>
      <c r="CQ16" s="979"/>
      <c r="CR16" s="977"/>
      <c r="CS16" s="978"/>
      <c r="CT16" s="978"/>
      <c r="CU16" s="978"/>
      <c r="CV16" s="979"/>
      <c r="CW16" s="977"/>
      <c r="CX16" s="978"/>
      <c r="CY16" s="978"/>
      <c r="CZ16" s="978"/>
      <c r="DA16" s="979"/>
      <c r="DB16" s="977"/>
      <c r="DC16" s="978"/>
      <c r="DD16" s="978"/>
      <c r="DE16" s="978"/>
      <c r="DF16" s="979"/>
      <c r="DG16" s="977"/>
      <c r="DH16" s="978"/>
      <c r="DI16" s="978"/>
      <c r="DJ16" s="978"/>
      <c r="DK16" s="979"/>
      <c r="DL16" s="977"/>
      <c r="DM16" s="978"/>
      <c r="DN16" s="978"/>
      <c r="DO16" s="978"/>
      <c r="DP16" s="979"/>
      <c r="DQ16" s="977"/>
      <c r="DR16" s="978"/>
      <c r="DS16" s="978"/>
      <c r="DT16" s="978"/>
      <c r="DU16" s="979"/>
      <c r="DV16" s="980"/>
      <c r="DW16" s="981"/>
      <c r="DX16" s="981"/>
      <c r="DY16" s="981"/>
      <c r="DZ16" s="982"/>
      <c r="EA16" s="219"/>
    </row>
    <row r="17" spans="1:131" s="220" customFormat="1" ht="26.25" customHeight="1" x14ac:dyDescent="0.2">
      <c r="A17" s="223">
        <v>11</v>
      </c>
      <c r="B17" s="1018"/>
      <c r="C17" s="1019"/>
      <c r="D17" s="1019"/>
      <c r="E17" s="1019"/>
      <c r="F17" s="1019"/>
      <c r="G17" s="1019"/>
      <c r="H17" s="1019"/>
      <c r="I17" s="1019"/>
      <c r="J17" s="1019"/>
      <c r="K17" s="1019"/>
      <c r="L17" s="1019"/>
      <c r="M17" s="1019"/>
      <c r="N17" s="1019"/>
      <c r="O17" s="1019"/>
      <c r="P17" s="1020"/>
      <c r="Q17" s="1026"/>
      <c r="R17" s="1027"/>
      <c r="S17" s="1027"/>
      <c r="T17" s="1027"/>
      <c r="U17" s="1027"/>
      <c r="V17" s="1027"/>
      <c r="W17" s="1027"/>
      <c r="X17" s="1027"/>
      <c r="Y17" s="1027"/>
      <c r="Z17" s="1027"/>
      <c r="AA17" s="1027"/>
      <c r="AB17" s="1027"/>
      <c r="AC17" s="1027"/>
      <c r="AD17" s="1027"/>
      <c r="AE17" s="1028"/>
      <c r="AF17" s="1023"/>
      <c r="AG17" s="1024"/>
      <c r="AH17" s="1024"/>
      <c r="AI17" s="1024"/>
      <c r="AJ17" s="1025"/>
      <c r="AK17" s="1066"/>
      <c r="AL17" s="1067"/>
      <c r="AM17" s="1067"/>
      <c r="AN17" s="1067"/>
      <c r="AO17" s="1067"/>
      <c r="AP17" s="1067"/>
      <c r="AQ17" s="1067"/>
      <c r="AR17" s="1067"/>
      <c r="AS17" s="1067"/>
      <c r="AT17" s="1067"/>
      <c r="AU17" s="1068"/>
      <c r="AV17" s="1068"/>
      <c r="AW17" s="1068"/>
      <c r="AX17" s="1068"/>
      <c r="AY17" s="1069"/>
      <c r="AZ17" s="217"/>
      <c r="BA17" s="217"/>
      <c r="BB17" s="217"/>
      <c r="BC17" s="217"/>
      <c r="BD17" s="217"/>
      <c r="BE17" s="218"/>
      <c r="BF17" s="218"/>
      <c r="BG17" s="218"/>
      <c r="BH17" s="218"/>
      <c r="BI17" s="218"/>
      <c r="BJ17" s="218"/>
      <c r="BK17" s="218"/>
      <c r="BL17" s="218"/>
      <c r="BM17" s="218"/>
      <c r="BN17" s="218"/>
      <c r="BO17" s="218"/>
      <c r="BP17" s="218"/>
      <c r="BQ17" s="223">
        <v>11</v>
      </c>
      <c r="BR17" s="224"/>
      <c r="BS17" s="980"/>
      <c r="BT17" s="981"/>
      <c r="BU17" s="981"/>
      <c r="BV17" s="981"/>
      <c r="BW17" s="981"/>
      <c r="BX17" s="981"/>
      <c r="BY17" s="981"/>
      <c r="BZ17" s="981"/>
      <c r="CA17" s="981"/>
      <c r="CB17" s="981"/>
      <c r="CC17" s="981"/>
      <c r="CD17" s="981"/>
      <c r="CE17" s="981"/>
      <c r="CF17" s="981"/>
      <c r="CG17" s="1002"/>
      <c r="CH17" s="977"/>
      <c r="CI17" s="978"/>
      <c r="CJ17" s="978"/>
      <c r="CK17" s="978"/>
      <c r="CL17" s="979"/>
      <c r="CM17" s="977"/>
      <c r="CN17" s="978"/>
      <c r="CO17" s="978"/>
      <c r="CP17" s="978"/>
      <c r="CQ17" s="979"/>
      <c r="CR17" s="977"/>
      <c r="CS17" s="978"/>
      <c r="CT17" s="978"/>
      <c r="CU17" s="978"/>
      <c r="CV17" s="979"/>
      <c r="CW17" s="977"/>
      <c r="CX17" s="978"/>
      <c r="CY17" s="978"/>
      <c r="CZ17" s="978"/>
      <c r="DA17" s="979"/>
      <c r="DB17" s="977"/>
      <c r="DC17" s="978"/>
      <c r="DD17" s="978"/>
      <c r="DE17" s="978"/>
      <c r="DF17" s="979"/>
      <c r="DG17" s="977"/>
      <c r="DH17" s="978"/>
      <c r="DI17" s="978"/>
      <c r="DJ17" s="978"/>
      <c r="DK17" s="979"/>
      <c r="DL17" s="977"/>
      <c r="DM17" s="978"/>
      <c r="DN17" s="978"/>
      <c r="DO17" s="978"/>
      <c r="DP17" s="979"/>
      <c r="DQ17" s="977"/>
      <c r="DR17" s="978"/>
      <c r="DS17" s="978"/>
      <c r="DT17" s="978"/>
      <c r="DU17" s="979"/>
      <c r="DV17" s="980"/>
      <c r="DW17" s="981"/>
      <c r="DX17" s="981"/>
      <c r="DY17" s="981"/>
      <c r="DZ17" s="982"/>
      <c r="EA17" s="219"/>
    </row>
    <row r="18" spans="1:131" s="220" customFormat="1" ht="26.25" customHeight="1" x14ac:dyDescent="0.2">
      <c r="A18" s="223">
        <v>12</v>
      </c>
      <c r="B18" s="1018"/>
      <c r="C18" s="1019"/>
      <c r="D18" s="1019"/>
      <c r="E18" s="1019"/>
      <c r="F18" s="1019"/>
      <c r="G18" s="1019"/>
      <c r="H18" s="1019"/>
      <c r="I18" s="1019"/>
      <c r="J18" s="1019"/>
      <c r="K18" s="1019"/>
      <c r="L18" s="1019"/>
      <c r="M18" s="1019"/>
      <c r="N18" s="1019"/>
      <c r="O18" s="1019"/>
      <c r="P18" s="1020"/>
      <c r="Q18" s="1026"/>
      <c r="R18" s="1027"/>
      <c r="S18" s="1027"/>
      <c r="T18" s="1027"/>
      <c r="U18" s="1027"/>
      <c r="V18" s="1027"/>
      <c r="W18" s="1027"/>
      <c r="X18" s="1027"/>
      <c r="Y18" s="1027"/>
      <c r="Z18" s="1027"/>
      <c r="AA18" s="1027"/>
      <c r="AB18" s="1027"/>
      <c r="AC18" s="1027"/>
      <c r="AD18" s="1027"/>
      <c r="AE18" s="1028"/>
      <c r="AF18" s="1023"/>
      <c r="AG18" s="1024"/>
      <c r="AH18" s="1024"/>
      <c r="AI18" s="1024"/>
      <c r="AJ18" s="1025"/>
      <c r="AK18" s="1066"/>
      <c r="AL18" s="1067"/>
      <c r="AM18" s="1067"/>
      <c r="AN18" s="1067"/>
      <c r="AO18" s="1067"/>
      <c r="AP18" s="1067"/>
      <c r="AQ18" s="1067"/>
      <c r="AR18" s="1067"/>
      <c r="AS18" s="1067"/>
      <c r="AT18" s="1067"/>
      <c r="AU18" s="1068"/>
      <c r="AV18" s="1068"/>
      <c r="AW18" s="1068"/>
      <c r="AX18" s="1068"/>
      <c r="AY18" s="1069"/>
      <c r="AZ18" s="217"/>
      <c r="BA18" s="217"/>
      <c r="BB18" s="217"/>
      <c r="BC18" s="217"/>
      <c r="BD18" s="217"/>
      <c r="BE18" s="218"/>
      <c r="BF18" s="218"/>
      <c r="BG18" s="218"/>
      <c r="BH18" s="218"/>
      <c r="BI18" s="218"/>
      <c r="BJ18" s="218"/>
      <c r="BK18" s="218"/>
      <c r="BL18" s="218"/>
      <c r="BM18" s="218"/>
      <c r="BN18" s="218"/>
      <c r="BO18" s="218"/>
      <c r="BP18" s="218"/>
      <c r="BQ18" s="223">
        <v>12</v>
      </c>
      <c r="BR18" s="224"/>
      <c r="BS18" s="980"/>
      <c r="BT18" s="981"/>
      <c r="BU18" s="981"/>
      <c r="BV18" s="981"/>
      <c r="BW18" s="981"/>
      <c r="BX18" s="981"/>
      <c r="BY18" s="981"/>
      <c r="BZ18" s="981"/>
      <c r="CA18" s="981"/>
      <c r="CB18" s="981"/>
      <c r="CC18" s="981"/>
      <c r="CD18" s="981"/>
      <c r="CE18" s="981"/>
      <c r="CF18" s="981"/>
      <c r="CG18" s="1002"/>
      <c r="CH18" s="977"/>
      <c r="CI18" s="978"/>
      <c r="CJ18" s="978"/>
      <c r="CK18" s="978"/>
      <c r="CL18" s="979"/>
      <c r="CM18" s="977"/>
      <c r="CN18" s="978"/>
      <c r="CO18" s="978"/>
      <c r="CP18" s="978"/>
      <c r="CQ18" s="979"/>
      <c r="CR18" s="977"/>
      <c r="CS18" s="978"/>
      <c r="CT18" s="978"/>
      <c r="CU18" s="978"/>
      <c r="CV18" s="979"/>
      <c r="CW18" s="977"/>
      <c r="CX18" s="978"/>
      <c r="CY18" s="978"/>
      <c r="CZ18" s="978"/>
      <c r="DA18" s="979"/>
      <c r="DB18" s="977"/>
      <c r="DC18" s="978"/>
      <c r="DD18" s="978"/>
      <c r="DE18" s="978"/>
      <c r="DF18" s="979"/>
      <c r="DG18" s="977"/>
      <c r="DH18" s="978"/>
      <c r="DI18" s="978"/>
      <c r="DJ18" s="978"/>
      <c r="DK18" s="979"/>
      <c r="DL18" s="977"/>
      <c r="DM18" s="978"/>
      <c r="DN18" s="978"/>
      <c r="DO18" s="978"/>
      <c r="DP18" s="979"/>
      <c r="DQ18" s="977"/>
      <c r="DR18" s="978"/>
      <c r="DS18" s="978"/>
      <c r="DT18" s="978"/>
      <c r="DU18" s="979"/>
      <c r="DV18" s="980"/>
      <c r="DW18" s="981"/>
      <c r="DX18" s="981"/>
      <c r="DY18" s="981"/>
      <c r="DZ18" s="982"/>
      <c r="EA18" s="219"/>
    </row>
    <row r="19" spans="1:131" s="220" customFormat="1" ht="26.25" customHeight="1" x14ac:dyDescent="0.2">
      <c r="A19" s="223">
        <v>13</v>
      </c>
      <c r="B19" s="1018"/>
      <c r="C19" s="1019"/>
      <c r="D19" s="1019"/>
      <c r="E19" s="1019"/>
      <c r="F19" s="1019"/>
      <c r="G19" s="1019"/>
      <c r="H19" s="1019"/>
      <c r="I19" s="1019"/>
      <c r="J19" s="1019"/>
      <c r="K19" s="1019"/>
      <c r="L19" s="1019"/>
      <c r="M19" s="1019"/>
      <c r="N19" s="1019"/>
      <c r="O19" s="1019"/>
      <c r="P19" s="1020"/>
      <c r="Q19" s="1026"/>
      <c r="R19" s="1027"/>
      <c r="S19" s="1027"/>
      <c r="T19" s="1027"/>
      <c r="U19" s="1027"/>
      <c r="V19" s="1027"/>
      <c r="W19" s="1027"/>
      <c r="X19" s="1027"/>
      <c r="Y19" s="1027"/>
      <c r="Z19" s="1027"/>
      <c r="AA19" s="1027"/>
      <c r="AB19" s="1027"/>
      <c r="AC19" s="1027"/>
      <c r="AD19" s="1027"/>
      <c r="AE19" s="1028"/>
      <c r="AF19" s="1023"/>
      <c r="AG19" s="1024"/>
      <c r="AH19" s="1024"/>
      <c r="AI19" s="1024"/>
      <c r="AJ19" s="1025"/>
      <c r="AK19" s="1066"/>
      <c r="AL19" s="1067"/>
      <c r="AM19" s="1067"/>
      <c r="AN19" s="1067"/>
      <c r="AO19" s="1067"/>
      <c r="AP19" s="1067"/>
      <c r="AQ19" s="1067"/>
      <c r="AR19" s="1067"/>
      <c r="AS19" s="1067"/>
      <c r="AT19" s="1067"/>
      <c r="AU19" s="1068"/>
      <c r="AV19" s="1068"/>
      <c r="AW19" s="1068"/>
      <c r="AX19" s="1068"/>
      <c r="AY19" s="1069"/>
      <c r="AZ19" s="217"/>
      <c r="BA19" s="217"/>
      <c r="BB19" s="217"/>
      <c r="BC19" s="217"/>
      <c r="BD19" s="217"/>
      <c r="BE19" s="218"/>
      <c r="BF19" s="218"/>
      <c r="BG19" s="218"/>
      <c r="BH19" s="218"/>
      <c r="BI19" s="218"/>
      <c r="BJ19" s="218"/>
      <c r="BK19" s="218"/>
      <c r="BL19" s="218"/>
      <c r="BM19" s="218"/>
      <c r="BN19" s="218"/>
      <c r="BO19" s="218"/>
      <c r="BP19" s="218"/>
      <c r="BQ19" s="223">
        <v>13</v>
      </c>
      <c r="BR19" s="224"/>
      <c r="BS19" s="980"/>
      <c r="BT19" s="981"/>
      <c r="BU19" s="981"/>
      <c r="BV19" s="981"/>
      <c r="BW19" s="981"/>
      <c r="BX19" s="981"/>
      <c r="BY19" s="981"/>
      <c r="BZ19" s="981"/>
      <c r="CA19" s="981"/>
      <c r="CB19" s="981"/>
      <c r="CC19" s="981"/>
      <c r="CD19" s="981"/>
      <c r="CE19" s="981"/>
      <c r="CF19" s="981"/>
      <c r="CG19" s="1002"/>
      <c r="CH19" s="977"/>
      <c r="CI19" s="978"/>
      <c r="CJ19" s="978"/>
      <c r="CK19" s="978"/>
      <c r="CL19" s="979"/>
      <c r="CM19" s="977"/>
      <c r="CN19" s="978"/>
      <c r="CO19" s="978"/>
      <c r="CP19" s="978"/>
      <c r="CQ19" s="979"/>
      <c r="CR19" s="977"/>
      <c r="CS19" s="978"/>
      <c r="CT19" s="978"/>
      <c r="CU19" s="978"/>
      <c r="CV19" s="979"/>
      <c r="CW19" s="977"/>
      <c r="CX19" s="978"/>
      <c r="CY19" s="978"/>
      <c r="CZ19" s="978"/>
      <c r="DA19" s="979"/>
      <c r="DB19" s="977"/>
      <c r="DC19" s="978"/>
      <c r="DD19" s="978"/>
      <c r="DE19" s="978"/>
      <c r="DF19" s="979"/>
      <c r="DG19" s="977"/>
      <c r="DH19" s="978"/>
      <c r="DI19" s="978"/>
      <c r="DJ19" s="978"/>
      <c r="DK19" s="979"/>
      <c r="DL19" s="977"/>
      <c r="DM19" s="978"/>
      <c r="DN19" s="978"/>
      <c r="DO19" s="978"/>
      <c r="DP19" s="979"/>
      <c r="DQ19" s="977"/>
      <c r="DR19" s="978"/>
      <c r="DS19" s="978"/>
      <c r="DT19" s="978"/>
      <c r="DU19" s="979"/>
      <c r="DV19" s="980"/>
      <c r="DW19" s="981"/>
      <c r="DX19" s="981"/>
      <c r="DY19" s="981"/>
      <c r="DZ19" s="982"/>
      <c r="EA19" s="219"/>
    </row>
    <row r="20" spans="1:131" s="220" customFormat="1" ht="26.25" customHeight="1" x14ac:dyDescent="0.2">
      <c r="A20" s="223">
        <v>14</v>
      </c>
      <c r="B20" s="1018"/>
      <c r="C20" s="1019"/>
      <c r="D20" s="1019"/>
      <c r="E20" s="1019"/>
      <c r="F20" s="1019"/>
      <c r="G20" s="1019"/>
      <c r="H20" s="1019"/>
      <c r="I20" s="1019"/>
      <c r="J20" s="1019"/>
      <c r="K20" s="1019"/>
      <c r="L20" s="1019"/>
      <c r="M20" s="1019"/>
      <c r="N20" s="1019"/>
      <c r="O20" s="1019"/>
      <c r="P20" s="1020"/>
      <c r="Q20" s="1026"/>
      <c r="R20" s="1027"/>
      <c r="S20" s="1027"/>
      <c r="T20" s="1027"/>
      <c r="U20" s="1027"/>
      <c r="V20" s="1027"/>
      <c r="W20" s="1027"/>
      <c r="X20" s="1027"/>
      <c r="Y20" s="1027"/>
      <c r="Z20" s="1027"/>
      <c r="AA20" s="1027"/>
      <c r="AB20" s="1027"/>
      <c r="AC20" s="1027"/>
      <c r="AD20" s="1027"/>
      <c r="AE20" s="1028"/>
      <c r="AF20" s="1023"/>
      <c r="AG20" s="1024"/>
      <c r="AH20" s="1024"/>
      <c r="AI20" s="1024"/>
      <c r="AJ20" s="1025"/>
      <c r="AK20" s="1066"/>
      <c r="AL20" s="1067"/>
      <c r="AM20" s="1067"/>
      <c r="AN20" s="1067"/>
      <c r="AO20" s="1067"/>
      <c r="AP20" s="1067"/>
      <c r="AQ20" s="1067"/>
      <c r="AR20" s="1067"/>
      <c r="AS20" s="1067"/>
      <c r="AT20" s="1067"/>
      <c r="AU20" s="1068"/>
      <c r="AV20" s="1068"/>
      <c r="AW20" s="1068"/>
      <c r="AX20" s="1068"/>
      <c r="AY20" s="1069"/>
      <c r="AZ20" s="217"/>
      <c r="BA20" s="217"/>
      <c r="BB20" s="217"/>
      <c r="BC20" s="217"/>
      <c r="BD20" s="217"/>
      <c r="BE20" s="218"/>
      <c r="BF20" s="218"/>
      <c r="BG20" s="218"/>
      <c r="BH20" s="218"/>
      <c r="BI20" s="218"/>
      <c r="BJ20" s="218"/>
      <c r="BK20" s="218"/>
      <c r="BL20" s="218"/>
      <c r="BM20" s="218"/>
      <c r="BN20" s="218"/>
      <c r="BO20" s="218"/>
      <c r="BP20" s="218"/>
      <c r="BQ20" s="223">
        <v>14</v>
      </c>
      <c r="BR20" s="224"/>
      <c r="BS20" s="980"/>
      <c r="BT20" s="981"/>
      <c r="BU20" s="981"/>
      <c r="BV20" s="981"/>
      <c r="BW20" s="981"/>
      <c r="BX20" s="981"/>
      <c r="BY20" s="981"/>
      <c r="BZ20" s="981"/>
      <c r="CA20" s="981"/>
      <c r="CB20" s="981"/>
      <c r="CC20" s="981"/>
      <c r="CD20" s="981"/>
      <c r="CE20" s="981"/>
      <c r="CF20" s="981"/>
      <c r="CG20" s="1002"/>
      <c r="CH20" s="977"/>
      <c r="CI20" s="978"/>
      <c r="CJ20" s="978"/>
      <c r="CK20" s="978"/>
      <c r="CL20" s="979"/>
      <c r="CM20" s="977"/>
      <c r="CN20" s="978"/>
      <c r="CO20" s="978"/>
      <c r="CP20" s="978"/>
      <c r="CQ20" s="979"/>
      <c r="CR20" s="977"/>
      <c r="CS20" s="978"/>
      <c r="CT20" s="978"/>
      <c r="CU20" s="978"/>
      <c r="CV20" s="979"/>
      <c r="CW20" s="977"/>
      <c r="CX20" s="978"/>
      <c r="CY20" s="978"/>
      <c r="CZ20" s="978"/>
      <c r="DA20" s="979"/>
      <c r="DB20" s="977"/>
      <c r="DC20" s="978"/>
      <c r="DD20" s="978"/>
      <c r="DE20" s="978"/>
      <c r="DF20" s="979"/>
      <c r="DG20" s="977"/>
      <c r="DH20" s="978"/>
      <c r="DI20" s="978"/>
      <c r="DJ20" s="978"/>
      <c r="DK20" s="979"/>
      <c r="DL20" s="977"/>
      <c r="DM20" s="978"/>
      <c r="DN20" s="978"/>
      <c r="DO20" s="978"/>
      <c r="DP20" s="979"/>
      <c r="DQ20" s="977"/>
      <c r="DR20" s="978"/>
      <c r="DS20" s="978"/>
      <c r="DT20" s="978"/>
      <c r="DU20" s="979"/>
      <c r="DV20" s="980"/>
      <c r="DW20" s="981"/>
      <c r="DX20" s="981"/>
      <c r="DY20" s="981"/>
      <c r="DZ20" s="982"/>
      <c r="EA20" s="219"/>
    </row>
    <row r="21" spans="1:131" s="220" customFormat="1" ht="26.25" customHeight="1" thickBot="1" x14ac:dyDescent="0.25">
      <c r="A21" s="223">
        <v>15</v>
      </c>
      <c r="B21" s="1018"/>
      <c r="C21" s="1019"/>
      <c r="D21" s="1019"/>
      <c r="E21" s="1019"/>
      <c r="F21" s="1019"/>
      <c r="G21" s="1019"/>
      <c r="H21" s="1019"/>
      <c r="I21" s="1019"/>
      <c r="J21" s="1019"/>
      <c r="K21" s="1019"/>
      <c r="L21" s="1019"/>
      <c r="M21" s="1019"/>
      <c r="N21" s="1019"/>
      <c r="O21" s="1019"/>
      <c r="P21" s="1020"/>
      <c r="Q21" s="1026"/>
      <c r="R21" s="1027"/>
      <c r="S21" s="1027"/>
      <c r="T21" s="1027"/>
      <c r="U21" s="1027"/>
      <c r="V21" s="1027"/>
      <c r="W21" s="1027"/>
      <c r="X21" s="1027"/>
      <c r="Y21" s="1027"/>
      <c r="Z21" s="1027"/>
      <c r="AA21" s="1027"/>
      <c r="AB21" s="1027"/>
      <c r="AC21" s="1027"/>
      <c r="AD21" s="1027"/>
      <c r="AE21" s="1028"/>
      <c r="AF21" s="1023"/>
      <c r="AG21" s="1024"/>
      <c r="AH21" s="1024"/>
      <c r="AI21" s="1024"/>
      <c r="AJ21" s="1025"/>
      <c r="AK21" s="1066"/>
      <c r="AL21" s="1067"/>
      <c r="AM21" s="1067"/>
      <c r="AN21" s="1067"/>
      <c r="AO21" s="1067"/>
      <c r="AP21" s="1067"/>
      <c r="AQ21" s="1067"/>
      <c r="AR21" s="1067"/>
      <c r="AS21" s="1067"/>
      <c r="AT21" s="1067"/>
      <c r="AU21" s="1068"/>
      <c r="AV21" s="1068"/>
      <c r="AW21" s="1068"/>
      <c r="AX21" s="1068"/>
      <c r="AY21" s="1069"/>
      <c r="AZ21" s="217"/>
      <c r="BA21" s="217"/>
      <c r="BB21" s="217"/>
      <c r="BC21" s="217"/>
      <c r="BD21" s="217"/>
      <c r="BE21" s="218"/>
      <c r="BF21" s="218"/>
      <c r="BG21" s="218"/>
      <c r="BH21" s="218"/>
      <c r="BI21" s="218"/>
      <c r="BJ21" s="218"/>
      <c r="BK21" s="218"/>
      <c r="BL21" s="218"/>
      <c r="BM21" s="218"/>
      <c r="BN21" s="218"/>
      <c r="BO21" s="218"/>
      <c r="BP21" s="218"/>
      <c r="BQ21" s="223">
        <v>15</v>
      </c>
      <c r="BR21" s="224"/>
      <c r="BS21" s="980"/>
      <c r="BT21" s="981"/>
      <c r="BU21" s="981"/>
      <c r="BV21" s="981"/>
      <c r="BW21" s="981"/>
      <c r="BX21" s="981"/>
      <c r="BY21" s="981"/>
      <c r="BZ21" s="981"/>
      <c r="CA21" s="981"/>
      <c r="CB21" s="981"/>
      <c r="CC21" s="981"/>
      <c r="CD21" s="981"/>
      <c r="CE21" s="981"/>
      <c r="CF21" s="981"/>
      <c r="CG21" s="1002"/>
      <c r="CH21" s="977"/>
      <c r="CI21" s="978"/>
      <c r="CJ21" s="978"/>
      <c r="CK21" s="978"/>
      <c r="CL21" s="979"/>
      <c r="CM21" s="977"/>
      <c r="CN21" s="978"/>
      <c r="CO21" s="978"/>
      <c r="CP21" s="978"/>
      <c r="CQ21" s="979"/>
      <c r="CR21" s="977"/>
      <c r="CS21" s="978"/>
      <c r="CT21" s="978"/>
      <c r="CU21" s="978"/>
      <c r="CV21" s="979"/>
      <c r="CW21" s="977"/>
      <c r="CX21" s="978"/>
      <c r="CY21" s="978"/>
      <c r="CZ21" s="978"/>
      <c r="DA21" s="979"/>
      <c r="DB21" s="977"/>
      <c r="DC21" s="978"/>
      <c r="DD21" s="978"/>
      <c r="DE21" s="978"/>
      <c r="DF21" s="979"/>
      <c r="DG21" s="977"/>
      <c r="DH21" s="978"/>
      <c r="DI21" s="978"/>
      <c r="DJ21" s="978"/>
      <c r="DK21" s="979"/>
      <c r="DL21" s="977"/>
      <c r="DM21" s="978"/>
      <c r="DN21" s="978"/>
      <c r="DO21" s="978"/>
      <c r="DP21" s="979"/>
      <c r="DQ21" s="977"/>
      <c r="DR21" s="978"/>
      <c r="DS21" s="978"/>
      <c r="DT21" s="978"/>
      <c r="DU21" s="979"/>
      <c r="DV21" s="980"/>
      <c r="DW21" s="981"/>
      <c r="DX21" s="981"/>
      <c r="DY21" s="981"/>
      <c r="DZ21" s="982"/>
      <c r="EA21" s="219"/>
    </row>
    <row r="22" spans="1:131" s="220" customFormat="1" ht="26.25" customHeight="1" x14ac:dyDescent="0.2">
      <c r="A22" s="223">
        <v>16</v>
      </c>
      <c r="B22" s="1018"/>
      <c r="C22" s="1019"/>
      <c r="D22" s="1019"/>
      <c r="E22" s="1019"/>
      <c r="F22" s="1019"/>
      <c r="G22" s="1019"/>
      <c r="H22" s="1019"/>
      <c r="I22" s="1019"/>
      <c r="J22" s="1019"/>
      <c r="K22" s="1019"/>
      <c r="L22" s="1019"/>
      <c r="M22" s="1019"/>
      <c r="N22" s="1019"/>
      <c r="O22" s="1019"/>
      <c r="P22" s="1020"/>
      <c r="Q22" s="1059"/>
      <c r="R22" s="1060"/>
      <c r="S22" s="1060"/>
      <c r="T22" s="1060"/>
      <c r="U22" s="1060"/>
      <c r="V22" s="1060"/>
      <c r="W22" s="1060"/>
      <c r="X22" s="1060"/>
      <c r="Y22" s="1060"/>
      <c r="Z22" s="1060"/>
      <c r="AA22" s="1060"/>
      <c r="AB22" s="1060"/>
      <c r="AC22" s="1060"/>
      <c r="AD22" s="1060"/>
      <c r="AE22" s="1061"/>
      <c r="AF22" s="1023"/>
      <c r="AG22" s="1024"/>
      <c r="AH22" s="1024"/>
      <c r="AI22" s="1024"/>
      <c r="AJ22" s="1025"/>
      <c r="AK22" s="1062"/>
      <c r="AL22" s="1063"/>
      <c r="AM22" s="1063"/>
      <c r="AN22" s="1063"/>
      <c r="AO22" s="1063"/>
      <c r="AP22" s="1063"/>
      <c r="AQ22" s="1063"/>
      <c r="AR22" s="1063"/>
      <c r="AS22" s="1063"/>
      <c r="AT22" s="1063"/>
      <c r="AU22" s="1064"/>
      <c r="AV22" s="1064"/>
      <c r="AW22" s="1064"/>
      <c r="AX22" s="1064"/>
      <c r="AY22" s="1065"/>
      <c r="AZ22" s="1016" t="s">
        <v>388</v>
      </c>
      <c r="BA22" s="1016"/>
      <c r="BB22" s="1016"/>
      <c r="BC22" s="1016"/>
      <c r="BD22" s="1017"/>
      <c r="BE22" s="218"/>
      <c r="BF22" s="218"/>
      <c r="BG22" s="218"/>
      <c r="BH22" s="218"/>
      <c r="BI22" s="218"/>
      <c r="BJ22" s="218"/>
      <c r="BK22" s="218"/>
      <c r="BL22" s="218"/>
      <c r="BM22" s="218"/>
      <c r="BN22" s="218"/>
      <c r="BO22" s="218"/>
      <c r="BP22" s="218"/>
      <c r="BQ22" s="223">
        <v>16</v>
      </c>
      <c r="BR22" s="224"/>
      <c r="BS22" s="980"/>
      <c r="BT22" s="981"/>
      <c r="BU22" s="981"/>
      <c r="BV22" s="981"/>
      <c r="BW22" s="981"/>
      <c r="BX22" s="981"/>
      <c r="BY22" s="981"/>
      <c r="BZ22" s="981"/>
      <c r="CA22" s="981"/>
      <c r="CB22" s="981"/>
      <c r="CC22" s="981"/>
      <c r="CD22" s="981"/>
      <c r="CE22" s="981"/>
      <c r="CF22" s="981"/>
      <c r="CG22" s="1002"/>
      <c r="CH22" s="977"/>
      <c r="CI22" s="978"/>
      <c r="CJ22" s="978"/>
      <c r="CK22" s="978"/>
      <c r="CL22" s="979"/>
      <c r="CM22" s="977"/>
      <c r="CN22" s="978"/>
      <c r="CO22" s="978"/>
      <c r="CP22" s="978"/>
      <c r="CQ22" s="979"/>
      <c r="CR22" s="977"/>
      <c r="CS22" s="978"/>
      <c r="CT22" s="978"/>
      <c r="CU22" s="978"/>
      <c r="CV22" s="979"/>
      <c r="CW22" s="977"/>
      <c r="CX22" s="978"/>
      <c r="CY22" s="978"/>
      <c r="CZ22" s="978"/>
      <c r="DA22" s="979"/>
      <c r="DB22" s="977"/>
      <c r="DC22" s="978"/>
      <c r="DD22" s="978"/>
      <c r="DE22" s="978"/>
      <c r="DF22" s="979"/>
      <c r="DG22" s="977"/>
      <c r="DH22" s="978"/>
      <c r="DI22" s="978"/>
      <c r="DJ22" s="978"/>
      <c r="DK22" s="979"/>
      <c r="DL22" s="977"/>
      <c r="DM22" s="978"/>
      <c r="DN22" s="978"/>
      <c r="DO22" s="978"/>
      <c r="DP22" s="979"/>
      <c r="DQ22" s="977"/>
      <c r="DR22" s="978"/>
      <c r="DS22" s="978"/>
      <c r="DT22" s="978"/>
      <c r="DU22" s="979"/>
      <c r="DV22" s="980"/>
      <c r="DW22" s="981"/>
      <c r="DX22" s="981"/>
      <c r="DY22" s="981"/>
      <c r="DZ22" s="982"/>
      <c r="EA22" s="219"/>
    </row>
    <row r="23" spans="1:131" s="220" customFormat="1" ht="26.25" customHeight="1" thickBot="1" x14ac:dyDescent="0.25">
      <c r="A23" s="225" t="s">
        <v>389</v>
      </c>
      <c r="B23" s="920" t="s">
        <v>390</v>
      </c>
      <c r="C23" s="921"/>
      <c r="D23" s="921"/>
      <c r="E23" s="921"/>
      <c r="F23" s="921"/>
      <c r="G23" s="921"/>
      <c r="H23" s="921"/>
      <c r="I23" s="921"/>
      <c r="J23" s="921"/>
      <c r="K23" s="921"/>
      <c r="L23" s="921"/>
      <c r="M23" s="921"/>
      <c r="N23" s="921"/>
      <c r="O23" s="921"/>
      <c r="P23" s="931"/>
      <c r="Q23" s="1053">
        <v>7123</v>
      </c>
      <c r="R23" s="1047"/>
      <c r="S23" s="1047"/>
      <c r="T23" s="1047"/>
      <c r="U23" s="1047"/>
      <c r="V23" s="1047">
        <v>6105</v>
      </c>
      <c r="W23" s="1047"/>
      <c r="X23" s="1047"/>
      <c r="Y23" s="1047"/>
      <c r="Z23" s="1047"/>
      <c r="AA23" s="1047">
        <v>1018</v>
      </c>
      <c r="AB23" s="1047"/>
      <c r="AC23" s="1047"/>
      <c r="AD23" s="1047"/>
      <c r="AE23" s="1054"/>
      <c r="AF23" s="1055">
        <v>966</v>
      </c>
      <c r="AG23" s="1047"/>
      <c r="AH23" s="1047"/>
      <c r="AI23" s="1047"/>
      <c r="AJ23" s="1056"/>
      <c r="AK23" s="1057"/>
      <c r="AL23" s="1058"/>
      <c r="AM23" s="1058"/>
      <c r="AN23" s="1058"/>
      <c r="AO23" s="1058"/>
      <c r="AP23" s="1047">
        <v>4774</v>
      </c>
      <c r="AQ23" s="1047"/>
      <c r="AR23" s="1047"/>
      <c r="AS23" s="1047"/>
      <c r="AT23" s="1047"/>
      <c r="AU23" s="1048"/>
      <c r="AV23" s="1048"/>
      <c r="AW23" s="1048"/>
      <c r="AX23" s="1048"/>
      <c r="AY23" s="1049"/>
      <c r="AZ23" s="1050" t="s">
        <v>391</v>
      </c>
      <c r="BA23" s="1051"/>
      <c r="BB23" s="1051"/>
      <c r="BC23" s="1051"/>
      <c r="BD23" s="1052"/>
      <c r="BE23" s="218"/>
      <c r="BF23" s="218"/>
      <c r="BG23" s="218"/>
      <c r="BH23" s="218"/>
      <c r="BI23" s="218"/>
      <c r="BJ23" s="218"/>
      <c r="BK23" s="218"/>
      <c r="BL23" s="218"/>
      <c r="BM23" s="218"/>
      <c r="BN23" s="218"/>
      <c r="BO23" s="218"/>
      <c r="BP23" s="218"/>
      <c r="BQ23" s="223">
        <v>17</v>
      </c>
      <c r="BR23" s="224"/>
      <c r="BS23" s="980"/>
      <c r="BT23" s="981"/>
      <c r="BU23" s="981"/>
      <c r="BV23" s="981"/>
      <c r="BW23" s="981"/>
      <c r="BX23" s="981"/>
      <c r="BY23" s="981"/>
      <c r="BZ23" s="981"/>
      <c r="CA23" s="981"/>
      <c r="CB23" s="981"/>
      <c r="CC23" s="981"/>
      <c r="CD23" s="981"/>
      <c r="CE23" s="981"/>
      <c r="CF23" s="981"/>
      <c r="CG23" s="1002"/>
      <c r="CH23" s="977"/>
      <c r="CI23" s="978"/>
      <c r="CJ23" s="978"/>
      <c r="CK23" s="978"/>
      <c r="CL23" s="979"/>
      <c r="CM23" s="977"/>
      <c r="CN23" s="978"/>
      <c r="CO23" s="978"/>
      <c r="CP23" s="978"/>
      <c r="CQ23" s="979"/>
      <c r="CR23" s="977"/>
      <c r="CS23" s="978"/>
      <c r="CT23" s="978"/>
      <c r="CU23" s="978"/>
      <c r="CV23" s="979"/>
      <c r="CW23" s="977"/>
      <c r="CX23" s="978"/>
      <c r="CY23" s="978"/>
      <c r="CZ23" s="978"/>
      <c r="DA23" s="979"/>
      <c r="DB23" s="977"/>
      <c r="DC23" s="978"/>
      <c r="DD23" s="978"/>
      <c r="DE23" s="978"/>
      <c r="DF23" s="979"/>
      <c r="DG23" s="977"/>
      <c r="DH23" s="978"/>
      <c r="DI23" s="978"/>
      <c r="DJ23" s="978"/>
      <c r="DK23" s="979"/>
      <c r="DL23" s="977"/>
      <c r="DM23" s="978"/>
      <c r="DN23" s="978"/>
      <c r="DO23" s="978"/>
      <c r="DP23" s="979"/>
      <c r="DQ23" s="977"/>
      <c r="DR23" s="978"/>
      <c r="DS23" s="978"/>
      <c r="DT23" s="978"/>
      <c r="DU23" s="979"/>
      <c r="DV23" s="980"/>
      <c r="DW23" s="981"/>
      <c r="DX23" s="981"/>
      <c r="DY23" s="981"/>
      <c r="DZ23" s="982"/>
      <c r="EA23" s="219"/>
    </row>
    <row r="24" spans="1:131" s="220" customFormat="1" ht="26.25" customHeight="1" x14ac:dyDescent="0.2">
      <c r="A24" s="1046" t="s">
        <v>392</v>
      </c>
      <c r="B24" s="1046"/>
      <c r="C24" s="1046"/>
      <c r="D24" s="1046"/>
      <c r="E24" s="1046"/>
      <c r="F24" s="1046"/>
      <c r="G24" s="1046"/>
      <c r="H24" s="1046"/>
      <c r="I24" s="1046"/>
      <c r="J24" s="1046"/>
      <c r="K24" s="1046"/>
      <c r="L24" s="1046"/>
      <c r="M24" s="1046"/>
      <c r="N24" s="1046"/>
      <c r="O24" s="1046"/>
      <c r="P24" s="1046"/>
      <c r="Q24" s="1046"/>
      <c r="R24" s="1046"/>
      <c r="S24" s="1046"/>
      <c r="T24" s="1046"/>
      <c r="U24" s="1046"/>
      <c r="V24" s="1046"/>
      <c r="W24" s="1046"/>
      <c r="X24" s="1046"/>
      <c r="Y24" s="1046"/>
      <c r="Z24" s="1046"/>
      <c r="AA24" s="1046"/>
      <c r="AB24" s="1046"/>
      <c r="AC24" s="1046"/>
      <c r="AD24" s="1046"/>
      <c r="AE24" s="1046"/>
      <c r="AF24" s="1046"/>
      <c r="AG24" s="1046"/>
      <c r="AH24" s="1046"/>
      <c r="AI24" s="1046"/>
      <c r="AJ24" s="1046"/>
      <c r="AK24" s="1046"/>
      <c r="AL24" s="1046"/>
      <c r="AM24" s="1046"/>
      <c r="AN24" s="1046"/>
      <c r="AO24" s="1046"/>
      <c r="AP24" s="1046"/>
      <c r="AQ24" s="1046"/>
      <c r="AR24" s="1046"/>
      <c r="AS24" s="1046"/>
      <c r="AT24" s="1046"/>
      <c r="AU24" s="1046"/>
      <c r="AV24" s="1046"/>
      <c r="AW24" s="1046"/>
      <c r="AX24" s="1046"/>
      <c r="AY24" s="1046"/>
      <c r="AZ24" s="217"/>
      <c r="BA24" s="217"/>
      <c r="BB24" s="217"/>
      <c r="BC24" s="217"/>
      <c r="BD24" s="217"/>
      <c r="BE24" s="218"/>
      <c r="BF24" s="218"/>
      <c r="BG24" s="218"/>
      <c r="BH24" s="218"/>
      <c r="BI24" s="218"/>
      <c r="BJ24" s="218"/>
      <c r="BK24" s="218"/>
      <c r="BL24" s="218"/>
      <c r="BM24" s="218"/>
      <c r="BN24" s="218"/>
      <c r="BO24" s="218"/>
      <c r="BP24" s="218"/>
      <c r="BQ24" s="223">
        <v>18</v>
      </c>
      <c r="BR24" s="224"/>
      <c r="BS24" s="980"/>
      <c r="BT24" s="981"/>
      <c r="BU24" s="981"/>
      <c r="BV24" s="981"/>
      <c r="BW24" s="981"/>
      <c r="BX24" s="981"/>
      <c r="BY24" s="981"/>
      <c r="BZ24" s="981"/>
      <c r="CA24" s="981"/>
      <c r="CB24" s="981"/>
      <c r="CC24" s="981"/>
      <c r="CD24" s="981"/>
      <c r="CE24" s="981"/>
      <c r="CF24" s="981"/>
      <c r="CG24" s="1002"/>
      <c r="CH24" s="977"/>
      <c r="CI24" s="978"/>
      <c r="CJ24" s="978"/>
      <c r="CK24" s="978"/>
      <c r="CL24" s="979"/>
      <c r="CM24" s="977"/>
      <c r="CN24" s="978"/>
      <c r="CO24" s="978"/>
      <c r="CP24" s="978"/>
      <c r="CQ24" s="979"/>
      <c r="CR24" s="977"/>
      <c r="CS24" s="978"/>
      <c r="CT24" s="978"/>
      <c r="CU24" s="978"/>
      <c r="CV24" s="979"/>
      <c r="CW24" s="977"/>
      <c r="CX24" s="978"/>
      <c r="CY24" s="978"/>
      <c r="CZ24" s="978"/>
      <c r="DA24" s="979"/>
      <c r="DB24" s="977"/>
      <c r="DC24" s="978"/>
      <c r="DD24" s="978"/>
      <c r="DE24" s="978"/>
      <c r="DF24" s="979"/>
      <c r="DG24" s="977"/>
      <c r="DH24" s="978"/>
      <c r="DI24" s="978"/>
      <c r="DJ24" s="978"/>
      <c r="DK24" s="979"/>
      <c r="DL24" s="977"/>
      <c r="DM24" s="978"/>
      <c r="DN24" s="978"/>
      <c r="DO24" s="978"/>
      <c r="DP24" s="979"/>
      <c r="DQ24" s="977"/>
      <c r="DR24" s="978"/>
      <c r="DS24" s="978"/>
      <c r="DT24" s="978"/>
      <c r="DU24" s="979"/>
      <c r="DV24" s="980"/>
      <c r="DW24" s="981"/>
      <c r="DX24" s="981"/>
      <c r="DY24" s="981"/>
      <c r="DZ24" s="982"/>
      <c r="EA24" s="219"/>
    </row>
    <row r="25" spans="1:131" ht="26.25" customHeight="1" thickBot="1" x14ac:dyDescent="0.25">
      <c r="A25" s="1045" t="s">
        <v>393</v>
      </c>
      <c r="B25" s="1045"/>
      <c r="C25" s="1045"/>
      <c r="D25" s="1045"/>
      <c r="E25" s="1045"/>
      <c r="F25" s="1045"/>
      <c r="G25" s="1045"/>
      <c r="H25" s="1045"/>
      <c r="I25" s="1045"/>
      <c r="J25" s="1045"/>
      <c r="K25" s="1045"/>
      <c r="L25" s="1045"/>
      <c r="M25" s="1045"/>
      <c r="N25" s="1045"/>
      <c r="O25" s="1045"/>
      <c r="P25" s="1045"/>
      <c r="Q25" s="1045"/>
      <c r="R25" s="1045"/>
      <c r="S25" s="1045"/>
      <c r="T25" s="1045"/>
      <c r="U25" s="1045"/>
      <c r="V25" s="1045"/>
      <c r="W25" s="1045"/>
      <c r="X25" s="1045"/>
      <c r="Y25" s="1045"/>
      <c r="Z25" s="1045"/>
      <c r="AA25" s="1045"/>
      <c r="AB25" s="1045"/>
      <c r="AC25" s="1045"/>
      <c r="AD25" s="1045"/>
      <c r="AE25" s="1045"/>
      <c r="AF25" s="1045"/>
      <c r="AG25" s="1045"/>
      <c r="AH25" s="1045"/>
      <c r="AI25" s="1045"/>
      <c r="AJ25" s="1045"/>
      <c r="AK25" s="1045"/>
      <c r="AL25" s="1045"/>
      <c r="AM25" s="1045"/>
      <c r="AN25" s="1045"/>
      <c r="AO25" s="1045"/>
      <c r="AP25" s="1045"/>
      <c r="AQ25" s="1045"/>
      <c r="AR25" s="1045"/>
      <c r="AS25" s="1045"/>
      <c r="AT25" s="1045"/>
      <c r="AU25" s="1045"/>
      <c r="AV25" s="1045"/>
      <c r="AW25" s="1045"/>
      <c r="AX25" s="1045"/>
      <c r="AY25" s="1045"/>
      <c r="AZ25" s="1045"/>
      <c r="BA25" s="1045"/>
      <c r="BB25" s="1045"/>
      <c r="BC25" s="1045"/>
      <c r="BD25" s="1045"/>
      <c r="BE25" s="1045"/>
      <c r="BF25" s="1045"/>
      <c r="BG25" s="1045"/>
      <c r="BH25" s="1045"/>
      <c r="BI25" s="1045"/>
      <c r="BJ25" s="217"/>
      <c r="BK25" s="217"/>
      <c r="BL25" s="217"/>
      <c r="BM25" s="217"/>
      <c r="BN25" s="217"/>
      <c r="BO25" s="226"/>
      <c r="BP25" s="226"/>
      <c r="BQ25" s="223">
        <v>19</v>
      </c>
      <c r="BR25" s="224"/>
      <c r="BS25" s="980"/>
      <c r="BT25" s="981"/>
      <c r="BU25" s="981"/>
      <c r="BV25" s="981"/>
      <c r="BW25" s="981"/>
      <c r="BX25" s="981"/>
      <c r="BY25" s="981"/>
      <c r="BZ25" s="981"/>
      <c r="CA25" s="981"/>
      <c r="CB25" s="981"/>
      <c r="CC25" s="981"/>
      <c r="CD25" s="981"/>
      <c r="CE25" s="981"/>
      <c r="CF25" s="981"/>
      <c r="CG25" s="1002"/>
      <c r="CH25" s="977"/>
      <c r="CI25" s="978"/>
      <c r="CJ25" s="978"/>
      <c r="CK25" s="978"/>
      <c r="CL25" s="979"/>
      <c r="CM25" s="977"/>
      <c r="CN25" s="978"/>
      <c r="CO25" s="978"/>
      <c r="CP25" s="978"/>
      <c r="CQ25" s="979"/>
      <c r="CR25" s="977"/>
      <c r="CS25" s="978"/>
      <c r="CT25" s="978"/>
      <c r="CU25" s="978"/>
      <c r="CV25" s="979"/>
      <c r="CW25" s="977"/>
      <c r="CX25" s="978"/>
      <c r="CY25" s="978"/>
      <c r="CZ25" s="978"/>
      <c r="DA25" s="979"/>
      <c r="DB25" s="977"/>
      <c r="DC25" s="978"/>
      <c r="DD25" s="978"/>
      <c r="DE25" s="978"/>
      <c r="DF25" s="979"/>
      <c r="DG25" s="977"/>
      <c r="DH25" s="978"/>
      <c r="DI25" s="978"/>
      <c r="DJ25" s="978"/>
      <c r="DK25" s="979"/>
      <c r="DL25" s="977"/>
      <c r="DM25" s="978"/>
      <c r="DN25" s="978"/>
      <c r="DO25" s="978"/>
      <c r="DP25" s="979"/>
      <c r="DQ25" s="977"/>
      <c r="DR25" s="978"/>
      <c r="DS25" s="978"/>
      <c r="DT25" s="978"/>
      <c r="DU25" s="979"/>
      <c r="DV25" s="980"/>
      <c r="DW25" s="981"/>
      <c r="DX25" s="981"/>
      <c r="DY25" s="981"/>
      <c r="DZ25" s="982"/>
      <c r="EA25" s="215"/>
    </row>
    <row r="26" spans="1:131" ht="26.25" customHeight="1" x14ac:dyDescent="0.2">
      <c r="A26" s="983" t="s">
        <v>370</v>
      </c>
      <c r="B26" s="984"/>
      <c r="C26" s="984"/>
      <c r="D26" s="984"/>
      <c r="E26" s="984"/>
      <c r="F26" s="984"/>
      <c r="G26" s="984"/>
      <c r="H26" s="984"/>
      <c r="I26" s="984"/>
      <c r="J26" s="984"/>
      <c r="K26" s="984"/>
      <c r="L26" s="984"/>
      <c r="M26" s="984"/>
      <c r="N26" s="984"/>
      <c r="O26" s="984"/>
      <c r="P26" s="985"/>
      <c r="Q26" s="989" t="s">
        <v>394</v>
      </c>
      <c r="R26" s="990"/>
      <c r="S26" s="990"/>
      <c r="T26" s="990"/>
      <c r="U26" s="991"/>
      <c r="V26" s="989" t="s">
        <v>395</v>
      </c>
      <c r="W26" s="990"/>
      <c r="X26" s="990"/>
      <c r="Y26" s="990"/>
      <c r="Z26" s="991"/>
      <c r="AA26" s="989" t="s">
        <v>396</v>
      </c>
      <c r="AB26" s="990"/>
      <c r="AC26" s="990"/>
      <c r="AD26" s="990"/>
      <c r="AE26" s="990"/>
      <c r="AF26" s="1041" t="s">
        <v>397</v>
      </c>
      <c r="AG26" s="996"/>
      <c r="AH26" s="996"/>
      <c r="AI26" s="996"/>
      <c r="AJ26" s="1042"/>
      <c r="AK26" s="990" t="s">
        <v>398</v>
      </c>
      <c r="AL26" s="990"/>
      <c r="AM26" s="990"/>
      <c r="AN26" s="990"/>
      <c r="AO26" s="991"/>
      <c r="AP26" s="989" t="s">
        <v>399</v>
      </c>
      <c r="AQ26" s="990"/>
      <c r="AR26" s="990"/>
      <c r="AS26" s="990"/>
      <c r="AT26" s="991"/>
      <c r="AU26" s="989" t="s">
        <v>400</v>
      </c>
      <c r="AV26" s="990"/>
      <c r="AW26" s="990"/>
      <c r="AX26" s="990"/>
      <c r="AY26" s="991"/>
      <c r="AZ26" s="989" t="s">
        <v>401</v>
      </c>
      <c r="BA26" s="990"/>
      <c r="BB26" s="990"/>
      <c r="BC26" s="990"/>
      <c r="BD26" s="991"/>
      <c r="BE26" s="989" t="s">
        <v>377</v>
      </c>
      <c r="BF26" s="990"/>
      <c r="BG26" s="990"/>
      <c r="BH26" s="990"/>
      <c r="BI26" s="1003"/>
      <c r="BJ26" s="217"/>
      <c r="BK26" s="217"/>
      <c r="BL26" s="217"/>
      <c r="BM26" s="217"/>
      <c r="BN26" s="217"/>
      <c r="BO26" s="226"/>
      <c r="BP26" s="226"/>
      <c r="BQ26" s="223">
        <v>20</v>
      </c>
      <c r="BR26" s="224"/>
      <c r="BS26" s="980"/>
      <c r="BT26" s="981"/>
      <c r="BU26" s="981"/>
      <c r="BV26" s="981"/>
      <c r="BW26" s="981"/>
      <c r="BX26" s="981"/>
      <c r="BY26" s="981"/>
      <c r="BZ26" s="981"/>
      <c r="CA26" s="981"/>
      <c r="CB26" s="981"/>
      <c r="CC26" s="981"/>
      <c r="CD26" s="981"/>
      <c r="CE26" s="981"/>
      <c r="CF26" s="981"/>
      <c r="CG26" s="1002"/>
      <c r="CH26" s="977"/>
      <c r="CI26" s="978"/>
      <c r="CJ26" s="978"/>
      <c r="CK26" s="978"/>
      <c r="CL26" s="979"/>
      <c r="CM26" s="977"/>
      <c r="CN26" s="978"/>
      <c r="CO26" s="978"/>
      <c r="CP26" s="978"/>
      <c r="CQ26" s="979"/>
      <c r="CR26" s="977"/>
      <c r="CS26" s="978"/>
      <c r="CT26" s="978"/>
      <c r="CU26" s="978"/>
      <c r="CV26" s="979"/>
      <c r="CW26" s="977"/>
      <c r="CX26" s="978"/>
      <c r="CY26" s="978"/>
      <c r="CZ26" s="978"/>
      <c r="DA26" s="979"/>
      <c r="DB26" s="977"/>
      <c r="DC26" s="978"/>
      <c r="DD26" s="978"/>
      <c r="DE26" s="978"/>
      <c r="DF26" s="979"/>
      <c r="DG26" s="977"/>
      <c r="DH26" s="978"/>
      <c r="DI26" s="978"/>
      <c r="DJ26" s="978"/>
      <c r="DK26" s="979"/>
      <c r="DL26" s="977"/>
      <c r="DM26" s="978"/>
      <c r="DN26" s="978"/>
      <c r="DO26" s="978"/>
      <c r="DP26" s="979"/>
      <c r="DQ26" s="977"/>
      <c r="DR26" s="978"/>
      <c r="DS26" s="978"/>
      <c r="DT26" s="978"/>
      <c r="DU26" s="979"/>
      <c r="DV26" s="980"/>
      <c r="DW26" s="981"/>
      <c r="DX26" s="981"/>
      <c r="DY26" s="981"/>
      <c r="DZ26" s="982"/>
      <c r="EA26" s="215"/>
    </row>
    <row r="27" spans="1:131" ht="26.25" customHeight="1" thickBot="1" x14ac:dyDescent="0.25">
      <c r="A27" s="986"/>
      <c r="B27" s="987"/>
      <c r="C27" s="987"/>
      <c r="D27" s="987"/>
      <c r="E27" s="987"/>
      <c r="F27" s="987"/>
      <c r="G27" s="987"/>
      <c r="H27" s="987"/>
      <c r="I27" s="987"/>
      <c r="J27" s="987"/>
      <c r="K27" s="987"/>
      <c r="L27" s="987"/>
      <c r="M27" s="987"/>
      <c r="N27" s="987"/>
      <c r="O27" s="987"/>
      <c r="P27" s="988"/>
      <c r="Q27" s="992"/>
      <c r="R27" s="993"/>
      <c r="S27" s="993"/>
      <c r="T27" s="993"/>
      <c r="U27" s="994"/>
      <c r="V27" s="992"/>
      <c r="W27" s="993"/>
      <c r="X27" s="993"/>
      <c r="Y27" s="993"/>
      <c r="Z27" s="994"/>
      <c r="AA27" s="992"/>
      <c r="AB27" s="993"/>
      <c r="AC27" s="993"/>
      <c r="AD27" s="993"/>
      <c r="AE27" s="993"/>
      <c r="AF27" s="1043"/>
      <c r="AG27" s="999"/>
      <c r="AH27" s="999"/>
      <c r="AI27" s="999"/>
      <c r="AJ27" s="1044"/>
      <c r="AK27" s="993"/>
      <c r="AL27" s="993"/>
      <c r="AM27" s="993"/>
      <c r="AN27" s="993"/>
      <c r="AO27" s="994"/>
      <c r="AP27" s="992"/>
      <c r="AQ27" s="993"/>
      <c r="AR27" s="993"/>
      <c r="AS27" s="993"/>
      <c r="AT27" s="994"/>
      <c r="AU27" s="992"/>
      <c r="AV27" s="993"/>
      <c r="AW27" s="993"/>
      <c r="AX27" s="993"/>
      <c r="AY27" s="994"/>
      <c r="AZ27" s="992"/>
      <c r="BA27" s="993"/>
      <c r="BB27" s="993"/>
      <c r="BC27" s="993"/>
      <c r="BD27" s="994"/>
      <c r="BE27" s="992"/>
      <c r="BF27" s="993"/>
      <c r="BG27" s="993"/>
      <c r="BH27" s="993"/>
      <c r="BI27" s="1004"/>
      <c r="BJ27" s="217"/>
      <c r="BK27" s="217"/>
      <c r="BL27" s="217"/>
      <c r="BM27" s="217"/>
      <c r="BN27" s="217"/>
      <c r="BO27" s="226"/>
      <c r="BP27" s="226"/>
      <c r="BQ27" s="223">
        <v>21</v>
      </c>
      <c r="BR27" s="224"/>
      <c r="BS27" s="980"/>
      <c r="BT27" s="981"/>
      <c r="BU27" s="981"/>
      <c r="BV27" s="981"/>
      <c r="BW27" s="981"/>
      <c r="BX27" s="981"/>
      <c r="BY27" s="981"/>
      <c r="BZ27" s="981"/>
      <c r="CA27" s="981"/>
      <c r="CB27" s="981"/>
      <c r="CC27" s="981"/>
      <c r="CD27" s="981"/>
      <c r="CE27" s="981"/>
      <c r="CF27" s="981"/>
      <c r="CG27" s="1002"/>
      <c r="CH27" s="977"/>
      <c r="CI27" s="978"/>
      <c r="CJ27" s="978"/>
      <c r="CK27" s="978"/>
      <c r="CL27" s="979"/>
      <c r="CM27" s="977"/>
      <c r="CN27" s="978"/>
      <c r="CO27" s="978"/>
      <c r="CP27" s="978"/>
      <c r="CQ27" s="979"/>
      <c r="CR27" s="977"/>
      <c r="CS27" s="978"/>
      <c r="CT27" s="978"/>
      <c r="CU27" s="978"/>
      <c r="CV27" s="979"/>
      <c r="CW27" s="977"/>
      <c r="CX27" s="978"/>
      <c r="CY27" s="978"/>
      <c r="CZ27" s="978"/>
      <c r="DA27" s="979"/>
      <c r="DB27" s="977"/>
      <c r="DC27" s="978"/>
      <c r="DD27" s="978"/>
      <c r="DE27" s="978"/>
      <c r="DF27" s="979"/>
      <c r="DG27" s="977"/>
      <c r="DH27" s="978"/>
      <c r="DI27" s="978"/>
      <c r="DJ27" s="978"/>
      <c r="DK27" s="979"/>
      <c r="DL27" s="977"/>
      <c r="DM27" s="978"/>
      <c r="DN27" s="978"/>
      <c r="DO27" s="978"/>
      <c r="DP27" s="979"/>
      <c r="DQ27" s="977"/>
      <c r="DR27" s="978"/>
      <c r="DS27" s="978"/>
      <c r="DT27" s="978"/>
      <c r="DU27" s="979"/>
      <c r="DV27" s="980"/>
      <c r="DW27" s="981"/>
      <c r="DX27" s="981"/>
      <c r="DY27" s="981"/>
      <c r="DZ27" s="982"/>
      <c r="EA27" s="215"/>
    </row>
    <row r="28" spans="1:131" ht="26.25" customHeight="1" thickTop="1" x14ac:dyDescent="0.2">
      <c r="A28" s="227">
        <v>1</v>
      </c>
      <c r="B28" s="1033" t="s">
        <v>402</v>
      </c>
      <c r="C28" s="1034"/>
      <c r="D28" s="1034"/>
      <c r="E28" s="1034"/>
      <c r="F28" s="1034"/>
      <c r="G28" s="1034"/>
      <c r="H28" s="1034"/>
      <c r="I28" s="1034"/>
      <c r="J28" s="1034"/>
      <c r="K28" s="1034"/>
      <c r="L28" s="1034"/>
      <c r="M28" s="1034"/>
      <c r="N28" s="1034"/>
      <c r="O28" s="1034"/>
      <c r="P28" s="1035"/>
      <c r="Q28" s="1036">
        <v>1867</v>
      </c>
      <c r="R28" s="1037"/>
      <c r="S28" s="1037"/>
      <c r="T28" s="1037"/>
      <c r="U28" s="1037"/>
      <c r="V28" s="1037">
        <v>1651</v>
      </c>
      <c r="W28" s="1037"/>
      <c r="X28" s="1037"/>
      <c r="Y28" s="1037"/>
      <c r="Z28" s="1037"/>
      <c r="AA28" s="1037">
        <v>216</v>
      </c>
      <c r="AB28" s="1037"/>
      <c r="AC28" s="1037"/>
      <c r="AD28" s="1037"/>
      <c r="AE28" s="1038"/>
      <c r="AF28" s="1039">
        <v>216</v>
      </c>
      <c r="AG28" s="1037"/>
      <c r="AH28" s="1037"/>
      <c r="AI28" s="1037"/>
      <c r="AJ28" s="1040"/>
      <c r="AK28" s="1029">
        <v>132</v>
      </c>
      <c r="AL28" s="1030"/>
      <c r="AM28" s="1030"/>
      <c r="AN28" s="1030"/>
      <c r="AO28" s="1030"/>
      <c r="AP28" s="1030" t="s">
        <v>580</v>
      </c>
      <c r="AQ28" s="1030"/>
      <c r="AR28" s="1030"/>
      <c r="AS28" s="1030"/>
      <c r="AT28" s="1030"/>
      <c r="AU28" s="1030" t="s">
        <v>580</v>
      </c>
      <c r="AV28" s="1030"/>
      <c r="AW28" s="1030"/>
      <c r="AX28" s="1030"/>
      <c r="AY28" s="1030"/>
      <c r="AZ28" s="969" t="s">
        <v>580</v>
      </c>
      <c r="BA28" s="969"/>
      <c r="BB28" s="969"/>
      <c r="BC28" s="969"/>
      <c r="BD28" s="969"/>
      <c r="BE28" s="1031"/>
      <c r="BF28" s="1031"/>
      <c r="BG28" s="1031"/>
      <c r="BH28" s="1031"/>
      <c r="BI28" s="1032"/>
      <c r="BJ28" s="217"/>
      <c r="BK28" s="217"/>
      <c r="BL28" s="217"/>
      <c r="BM28" s="217"/>
      <c r="BN28" s="217"/>
      <c r="BO28" s="226"/>
      <c r="BP28" s="226"/>
      <c r="BQ28" s="223">
        <v>22</v>
      </c>
      <c r="BR28" s="224"/>
      <c r="BS28" s="980"/>
      <c r="BT28" s="981"/>
      <c r="BU28" s="981"/>
      <c r="BV28" s="981"/>
      <c r="BW28" s="981"/>
      <c r="BX28" s="981"/>
      <c r="BY28" s="981"/>
      <c r="BZ28" s="981"/>
      <c r="CA28" s="981"/>
      <c r="CB28" s="981"/>
      <c r="CC28" s="981"/>
      <c r="CD28" s="981"/>
      <c r="CE28" s="981"/>
      <c r="CF28" s="981"/>
      <c r="CG28" s="1002"/>
      <c r="CH28" s="977"/>
      <c r="CI28" s="978"/>
      <c r="CJ28" s="978"/>
      <c r="CK28" s="978"/>
      <c r="CL28" s="979"/>
      <c r="CM28" s="977"/>
      <c r="CN28" s="978"/>
      <c r="CO28" s="978"/>
      <c r="CP28" s="978"/>
      <c r="CQ28" s="979"/>
      <c r="CR28" s="977"/>
      <c r="CS28" s="978"/>
      <c r="CT28" s="978"/>
      <c r="CU28" s="978"/>
      <c r="CV28" s="979"/>
      <c r="CW28" s="977"/>
      <c r="CX28" s="978"/>
      <c r="CY28" s="978"/>
      <c r="CZ28" s="978"/>
      <c r="DA28" s="979"/>
      <c r="DB28" s="977"/>
      <c r="DC28" s="978"/>
      <c r="DD28" s="978"/>
      <c r="DE28" s="978"/>
      <c r="DF28" s="979"/>
      <c r="DG28" s="977"/>
      <c r="DH28" s="978"/>
      <c r="DI28" s="978"/>
      <c r="DJ28" s="978"/>
      <c r="DK28" s="979"/>
      <c r="DL28" s="977"/>
      <c r="DM28" s="978"/>
      <c r="DN28" s="978"/>
      <c r="DO28" s="978"/>
      <c r="DP28" s="979"/>
      <c r="DQ28" s="977"/>
      <c r="DR28" s="978"/>
      <c r="DS28" s="978"/>
      <c r="DT28" s="978"/>
      <c r="DU28" s="979"/>
      <c r="DV28" s="980"/>
      <c r="DW28" s="981"/>
      <c r="DX28" s="981"/>
      <c r="DY28" s="981"/>
      <c r="DZ28" s="982"/>
      <c r="EA28" s="215"/>
    </row>
    <row r="29" spans="1:131" ht="26.25" customHeight="1" x14ac:dyDescent="0.2">
      <c r="A29" s="227">
        <v>2</v>
      </c>
      <c r="B29" s="1018" t="s">
        <v>403</v>
      </c>
      <c r="C29" s="1019"/>
      <c r="D29" s="1019"/>
      <c r="E29" s="1019"/>
      <c r="F29" s="1019"/>
      <c r="G29" s="1019"/>
      <c r="H29" s="1019"/>
      <c r="I29" s="1019"/>
      <c r="J29" s="1019"/>
      <c r="K29" s="1019"/>
      <c r="L29" s="1019"/>
      <c r="M29" s="1019"/>
      <c r="N29" s="1019"/>
      <c r="O29" s="1019"/>
      <c r="P29" s="1020"/>
      <c r="Q29" s="1026">
        <v>181</v>
      </c>
      <c r="R29" s="1027"/>
      <c r="S29" s="1027"/>
      <c r="T29" s="1027"/>
      <c r="U29" s="1027"/>
      <c r="V29" s="1027">
        <v>180</v>
      </c>
      <c r="W29" s="1027"/>
      <c r="X29" s="1027"/>
      <c r="Y29" s="1027"/>
      <c r="Z29" s="1027"/>
      <c r="AA29" s="1027">
        <v>1</v>
      </c>
      <c r="AB29" s="1027"/>
      <c r="AC29" s="1027"/>
      <c r="AD29" s="1027"/>
      <c r="AE29" s="1028"/>
      <c r="AF29" s="1023">
        <v>1</v>
      </c>
      <c r="AG29" s="1024"/>
      <c r="AH29" s="1024"/>
      <c r="AI29" s="1024"/>
      <c r="AJ29" s="1025"/>
      <c r="AK29" s="963">
        <v>43</v>
      </c>
      <c r="AL29" s="954"/>
      <c r="AM29" s="954"/>
      <c r="AN29" s="954"/>
      <c r="AO29" s="954"/>
      <c r="AP29" s="954" t="s">
        <v>579</v>
      </c>
      <c r="AQ29" s="954"/>
      <c r="AR29" s="954"/>
      <c r="AS29" s="954"/>
      <c r="AT29" s="954"/>
      <c r="AU29" s="954" t="s">
        <v>579</v>
      </c>
      <c r="AV29" s="954"/>
      <c r="AW29" s="954"/>
      <c r="AX29" s="954"/>
      <c r="AY29" s="954"/>
      <c r="AZ29" s="965" t="s">
        <v>579</v>
      </c>
      <c r="BA29" s="965"/>
      <c r="BB29" s="965"/>
      <c r="BC29" s="965"/>
      <c r="BD29" s="965"/>
      <c r="BE29" s="955"/>
      <c r="BF29" s="955"/>
      <c r="BG29" s="955"/>
      <c r="BH29" s="955"/>
      <c r="BI29" s="956"/>
      <c r="BJ29" s="217"/>
      <c r="BK29" s="217"/>
      <c r="BL29" s="217"/>
      <c r="BM29" s="217"/>
      <c r="BN29" s="217"/>
      <c r="BO29" s="226"/>
      <c r="BP29" s="226"/>
      <c r="BQ29" s="223">
        <v>23</v>
      </c>
      <c r="BR29" s="224"/>
      <c r="BS29" s="980"/>
      <c r="BT29" s="981"/>
      <c r="BU29" s="981"/>
      <c r="BV29" s="981"/>
      <c r="BW29" s="981"/>
      <c r="BX29" s="981"/>
      <c r="BY29" s="981"/>
      <c r="BZ29" s="981"/>
      <c r="CA29" s="981"/>
      <c r="CB29" s="981"/>
      <c r="CC29" s="981"/>
      <c r="CD29" s="981"/>
      <c r="CE29" s="981"/>
      <c r="CF29" s="981"/>
      <c r="CG29" s="1002"/>
      <c r="CH29" s="977"/>
      <c r="CI29" s="978"/>
      <c r="CJ29" s="978"/>
      <c r="CK29" s="978"/>
      <c r="CL29" s="979"/>
      <c r="CM29" s="977"/>
      <c r="CN29" s="978"/>
      <c r="CO29" s="978"/>
      <c r="CP29" s="978"/>
      <c r="CQ29" s="979"/>
      <c r="CR29" s="977"/>
      <c r="CS29" s="978"/>
      <c r="CT29" s="978"/>
      <c r="CU29" s="978"/>
      <c r="CV29" s="979"/>
      <c r="CW29" s="977"/>
      <c r="CX29" s="978"/>
      <c r="CY29" s="978"/>
      <c r="CZ29" s="978"/>
      <c r="DA29" s="979"/>
      <c r="DB29" s="977"/>
      <c r="DC29" s="978"/>
      <c r="DD29" s="978"/>
      <c r="DE29" s="978"/>
      <c r="DF29" s="979"/>
      <c r="DG29" s="977"/>
      <c r="DH29" s="978"/>
      <c r="DI29" s="978"/>
      <c r="DJ29" s="978"/>
      <c r="DK29" s="979"/>
      <c r="DL29" s="977"/>
      <c r="DM29" s="978"/>
      <c r="DN29" s="978"/>
      <c r="DO29" s="978"/>
      <c r="DP29" s="979"/>
      <c r="DQ29" s="977"/>
      <c r="DR29" s="978"/>
      <c r="DS29" s="978"/>
      <c r="DT29" s="978"/>
      <c r="DU29" s="979"/>
      <c r="DV29" s="980"/>
      <c r="DW29" s="981"/>
      <c r="DX29" s="981"/>
      <c r="DY29" s="981"/>
      <c r="DZ29" s="982"/>
      <c r="EA29" s="215"/>
    </row>
    <row r="30" spans="1:131" ht="26.25" customHeight="1" x14ac:dyDescent="0.2">
      <c r="A30" s="227">
        <v>3</v>
      </c>
      <c r="B30" s="1018" t="s">
        <v>404</v>
      </c>
      <c r="C30" s="1019"/>
      <c r="D30" s="1019"/>
      <c r="E30" s="1019"/>
      <c r="F30" s="1019"/>
      <c r="G30" s="1019"/>
      <c r="H30" s="1019"/>
      <c r="I30" s="1019"/>
      <c r="J30" s="1019"/>
      <c r="K30" s="1019"/>
      <c r="L30" s="1019"/>
      <c r="M30" s="1019"/>
      <c r="N30" s="1019"/>
      <c r="O30" s="1019"/>
      <c r="P30" s="1020"/>
      <c r="Q30" s="1026">
        <v>28</v>
      </c>
      <c r="R30" s="1027"/>
      <c r="S30" s="1027"/>
      <c r="T30" s="1027"/>
      <c r="U30" s="1027"/>
      <c r="V30" s="1027">
        <v>22</v>
      </c>
      <c r="W30" s="1027"/>
      <c r="X30" s="1027"/>
      <c r="Y30" s="1027"/>
      <c r="Z30" s="1027"/>
      <c r="AA30" s="1027">
        <v>6</v>
      </c>
      <c r="AB30" s="1027"/>
      <c r="AC30" s="1027"/>
      <c r="AD30" s="1027"/>
      <c r="AE30" s="1028"/>
      <c r="AF30" s="1023">
        <v>6</v>
      </c>
      <c r="AG30" s="1024"/>
      <c r="AH30" s="1024"/>
      <c r="AI30" s="1024"/>
      <c r="AJ30" s="1025"/>
      <c r="AK30" s="963">
        <v>13</v>
      </c>
      <c r="AL30" s="954"/>
      <c r="AM30" s="954"/>
      <c r="AN30" s="954"/>
      <c r="AO30" s="954"/>
      <c r="AP30" s="954" t="s">
        <v>579</v>
      </c>
      <c r="AQ30" s="954"/>
      <c r="AR30" s="954"/>
      <c r="AS30" s="954"/>
      <c r="AT30" s="954"/>
      <c r="AU30" s="954" t="s">
        <v>579</v>
      </c>
      <c r="AV30" s="954"/>
      <c r="AW30" s="954"/>
      <c r="AX30" s="954"/>
      <c r="AY30" s="954"/>
      <c r="AZ30" s="965" t="s">
        <v>579</v>
      </c>
      <c r="BA30" s="965"/>
      <c r="BB30" s="965"/>
      <c r="BC30" s="965"/>
      <c r="BD30" s="965"/>
      <c r="BE30" s="955"/>
      <c r="BF30" s="955"/>
      <c r="BG30" s="955"/>
      <c r="BH30" s="955"/>
      <c r="BI30" s="956"/>
      <c r="BJ30" s="217"/>
      <c r="BK30" s="217"/>
      <c r="BL30" s="217"/>
      <c r="BM30" s="217"/>
      <c r="BN30" s="217"/>
      <c r="BO30" s="226"/>
      <c r="BP30" s="226"/>
      <c r="BQ30" s="223">
        <v>24</v>
      </c>
      <c r="BR30" s="224"/>
      <c r="BS30" s="980"/>
      <c r="BT30" s="981"/>
      <c r="BU30" s="981"/>
      <c r="BV30" s="981"/>
      <c r="BW30" s="981"/>
      <c r="BX30" s="981"/>
      <c r="BY30" s="981"/>
      <c r="BZ30" s="981"/>
      <c r="CA30" s="981"/>
      <c r="CB30" s="981"/>
      <c r="CC30" s="981"/>
      <c r="CD30" s="981"/>
      <c r="CE30" s="981"/>
      <c r="CF30" s="981"/>
      <c r="CG30" s="1002"/>
      <c r="CH30" s="977"/>
      <c r="CI30" s="978"/>
      <c r="CJ30" s="978"/>
      <c r="CK30" s="978"/>
      <c r="CL30" s="979"/>
      <c r="CM30" s="977"/>
      <c r="CN30" s="978"/>
      <c r="CO30" s="978"/>
      <c r="CP30" s="978"/>
      <c r="CQ30" s="979"/>
      <c r="CR30" s="977"/>
      <c r="CS30" s="978"/>
      <c r="CT30" s="978"/>
      <c r="CU30" s="978"/>
      <c r="CV30" s="979"/>
      <c r="CW30" s="977"/>
      <c r="CX30" s="978"/>
      <c r="CY30" s="978"/>
      <c r="CZ30" s="978"/>
      <c r="DA30" s="979"/>
      <c r="DB30" s="977"/>
      <c r="DC30" s="978"/>
      <c r="DD30" s="978"/>
      <c r="DE30" s="978"/>
      <c r="DF30" s="979"/>
      <c r="DG30" s="977"/>
      <c r="DH30" s="978"/>
      <c r="DI30" s="978"/>
      <c r="DJ30" s="978"/>
      <c r="DK30" s="979"/>
      <c r="DL30" s="977"/>
      <c r="DM30" s="978"/>
      <c r="DN30" s="978"/>
      <c r="DO30" s="978"/>
      <c r="DP30" s="979"/>
      <c r="DQ30" s="977"/>
      <c r="DR30" s="978"/>
      <c r="DS30" s="978"/>
      <c r="DT30" s="978"/>
      <c r="DU30" s="979"/>
      <c r="DV30" s="980"/>
      <c r="DW30" s="981"/>
      <c r="DX30" s="981"/>
      <c r="DY30" s="981"/>
      <c r="DZ30" s="982"/>
      <c r="EA30" s="215"/>
    </row>
    <row r="31" spans="1:131" ht="26.25" customHeight="1" x14ac:dyDescent="0.2">
      <c r="A31" s="227">
        <v>4</v>
      </c>
      <c r="B31" s="1018" t="s">
        <v>405</v>
      </c>
      <c r="C31" s="1019"/>
      <c r="D31" s="1019"/>
      <c r="E31" s="1019"/>
      <c r="F31" s="1019"/>
      <c r="G31" s="1019"/>
      <c r="H31" s="1019"/>
      <c r="I31" s="1019"/>
      <c r="J31" s="1019"/>
      <c r="K31" s="1019"/>
      <c r="L31" s="1019"/>
      <c r="M31" s="1019"/>
      <c r="N31" s="1019"/>
      <c r="O31" s="1019"/>
      <c r="P31" s="1020"/>
      <c r="Q31" s="1026">
        <v>1571</v>
      </c>
      <c r="R31" s="1027"/>
      <c r="S31" s="1027"/>
      <c r="T31" s="1027"/>
      <c r="U31" s="1027"/>
      <c r="V31" s="1027">
        <v>1433</v>
      </c>
      <c r="W31" s="1027"/>
      <c r="X31" s="1027"/>
      <c r="Y31" s="1027"/>
      <c r="Z31" s="1027"/>
      <c r="AA31" s="1027">
        <v>138</v>
      </c>
      <c r="AB31" s="1027"/>
      <c r="AC31" s="1027"/>
      <c r="AD31" s="1027"/>
      <c r="AE31" s="1028"/>
      <c r="AF31" s="1023">
        <v>138</v>
      </c>
      <c r="AG31" s="1024"/>
      <c r="AH31" s="1024"/>
      <c r="AI31" s="1024"/>
      <c r="AJ31" s="1025"/>
      <c r="AK31" s="963">
        <v>239</v>
      </c>
      <c r="AL31" s="954"/>
      <c r="AM31" s="954"/>
      <c r="AN31" s="954"/>
      <c r="AO31" s="954"/>
      <c r="AP31" s="954" t="s">
        <v>579</v>
      </c>
      <c r="AQ31" s="954"/>
      <c r="AR31" s="954"/>
      <c r="AS31" s="954"/>
      <c r="AT31" s="954"/>
      <c r="AU31" s="954" t="s">
        <v>579</v>
      </c>
      <c r="AV31" s="954"/>
      <c r="AW31" s="954"/>
      <c r="AX31" s="954"/>
      <c r="AY31" s="954"/>
      <c r="AZ31" s="965" t="s">
        <v>579</v>
      </c>
      <c r="BA31" s="965"/>
      <c r="BB31" s="965"/>
      <c r="BC31" s="965"/>
      <c r="BD31" s="965"/>
      <c r="BE31" s="955"/>
      <c r="BF31" s="955"/>
      <c r="BG31" s="955"/>
      <c r="BH31" s="955"/>
      <c r="BI31" s="956"/>
      <c r="BJ31" s="217"/>
      <c r="BK31" s="217"/>
      <c r="BL31" s="217"/>
      <c r="BM31" s="217"/>
      <c r="BN31" s="217"/>
      <c r="BO31" s="226"/>
      <c r="BP31" s="226"/>
      <c r="BQ31" s="223">
        <v>25</v>
      </c>
      <c r="BR31" s="224"/>
      <c r="BS31" s="980"/>
      <c r="BT31" s="981"/>
      <c r="BU31" s="981"/>
      <c r="BV31" s="981"/>
      <c r="BW31" s="981"/>
      <c r="BX31" s="981"/>
      <c r="BY31" s="981"/>
      <c r="BZ31" s="981"/>
      <c r="CA31" s="981"/>
      <c r="CB31" s="981"/>
      <c r="CC31" s="981"/>
      <c r="CD31" s="981"/>
      <c r="CE31" s="981"/>
      <c r="CF31" s="981"/>
      <c r="CG31" s="1002"/>
      <c r="CH31" s="977"/>
      <c r="CI31" s="978"/>
      <c r="CJ31" s="978"/>
      <c r="CK31" s="978"/>
      <c r="CL31" s="979"/>
      <c r="CM31" s="977"/>
      <c r="CN31" s="978"/>
      <c r="CO31" s="978"/>
      <c r="CP31" s="978"/>
      <c r="CQ31" s="979"/>
      <c r="CR31" s="977"/>
      <c r="CS31" s="978"/>
      <c r="CT31" s="978"/>
      <c r="CU31" s="978"/>
      <c r="CV31" s="979"/>
      <c r="CW31" s="977"/>
      <c r="CX31" s="978"/>
      <c r="CY31" s="978"/>
      <c r="CZ31" s="978"/>
      <c r="DA31" s="979"/>
      <c r="DB31" s="977"/>
      <c r="DC31" s="978"/>
      <c r="DD31" s="978"/>
      <c r="DE31" s="978"/>
      <c r="DF31" s="979"/>
      <c r="DG31" s="977"/>
      <c r="DH31" s="978"/>
      <c r="DI31" s="978"/>
      <c r="DJ31" s="978"/>
      <c r="DK31" s="979"/>
      <c r="DL31" s="977"/>
      <c r="DM31" s="978"/>
      <c r="DN31" s="978"/>
      <c r="DO31" s="978"/>
      <c r="DP31" s="979"/>
      <c r="DQ31" s="977"/>
      <c r="DR31" s="978"/>
      <c r="DS31" s="978"/>
      <c r="DT31" s="978"/>
      <c r="DU31" s="979"/>
      <c r="DV31" s="980"/>
      <c r="DW31" s="981"/>
      <c r="DX31" s="981"/>
      <c r="DY31" s="981"/>
      <c r="DZ31" s="982"/>
      <c r="EA31" s="215"/>
    </row>
    <row r="32" spans="1:131" ht="26.25" customHeight="1" x14ac:dyDescent="0.2">
      <c r="A32" s="227">
        <v>5</v>
      </c>
      <c r="B32" s="1018" t="s">
        <v>406</v>
      </c>
      <c r="C32" s="1019"/>
      <c r="D32" s="1019"/>
      <c r="E32" s="1019"/>
      <c r="F32" s="1019"/>
      <c r="G32" s="1019"/>
      <c r="H32" s="1019"/>
      <c r="I32" s="1019"/>
      <c r="J32" s="1019"/>
      <c r="K32" s="1019"/>
      <c r="L32" s="1019"/>
      <c r="M32" s="1019"/>
      <c r="N32" s="1019"/>
      <c r="O32" s="1019"/>
      <c r="P32" s="1020"/>
      <c r="Q32" s="1026">
        <v>446</v>
      </c>
      <c r="R32" s="1027"/>
      <c r="S32" s="1027"/>
      <c r="T32" s="1027"/>
      <c r="U32" s="1027"/>
      <c r="V32" s="1027">
        <v>385</v>
      </c>
      <c r="W32" s="1027"/>
      <c r="X32" s="1027"/>
      <c r="Y32" s="1027"/>
      <c r="Z32" s="1027"/>
      <c r="AA32" s="1027">
        <v>61</v>
      </c>
      <c r="AB32" s="1027"/>
      <c r="AC32" s="1027"/>
      <c r="AD32" s="1027"/>
      <c r="AE32" s="1028"/>
      <c r="AF32" s="1023">
        <v>1153</v>
      </c>
      <c r="AG32" s="1024"/>
      <c r="AH32" s="1024"/>
      <c r="AI32" s="1024"/>
      <c r="AJ32" s="1025"/>
      <c r="AK32" s="963">
        <v>50</v>
      </c>
      <c r="AL32" s="954"/>
      <c r="AM32" s="954"/>
      <c r="AN32" s="954"/>
      <c r="AO32" s="954"/>
      <c r="AP32" s="954">
        <v>257</v>
      </c>
      <c r="AQ32" s="954"/>
      <c r="AR32" s="954"/>
      <c r="AS32" s="954"/>
      <c r="AT32" s="954"/>
      <c r="AU32" s="954">
        <v>50</v>
      </c>
      <c r="AV32" s="954"/>
      <c r="AW32" s="954"/>
      <c r="AX32" s="954"/>
      <c r="AY32" s="954"/>
      <c r="AZ32" s="965" t="s">
        <v>579</v>
      </c>
      <c r="BA32" s="965"/>
      <c r="BB32" s="965"/>
      <c r="BC32" s="965"/>
      <c r="BD32" s="965"/>
      <c r="BE32" s="955" t="s">
        <v>407</v>
      </c>
      <c r="BF32" s="955"/>
      <c r="BG32" s="955"/>
      <c r="BH32" s="955"/>
      <c r="BI32" s="956"/>
      <c r="BJ32" s="217"/>
      <c r="BK32" s="217"/>
      <c r="BL32" s="217"/>
      <c r="BM32" s="217"/>
      <c r="BN32" s="217"/>
      <c r="BO32" s="226"/>
      <c r="BP32" s="226"/>
      <c r="BQ32" s="223">
        <v>26</v>
      </c>
      <c r="BR32" s="224"/>
      <c r="BS32" s="980"/>
      <c r="BT32" s="981"/>
      <c r="BU32" s="981"/>
      <c r="BV32" s="981"/>
      <c r="BW32" s="981"/>
      <c r="BX32" s="981"/>
      <c r="BY32" s="981"/>
      <c r="BZ32" s="981"/>
      <c r="CA32" s="981"/>
      <c r="CB32" s="981"/>
      <c r="CC32" s="981"/>
      <c r="CD32" s="981"/>
      <c r="CE32" s="981"/>
      <c r="CF32" s="981"/>
      <c r="CG32" s="1002"/>
      <c r="CH32" s="977"/>
      <c r="CI32" s="978"/>
      <c r="CJ32" s="978"/>
      <c r="CK32" s="978"/>
      <c r="CL32" s="979"/>
      <c r="CM32" s="977"/>
      <c r="CN32" s="978"/>
      <c r="CO32" s="978"/>
      <c r="CP32" s="978"/>
      <c r="CQ32" s="979"/>
      <c r="CR32" s="977"/>
      <c r="CS32" s="978"/>
      <c r="CT32" s="978"/>
      <c r="CU32" s="978"/>
      <c r="CV32" s="979"/>
      <c r="CW32" s="977"/>
      <c r="CX32" s="978"/>
      <c r="CY32" s="978"/>
      <c r="CZ32" s="978"/>
      <c r="DA32" s="979"/>
      <c r="DB32" s="977"/>
      <c r="DC32" s="978"/>
      <c r="DD32" s="978"/>
      <c r="DE32" s="978"/>
      <c r="DF32" s="979"/>
      <c r="DG32" s="977"/>
      <c r="DH32" s="978"/>
      <c r="DI32" s="978"/>
      <c r="DJ32" s="978"/>
      <c r="DK32" s="979"/>
      <c r="DL32" s="977"/>
      <c r="DM32" s="978"/>
      <c r="DN32" s="978"/>
      <c r="DO32" s="978"/>
      <c r="DP32" s="979"/>
      <c r="DQ32" s="977"/>
      <c r="DR32" s="978"/>
      <c r="DS32" s="978"/>
      <c r="DT32" s="978"/>
      <c r="DU32" s="979"/>
      <c r="DV32" s="980"/>
      <c r="DW32" s="981"/>
      <c r="DX32" s="981"/>
      <c r="DY32" s="981"/>
      <c r="DZ32" s="982"/>
      <c r="EA32" s="215"/>
    </row>
    <row r="33" spans="1:131" ht="26.25" customHeight="1" x14ac:dyDescent="0.2">
      <c r="A33" s="227">
        <v>6</v>
      </c>
      <c r="B33" s="1018" t="s">
        <v>408</v>
      </c>
      <c r="C33" s="1019"/>
      <c r="D33" s="1019"/>
      <c r="E33" s="1019"/>
      <c r="F33" s="1019"/>
      <c r="G33" s="1019"/>
      <c r="H33" s="1019"/>
      <c r="I33" s="1019"/>
      <c r="J33" s="1019"/>
      <c r="K33" s="1019"/>
      <c r="L33" s="1019"/>
      <c r="M33" s="1019"/>
      <c r="N33" s="1019"/>
      <c r="O33" s="1019"/>
      <c r="P33" s="1020"/>
      <c r="Q33" s="1026">
        <v>1051</v>
      </c>
      <c r="R33" s="1027"/>
      <c r="S33" s="1027"/>
      <c r="T33" s="1027"/>
      <c r="U33" s="1027"/>
      <c r="V33" s="1027">
        <v>1036</v>
      </c>
      <c r="W33" s="1027"/>
      <c r="X33" s="1027"/>
      <c r="Y33" s="1027"/>
      <c r="Z33" s="1027"/>
      <c r="AA33" s="1027">
        <v>15</v>
      </c>
      <c r="AB33" s="1027"/>
      <c r="AC33" s="1027"/>
      <c r="AD33" s="1027"/>
      <c r="AE33" s="1028"/>
      <c r="AF33" s="1023">
        <v>200</v>
      </c>
      <c r="AG33" s="1024"/>
      <c r="AH33" s="1024"/>
      <c r="AI33" s="1024"/>
      <c r="AJ33" s="1025"/>
      <c r="AK33" s="963">
        <v>200</v>
      </c>
      <c r="AL33" s="954"/>
      <c r="AM33" s="954"/>
      <c r="AN33" s="954"/>
      <c r="AO33" s="954"/>
      <c r="AP33" s="954">
        <v>468</v>
      </c>
      <c r="AQ33" s="954"/>
      <c r="AR33" s="954"/>
      <c r="AS33" s="954"/>
      <c r="AT33" s="954"/>
      <c r="AU33" s="954">
        <v>200</v>
      </c>
      <c r="AV33" s="954"/>
      <c r="AW33" s="954"/>
      <c r="AX33" s="954"/>
      <c r="AY33" s="954"/>
      <c r="AZ33" s="965" t="s">
        <v>579</v>
      </c>
      <c r="BA33" s="965"/>
      <c r="BB33" s="965"/>
      <c r="BC33" s="965"/>
      <c r="BD33" s="965"/>
      <c r="BE33" s="955" t="s">
        <v>409</v>
      </c>
      <c r="BF33" s="955"/>
      <c r="BG33" s="955"/>
      <c r="BH33" s="955"/>
      <c r="BI33" s="956"/>
      <c r="BJ33" s="217"/>
      <c r="BK33" s="217"/>
      <c r="BL33" s="217"/>
      <c r="BM33" s="217"/>
      <c r="BN33" s="217"/>
      <c r="BO33" s="226"/>
      <c r="BP33" s="226"/>
      <c r="BQ33" s="223">
        <v>27</v>
      </c>
      <c r="BR33" s="224"/>
      <c r="BS33" s="980"/>
      <c r="BT33" s="981"/>
      <c r="BU33" s="981"/>
      <c r="BV33" s="981"/>
      <c r="BW33" s="981"/>
      <c r="BX33" s="981"/>
      <c r="BY33" s="981"/>
      <c r="BZ33" s="981"/>
      <c r="CA33" s="981"/>
      <c r="CB33" s="981"/>
      <c r="CC33" s="981"/>
      <c r="CD33" s="981"/>
      <c r="CE33" s="981"/>
      <c r="CF33" s="981"/>
      <c r="CG33" s="1002"/>
      <c r="CH33" s="977"/>
      <c r="CI33" s="978"/>
      <c r="CJ33" s="978"/>
      <c r="CK33" s="978"/>
      <c r="CL33" s="979"/>
      <c r="CM33" s="977"/>
      <c r="CN33" s="978"/>
      <c r="CO33" s="978"/>
      <c r="CP33" s="978"/>
      <c r="CQ33" s="979"/>
      <c r="CR33" s="977"/>
      <c r="CS33" s="978"/>
      <c r="CT33" s="978"/>
      <c r="CU33" s="978"/>
      <c r="CV33" s="979"/>
      <c r="CW33" s="977"/>
      <c r="CX33" s="978"/>
      <c r="CY33" s="978"/>
      <c r="CZ33" s="978"/>
      <c r="DA33" s="979"/>
      <c r="DB33" s="977"/>
      <c r="DC33" s="978"/>
      <c r="DD33" s="978"/>
      <c r="DE33" s="978"/>
      <c r="DF33" s="979"/>
      <c r="DG33" s="977"/>
      <c r="DH33" s="978"/>
      <c r="DI33" s="978"/>
      <c r="DJ33" s="978"/>
      <c r="DK33" s="979"/>
      <c r="DL33" s="977"/>
      <c r="DM33" s="978"/>
      <c r="DN33" s="978"/>
      <c r="DO33" s="978"/>
      <c r="DP33" s="979"/>
      <c r="DQ33" s="977"/>
      <c r="DR33" s="978"/>
      <c r="DS33" s="978"/>
      <c r="DT33" s="978"/>
      <c r="DU33" s="979"/>
      <c r="DV33" s="980"/>
      <c r="DW33" s="981"/>
      <c r="DX33" s="981"/>
      <c r="DY33" s="981"/>
      <c r="DZ33" s="982"/>
      <c r="EA33" s="215"/>
    </row>
    <row r="34" spans="1:131" ht="26.25" customHeight="1" x14ac:dyDescent="0.2">
      <c r="A34" s="227">
        <v>7</v>
      </c>
      <c r="B34" s="1018" t="s">
        <v>410</v>
      </c>
      <c r="C34" s="1019"/>
      <c r="D34" s="1019"/>
      <c r="E34" s="1019"/>
      <c r="F34" s="1019"/>
      <c r="G34" s="1019"/>
      <c r="H34" s="1019"/>
      <c r="I34" s="1019"/>
      <c r="J34" s="1019"/>
      <c r="K34" s="1019"/>
      <c r="L34" s="1019"/>
      <c r="M34" s="1019"/>
      <c r="N34" s="1019"/>
      <c r="O34" s="1019"/>
      <c r="P34" s="1020"/>
      <c r="Q34" s="1026">
        <v>166</v>
      </c>
      <c r="R34" s="1027"/>
      <c r="S34" s="1027"/>
      <c r="T34" s="1027"/>
      <c r="U34" s="1027"/>
      <c r="V34" s="1027">
        <v>121</v>
      </c>
      <c r="W34" s="1027"/>
      <c r="X34" s="1027"/>
      <c r="Y34" s="1027"/>
      <c r="Z34" s="1027"/>
      <c r="AA34" s="1027">
        <v>45</v>
      </c>
      <c r="AB34" s="1027"/>
      <c r="AC34" s="1027"/>
      <c r="AD34" s="1027"/>
      <c r="AE34" s="1028"/>
      <c r="AF34" s="1023">
        <v>45</v>
      </c>
      <c r="AG34" s="1024"/>
      <c r="AH34" s="1024"/>
      <c r="AI34" s="1024"/>
      <c r="AJ34" s="1025"/>
      <c r="AK34" s="963" t="s">
        <v>580</v>
      </c>
      <c r="AL34" s="954"/>
      <c r="AM34" s="954"/>
      <c r="AN34" s="954"/>
      <c r="AO34" s="954"/>
      <c r="AP34" s="954" t="s">
        <v>579</v>
      </c>
      <c r="AQ34" s="954"/>
      <c r="AR34" s="954"/>
      <c r="AS34" s="954"/>
      <c r="AT34" s="954"/>
      <c r="AU34" s="954" t="s">
        <v>579</v>
      </c>
      <c r="AV34" s="954"/>
      <c r="AW34" s="954"/>
      <c r="AX34" s="954"/>
      <c r="AY34" s="954"/>
      <c r="AZ34" s="965" t="s">
        <v>579</v>
      </c>
      <c r="BA34" s="965"/>
      <c r="BB34" s="965"/>
      <c r="BC34" s="965"/>
      <c r="BD34" s="965"/>
      <c r="BE34" s="955" t="s">
        <v>411</v>
      </c>
      <c r="BF34" s="955"/>
      <c r="BG34" s="955"/>
      <c r="BH34" s="955"/>
      <c r="BI34" s="956"/>
      <c r="BJ34" s="217"/>
      <c r="BK34" s="217"/>
      <c r="BL34" s="217"/>
      <c r="BM34" s="217"/>
      <c r="BN34" s="217"/>
      <c r="BO34" s="226"/>
      <c r="BP34" s="226"/>
      <c r="BQ34" s="223">
        <v>28</v>
      </c>
      <c r="BR34" s="224"/>
      <c r="BS34" s="980"/>
      <c r="BT34" s="981"/>
      <c r="BU34" s="981"/>
      <c r="BV34" s="981"/>
      <c r="BW34" s="981"/>
      <c r="BX34" s="981"/>
      <c r="BY34" s="981"/>
      <c r="BZ34" s="981"/>
      <c r="CA34" s="981"/>
      <c r="CB34" s="981"/>
      <c r="CC34" s="981"/>
      <c r="CD34" s="981"/>
      <c r="CE34" s="981"/>
      <c r="CF34" s="981"/>
      <c r="CG34" s="1002"/>
      <c r="CH34" s="977"/>
      <c r="CI34" s="978"/>
      <c r="CJ34" s="978"/>
      <c r="CK34" s="978"/>
      <c r="CL34" s="979"/>
      <c r="CM34" s="977"/>
      <c r="CN34" s="978"/>
      <c r="CO34" s="978"/>
      <c r="CP34" s="978"/>
      <c r="CQ34" s="979"/>
      <c r="CR34" s="977"/>
      <c r="CS34" s="978"/>
      <c r="CT34" s="978"/>
      <c r="CU34" s="978"/>
      <c r="CV34" s="979"/>
      <c r="CW34" s="977"/>
      <c r="CX34" s="978"/>
      <c r="CY34" s="978"/>
      <c r="CZ34" s="978"/>
      <c r="DA34" s="979"/>
      <c r="DB34" s="977"/>
      <c r="DC34" s="978"/>
      <c r="DD34" s="978"/>
      <c r="DE34" s="978"/>
      <c r="DF34" s="979"/>
      <c r="DG34" s="977"/>
      <c r="DH34" s="978"/>
      <c r="DI34" s="978"/>
      <c r="DJ34" s="978"/>
      <c r="DK34" s="979"/>
      <c r="DL34" s="977"/>
      <c r="DM34" s="978"/>
      <c r="DN34" s="978"/>
      <c r="DO34" s="978"/>
      <c r="DP34" s="979"/>
      <c r="DQ34" s="977"/>
      <c r="DR34" s="978"/>
      <c r="DS34" s="978"/>
      <c r="DT34" s="978"/>
      <c r="DU34" s="979"/>
      <c r="DV34" s="980"/>
      <c r="DW34" s="981"/>
      <c r="DX34" s="981"/>
      <c r="DY34" s="981"/>
      <c r="DZ34" s="982"/>
      <c r="EA34" s="215"/>
    </row>
    <row r="35" spans="1:131" ht="26.25" customHeight="1" x14ac:dyDescent="0.2">
      <c r="A35" s="227">
        <v>8</v>
      </c>
      <c r="B35" s="1018"/>
      <c r="C35" s="1019"/>
      <c r="D35" s="1019"/>
      <c r="E35" s="1019"/>
      <c r="F35" s="1019"/>
      <c r="G35" s="1019"/>
      <c r="H35" s="1019"/>
      <c r="I35" s="1019"/>
      <c r="J35" s="1019"/>
      <c r="K35" s="1019"/>
      <c r="L35" s="1019"/>
      <c r="M35" s="1019"/>
      <c r="N35" s="1019"/>
      <c r="O35" s="1019"/>
      <c r="P35" s="1020"/>
      <c r="Q35" s="1026"/>
      <c r="R35" s="1027"/>
      <c r="S35" s="1027"/>
      <c r="T35" s="1027"/>
      <c r="U35" s="1027"/>
      <c r="V35" s="1027"/>
      <c r="W35" s="1027"/>
      <c r="X35" s="1027"/>
      <c r="Y35" s="1027"/>
      <c r="Z35" s="1027"/>
      <c r="AA35" s="1027"/>
      <c r="AB35" s="1027"/>
      <c r="AC35" s="1027"/>
      <c r="AD35" s="1027"/>
      <c r="AE35" s="1028"/>
      <c r="AF35" s="1023"/>
      <c r="AG35" s="1024"/>
      <c r="AH35" s="1024"/>
      <c r="AI35" s="1024"/>
      <c r="AJ35" s="1025"/>
      <c r="AK35" s="963"/>
      <c r="AL35" s="954"/>
      <c r="AM35" s="954"/>
      <c r="AN35" s="954"/>
      <c r="AO35" s="954"/>
      <c r="AP35" s="954"/>
      <c r="AQ35" s="954"/>
      <c r="AR35" s="954"/>
      <c r="AS35" s="954"/>
      <c r="AT35" s="954"/>
      <c r="AU35" s="954"/>
      <c r="AV35" s="954"/>
      <c r="AW35" s="954"/>
      <c r="AX35" s="954"/>
      <c r="AY35" s="954"/>
      <c r="AZ35" s="965"/>
      <c r="BA35" s="965"/>
      <c r="BB35" s="965"/>
      <c r="BC35" s="965"/>
      <c r="BD35" s="965"/>
      <c r="BE35" s="955"/>
      <c r="BF35" s="955"/>
      <c r="BG35" s="955"/>
      <c r="BH35" s="955"/>
      <c r="BI35" s="956"/>
      <c r="BJ35" s="217"/>
      <c r="BK35" s="217"/>
      <c r="BL35" s="217"/>
      <c r="BM35" s="217"/>
      <c r="BN35" s="217"/>
      <c r="BO35" s="226"/>
      <c r="BP35" s="226"/>
      <c r="BQ35" s="223">
        <v>29</v>
      </c>
      <c r="BR35" s="224"/>
      <c r="BS35" s="980"/>
      <c r="BT35" s="981"/>
      <c r="BU35" s="981"/>
      <c r="BV35" s="981"/>
      <c r="BW35" s="981"/>
      <c r="BX35" s="981"/>
      <c r="BY35" s="981"/>
      <c r="BZ35" s="981"/>
      <c r="CA35" s="981"/>
      <c r="CB35" s="981"/>
      <c r="CC35" s="981"/>
      <c r="CD35" s="981"/>
      <c r="CE35" s="981"/>
      <c r="CF35" s="981"/>
      <c r="CG35" s="1002"/>
      <c r="CH35" s="977"/>
      <c r="CI35" s="978"/>
      <c r="CJ35" s="978"/>
      <c r="CK35" s="978"/>
      <c r="CL35" s="979"/>
      <c r="CM35" s="977"/>
      <c r="CN35" s="978"/>
      <c r="CO35" s="978"/>
      <c r="CP35" s="978"/>
      <c r="CQ35" s="979"/>
      <c r="CR35" s="977"/>
      <c r="CS35" s="978"/>
      <c r="CT35" s="978"/>
      <c r="CU35" s="978"/>
      <c r="CV35" s="979"/>
      <c r="CW35" s="977"/>
      <c r="CX35" s="978"/>
      <c r="CY35" s="978"/>
      <c r="CZ35" s="978"/>
      <c r="DA35" s="979"/>
      <c r="DB35" s="977"/>
      <c r="DC35" s="978"/>
      <c r="DD35" s="978"/>
      <c r="DE35" s="978"/>
      <c r="DF35" s="979"/>
      <c r="DG35" s="977"/>
      <c r="DH35" s="978"/>
      <c r="DI35" s="978"/>
      <c r="DJ35" s="978"/>
      <c r="DK35" s="979"/>
      <c r="DL35" s="977"/>
      <c r="DM35" s="978"/>
      <c r="DN35" s="978"/>
      <c r="DO35" s="978"/>
      <c r="DP35" s="979"/>
      <c r="DQ35" s="977"/>
      <c r="DR35" s="978"/>
      <c r="DS35" s="978"/>
      <c r="DT35" s="978"/>
      <c r="DU35" s="979"/>
      <c r="DV35" s="980"/>
      <c r="DW35" s="981"/>
      <c r="DX35" s="981"/>
      <c r="DY35" s="981"/>
      <c r="DZ35" s="982"/>
      <c r="EA35" s="215"/>
    </row>
    <row r="36" spans="1:131" ht="26.25" customHeight="1" x14ac:dyDescent="0.2">
      <c r="A36" s="227">
        <v>9</v>
      </c>
      <c r="B36" s="1018"/>
      <c r="C36" s="1019"/>
      <c r="D36" s="1019"/>
      <c r="E36" s="1019"/>
      <c r="F36" s="1019"/>
      <c r="G36" s="1019"/>
      <c r="H36" s="1019"/>
      <c r="I36" s="1019"/>
      <c r="J36" s="1019"/>
      <c r="K36" s="1019"/>
      <c r="L36" s="1019"/>
      <c r="M36" s="1019"/>
      <c r="N36" s="1019"/>
      <c r="O36" s="1019"/>
      <c r="P36" s="1020"/>
      <c r="Q36" s="1026"/>
      <c r="R36" s="1027"/>
      <c r="S36" s="1027"/>
      <c r="T36" s="1027"/>
      <c r="U36" s="1027"/>
      <c r="V36" s="1027"/>
      <c r="W36" s="1027"/>
      <c r="X36" s="1027"/>
      <c r="Y36" s="1027"/>
      <c r="Z36" s="1027"/>
      <c r="AA36" s="1027"/>
      <c r="AB36" s="1027"/>
      <c r="AC36" s="1027"/>
      <c r="AD36" s="1027"/>
      <c r="AE36" s="1028"/>
      <c r="AF36" s="1023"/>
      <c r="AG36" s="1024"/>
      <c r="AH36" s="1024"/>
      <c r="AI36" s="1024"/>
      <c r="AJ36" s="1025"/>
      <c r="AK36" s="963"/>
      <c r="AL36" s="954"/>
      <c r="AM36" s="954"/>
      <c r="AN36" s="954"/>
      <c r="AO36" s="954"/>
      <c r="AP36" s="954"/>
      <c r="AQ36" s="954"/>
      <c r="AR36" s="954"/>
      <c r="AS36" s="954"/>
      <c r="AT36" s="954"/>
      <c r="AU36" s="954"/>
      <c r="AV36" s="954"/>
      <c r="AW36" s="954"/>
      <c r="AX36" s="954"/>
      <c r="AY36" s="954"/>
      <c r="AZ36" s="965"/>
      <c r="BA36" s="965"/>
      <c r="BB36" s="965"/>
      <c r="BC36" s="965"/>
      <c r="BD36" s="965"/>
      <c r="BE36" s="955"/>
      <c r="BF36" s="955"/>
      <c r="BG36" s="955"/>
      <c r="BH36" s="955"/>
      <c r="BI36" s="956"/>
      <c r="BJ36" s="217"/>
      <c r="BK36" s="217"/>
      <c r="BL36" s="217"/>
      <c r="BM36" s="217"/>
      <c r="BN36" s="217"/>
      <c r="BO36" s="226"/>
      <c r="BP36" s="226"/>
      <c r="BQ36" s="223">
        <v>30</v>
      </c>
      <c r="BR36" s="224"/>
      <c r="BS36" s="980"/>
      <c r="BT36" s="981"/>
      <c r="BU36" s="981"/>
      <c r="BV36" s="981"/>
      <c r="BW36" s="981"/>
      <c r="BX36" s="981"/>
      <c r="BY36" s="981"/>
      <c r="BZ36" s="981"/>
      <c r="CA36" s="981"/>
      <c r="CB36" s="981"/>
      <c r="CC36" s="981"/>
      <c r="CD36" s="981"/>
      <c r="CE36" s="981"/>
      <c r="CF36" s="981"/>
      <c r="CG36" s="1002"/>
      <c r="CH36" s="977"/>
      <c r="CI36" s="978"/>
      <c r="CJ36" s="978"/>
      <c r="CK36" s="978"/>
      <c r="CL36" s="979"/>
      <c r="CM36" s="977"/>
      <c r="CN36" s="978"/>
      <c r="CO36" s="978"/>
      <c r="CP36" s="978"/>
      <c r="CQ36" s="979"/>
      <c r="CR36" s="977"/>
      <c r="CS36" s="978"/>
      <c r="CT36" s="978"/>
      <c r="CU36" s="978"/>
      <c r="CV36" s="979"/>
      <c r="CW36" s="977"/>
      <c r="CX36" s="978"/>
      <c r="CY36" s="978"/>
      <c r="CZ36" s="978"/>
      <c r="DA36" s="979"/>
      <c r="DB36" s="977"/>
      <c r="DC36" s="978"/>
      <c r="DD36" s="978"/>
      <c r="DE36" s="978"/>
      <c r="DF36" s="979"/>
      <c r="DG36" s="977"/>
      <c r="DH36" s="978"/>
      <c r="DI36" s="978"/>
      <c r="DJ36" s="978"/>
      <c r="DK36" s="979"/>
      <c r="DL36" s="977"/>
      <c r="DM36" s="978"/>
      <c r="DN36" s="978"/>
      <c r="DO36" s="978"/>
      <c r="DP36" s="979"/>
      <c r="DQ36" s="977"/>
      <c r="DR36" s="978"/>
      <c r="DS36" s="978"/>
      <c r="DT36" s="978"/>
      <c r="DU36" s="979"/>
      <c r="DV36" s="980"/>
      <c r="DW36" s="981"/>
      <c r="DX36" s="981"/>
      <c r="DY36" s="981"/>
      <c r="DZ36" s="982"/>
      <c r="EA36" s="215"/>
    </row>
    <row r="37" spans="1:131" ht="26.25" customHeight="1" x14ac:dyDescent="0.2">
      <c r="A37" s="227">
        <v>10</v>
      </c>
      <c r="B37" s="1018"/>
      <c r="C37" s="1019"/>
      <c r="D37" s="1019"/>
      <c r="E37" s="1019"/>
      <c r="F37" s="1019"/>
      <c r="G37" s="1019"/>
      <c r="H37" s="1019"/>
      <c r="I37" s="1019"/>
      <c r="J37" s="1019"/>
      <c r="K37" s="1019"/>
      <c r="L37" s="1019"/>
      <c r="M37" s="1019"/>
      <c r="N37" s="1019"/>
      <c r="O37" s="1019"/>
      <c r="P37" s="1020"/>
      <c r="Q37" s="1026"/>
      <c r="R37" s="1027"/>
      <c r="S37" s="1027"/>
      <c r="T37" s="1027"/>
      <c r="U37" s="1027"/>
      <c r="V37" s="1027"/>
      <c r="W37" s="1027"/>
      <c r="X37" s="1027"/>
      <c r="Y37" s="1027"/>
      <c r="Z37" s="1027"/>
      <c r="AA37" s="1027"/>
      <c r="AB37" s="1027"/>
      <c r="AC37" s="1027"/>
      <c r="AD37" s="1027"/>
      <c r="AE37" s="1028"/>
      <c r="AF37" s="1023"/>
      <c r="AG37" s="1024"/>
      <c r="AH37" s="1024"/>
      <c r="AI37" s="1024"/>
      <c r="AJ37" s="1025"/>
      <c r="AK37" s="963"/>
      <c r="AL37" s="954"/>
      <c r="AM37" s="954"/>
      <c r="AN37" s="954"/>
      <c r="AO37" s="954"/>
      <c r="AP37" s="954"/>
      <c r="AQ37" s="954"/>
      <c r="AR37" s="954"/>
      <c r="AS37" s="954"/>
      <c r="AT37" s="954"/>
      <c r="AU37" s="954"/>
      <c r="AV37" s="954"/>
      <c r="AW37" s="954"/>
      <c r="AX37" s="954"/>
      <c r="AY37" s="954"/>
      <c r="AZ37" s="965"/>
      <c r="BA37" s="965"/>
      <c r="BB37" s="965"/>
      <c r="BC37" s="965"/>
      <c r="BD37" s="965"/>
      <c r="BE37" s="955"/>
      <c r="BF37" s="955"/>
      <c r="BG37" s="955"/>
      <c r="BH37" s="955"/>
      <c r="BI37" s="956"/>
      <c r="BJ37" s="217"/>
      <c r="BK37" s="217"/>
      <c r="BL37" s="217"/>
      <c r="BM37" s="217"/>
      <c r="BN37" s="217"/>
      <c r="BO37" s="226"/>
      <c r="BP37" s="226"/>
      <c r="BQ37" s="223">
        <v>31</v>
      </c>
      <c r="BR37" s="224"/>
      <c r="BS37" s="980"/>
      <c r="BT37" s="981"/>
      <c r="BU37" s="981"/>
      <c r="BV37" s="981"/>
      <c r="BW37" s="981"/>
      <c r="BX37" s="981"/>
      <c r="BY37" s="981"/>
      <c r="BZ37" s="981"/>
      <c r="CA37" s="981"/>
      <c r="CB37" s="981"/>
      <c r="CC37" s="981"/>
      <c r="CD37" s="981"/>
      <c r="CE37" s="981"/>
      <c r="CF37" s="981"/>
      <c r="CG37" s="1002"/>
      <c r="CH37" s="977"/>
      <c r="CI37" s="978"/>
      <c r="CJ37" s="978"/>
      <c r="CK37" s="978"/>
      <c r="CL37" s="979"/>
      <c r="CM37" s="977"/>
      <c r="CN37" s="978"/>
      <c r="CO37" s="978"/>
      <c r="CP37" s="978"/>
      <c r="CQ37" s="979"/>
      <c r="CR37" s="977"/>
      <c r="CS37" s="978"/>
      <c r="CT37" s="978"/>
      <c r="CU37" s="978"/>
      <c r="CV37" s="979"/>
      <c r="CW37" s="977"/>
      <c r="CX37" s="978"/>
      <c r="CY37" s="978"/>
      <c r="CZ37" s="978"/>
      <c r="DA37" s="979"/>
      <c r="DB37" s="977"/>
      <c r="DC37" s="978"/>
      <c r="DD37" s="978"/>
      <c r="DE37" s="978"/>
      <c r="DF37" s="979"/>
      <c r="DG37" s="977"/>
      <c r="DH37" s="978"/>
      <c r="DI37" s="978"/>
      <c r="DJ37" s="978"/>
      <c r="DK37" s="979"/>
      <c r="DL37" s="977"/>
      <c r="DM37" s="978"/>
      <c r="DN37" s="978"/>
      <c r="DO37" s="978"/>
      <c r="DP37" s="979"/>
      <c r="DQ37" s="977"/>
      <c r="DR37" s="978"/>
      <c r="DS37" s="978"/>
      <c r="DT37" s="978"/>
      <c r="DU37" s="979"/>
      <c r="DV37" s="980"/>
      <c r="DW37" s="981"/>
      <c r="DX37" s="981"/>
      <c r="DY37" s="981"/>
      <c r="DZ37" s="982"/>
      <c r="EA37" s="215"/>
    </row>
    <row r="38" spans="1:131" ht="26.25" customHeight="1" x14ac:dyDescent="0.2">
      <c r="A38" s="227">
        <v>11</v>
      </c>
      <c r="B38" s="1018"/>
      <c r="C38" s="1019"/>
      <c r="D38" s="1019"/>
      <c r="E38" s="1019"/>
      <c r="F38" s="1019"/>
      <c r="G38" s="1019"/>
      <c r="H38" s="1019"/>
      <c r="I38" s="1019"/>
      <c r="J38" s="1019"/>
      <c r="K38" s="1019"/>
      <c r="L38" s="1019"/>
      <c r="M38" s="1019"/>
      <c r="N38" s="1019"/>
      <c r="O38" s="1019"/>
      <c r="P38" s="1020"/>
      <c r="Q38" s="1026"/>
      <c r="R38" s="1027"/>
      <c r="S38" s="1027"/>
      <c r="T38" s="1027"/>
      <c r="U38" s="1027"/>
      <c r="V38" s="1027"/>
      <c r="W38" s="1027"/>
      <c r="X38" s="1027"/>
      <c r="Y38" s="1027"/>
      <c r="Z38" s="1027"/>
      <c r="AA38" s="1027"/>
      <c r="AB38" s="1027"/>
      <c r="AC38" s="1027"/>
      <c r="AD38" s="1027"/>
      <c r="AE38" s="1028"/>
      <c r="AF38" s="1023"/>
      <c r="AG38" s="1024"/>
      <c r="AH38" s="1024"/>
      <c r="AI38" s="1024"/>
      <c r="AJ38" s="1025"/>
      <c r="AK38" s="963"/>
      <c r="AL38" s="954"/>
      <c r="AM38" s="954"/>
      <c r="AN38" s="954"/>
      <c r="AO38" s="954"/>
      <c r="AP38" s="954"/>
      <c r="AQ38" s="954"/>
      <c r="AR38" s="954"/>
      <c r="AS38" s="954"/>
      <c r="AT38" s="954"/>
      <c r="AU38" s="954"/>
      <c r="AV38" s="954"/>
      <c r="AW38" s="954"/>
      <c r="AX38" s="954"/>
      <c r="AY38" s="954"/>
      <c r="AZ38" s="965"/>
      <c r="BA38" s="965"/>
      <c r="BB38" s="965"/>
      <c r="BC38" s="965"/>
      <c r="BD38" s="965"/>
      <c r="BE38" s="955"/>
      <c r="BF38" s="955"/>
      <c r="BG38" s="955"/>
      <c r="BH38" s="955"/>
      <c r="BI38" s="956"/>
      <c r="BJ38" s="217"/>
      <c r="BK38" s="217"/>
      <c r="BL38" s="217"/>
      <c r="BM38" s="217"/>
      <c r="BN38" s="217"/>
      <c r="BO38" s="226"/>
      <c r="BP38" s="226"/>
      <c r="BQ38" s="223">
        <v>32</v>
      </c>
      <c r="BR38" s="224"/>
      <c r="BS38" s="980"/>
      <c r="BT38" s="981"/>
      <c r="BU38" s="981"/>
      <c r="BV38" s="981"/>
      <c r="BW38" s="981"/>
      <c r="BX38" s="981"/>
      <c r="BY38" s="981"/>
      <c r="BZ38" s="981"/>
      <c r="CA38" s="981"/>
      <c r="CB38" s="981"/>
      <c r="CC38" s="981"/>
      <c r="CD38" s="981"/>
      <c r="CE38" s="981"/>
      <c r="CF38" s="981"/>
      <c r="CG38" s="1002"/>
      <c r="CH38" s="977"/>
      <c r="CI38" s="978"/>
      <c r="CJ38" s="978"/>
      <c r="CK38" s="978"/>
      <c r="CL38" s="979"/>
      <c r="CM38" s="977"/>
      <c r="CN38" s="978"/>
      <c r="CO38" s="978"/>
      <c r="CP38" s="978"/>
      <c r="CQ38" s="979"/>
      <c r="CR38" s="977"/>
      <c r="CS38" s="978"/>
      <c r="CT38" s="978"/>
      <c r="CU38" s="978"/>
      <c r="CV38" s="979"/>
      <c r="CW38" s="977"/>
      <c r="CX38" s="978"/>
      <c r="CY38" s="978"/>
      <c r="CZ38" s="978"/>
      <c r="DA38" s="979"/>
      <c r="DB38" s="977"/>
      <c r="DC38" s="978"/>
      <c r="DD38" s="978"/>
      <c r="DE38" s="978"/>
      <c r="DF38" s="979"/>
      <c r="DG38" s="977"/>
      <c r="DH38" s="978"/>
      <c r="DI38" s="978"/>
      <c r="DJ38" s="978"/>
      <c r="DK38" s="979"/>
      <c r="DL38" s="977"/>
      <c r="DM38" s="978"/>
      <c r="DN38" s="978"/>
      <c r="DO38" s="978"/>
      <c r="DP38" s="979"/>
      <c r="DQ38" s="977"/>
      <c r="DR38" s="978"/>
      <c r="DS38" s="978"/>
      <c r="DT38" s="978"/>
      <c r="DU38" s="979"/>
      <c r="DV38" s="980"/>
      <c r="DW38" s="981"/>
      <c r="DX38" s="981"/>
      <c r="DY38" s="981"/>
      <c r="DZ38" s="982"/>
      <c r="EA38" s="215"/>
    </row>
    <row r="39" spans="1:131" ht="26.25" customHeight="1" x14ac:dyDescent="0.2">
      <c r="A39" s="227">
        <v>12</v>
      </c>
      <c r="B39" s="1018"/>
      <c r="C39" s="1019"/>
      <c r="D39" s="1019"/>
      <c r="E39" s="1019"/>
      <c r="F39" s="1019"/>
      <c r="G39" s="1019"/>
      <c r="H39" s="1019"/>
      <c r="I39" s="1019"/>
      <c r="J39" s="1019"/>
      <c r="K39" s="1019"/>
      <c r="L39" s="1019"/>
      <c r="M39" s="1019"/>
      <c r="N39" s="1019"/>
      <c r="O39" s="1019"/>
      <c r="P39" s="1020"/>
      <c r="Q39" s="1026"/>
      <c r="R39" s="1027"/>
      <c r="S39" s="1027"/>
      <c r="T39" s="1027"/>
      <c r="U39" s="1027"/>
      <c r="V39" s="1027"/>
      <c r="W39" s="1027"/>
      <c r="X39" s="1027"/>
      <c r="Y39" s="1027"/>
      <c r="Z39" s="1027"/>
      <c r="AA39" s="1027"/>
      <c r="AB39" s="1027"/>
      <c r="AC39" s="1027"/>
      <c r="AD39" s="1027"/>
      <c r="AE39" s="1028"/>
      <c r="AF39" s="1023"/>
      <c r="AG39" s="1024"/>
      <c r="AH39" s="1024"/>
      <c r="AI39" s="1024"/>
      <c r="AJ39" s="1025"/>
      <c r="AK39" s="963"/>
      <c r="AL39" s="954"/>
      <c r="AM39" s="954"/>
      <c r="AN39" s="954"/>
      <c r="AO39" s="954"/>
      <c r="AP39" s="954"/>
      <c r="AQ39" s="954"/>
      <c r="AR39" s="954"/>
      <c r="AS39" s="954"/>
      <c r="AT39" s="954"/>
      <c r="AU39" s="954"/>
      <c r="AV39" s="954"/>
      <c r="AW39" s="954"/>
      <c r="AX39" s="954"/>
      <c r="AY39" s="954"/>
      <c r="AZ39" s="965"/>
      <c r="BA39" s="965"/>
      <c r="BB39" s="965"/>
      <c r="BC39" s="965"/>
      <c r="BD39" s="965"/>
      <c r="BE39" s="955"/>
      <c r="BF39" s="955"/>
      <c r="BG39" s="955"/>
      <c r="BH39" s="955"/>
      <c r="BI39" s="956"/>
      <c r="BJ39" s="217"/>
      <c r="BK39" s="217"/>
      <c r="BL39" s="217"/>
      <c r="BM39" s="217"/>
      <c r="BN39" s="217"/>
      <c r="BO39" s="226"/>
      <c r="BP39" s="226"/>
      <c r="BQ39" s="223">
        <v>33</v>
      </c>
      <c r="BR39" s="224"/>
      <c r="BS39" s="980"/>
      <c r="BT39" s="981"/>
      <c r="BU39" s="981"/>
      <c r="BV39" s="981"/>
      <c r="BW39" s="981"/>
      <c r="BX39" s="981"/>
      <c r="BY39" s="981"/>
      <c r="BZ39" s="981"/>
      <c r="CA39" s="981"/>
      <c r="CB39" s="981"/>
      <c r="CC39" s="981"/>
      <c r="CD39" s="981"/>
      <c r="CE39" s="981"/>
      <c r="CF39" s="981"/>
      <c r="CG39" s="1002"/>
      <c r="CH39" s="977"/>
      <c r="CI39" s="978"/>
      <c r="CJ39" s="978"/>
      <c r="CK39" s="978"/>
      <c r="CL39" s="979"/>
      <c r="CM39" s="977"/>
      <c r="CN39" s="978"/>
      <c r="CO39" s="978"/>
      <c r="CP39" s="978"/>
      <c r="CQ39" s="979"/>
      <c r="CR39" s="977"/>
      <c r="CS39" s="978"/>
      <c r="CT39" s="978"/>
      <c r="CU39" s="978"/>
      <c r="CV39" s="979"/>
      <c r="CW39" s="977"/>
      <c r="CX39" s="978"/>
      <c r="CY39" s="978"/>
      <c r="CZ39" s="978"/>
      <c r="DA39" s="979"/>
      <c r="DB39" s="977"/>
      <c r="DC39" s="978"/>
      <c r="DD39" s="978"/>
      <c r="DE39" s="978"/>
      <c r="DF39" s="979"/>
      <c r="DG39" s="977"/>
      <c r="DH39" s="978"/>
      <c r="DI39" s="978"/>
      <c r="DJ39" s="978"/>
      <c r="DK39" s="979"/>
      <c r="DL39" s="977"/>
      <c r="DM39" s="978"/>
      <c r="DN39" s="978"/>
      <c r="DO39" s="978"/>
      <c r="DP39" s="979"/>
      <c r="DQ39" s="977"/>
      <c r="DR39" s="978"/>
      <c r="DS39" s="978"/>
      <c r="DT39" s="978"/>
      <c r="DU39" s="979"/>
      <c r="DV39" s="980"/>
      <c r="DW39" s="981"/>
      <c r="DX39" s="981"/>
      <c r="DY39" s="981"/>
      <c r="DZ39" s="982"/>
      <c r="EA39" s="215"/>
    </row>
    <row r="40" spans="1:131" ht="26.25" customHeight="1" x14ac:dyDescent="0.2">
      <c r="A40" s="223">
        <v>13</v>
      </c>
      <c r="B40" s="1018"/>
      <c r="C40" s="1019"/>
      <c r="D40" s="1019"/>
      <c r="E40" s="1019"/>
      <c r="F40" s="1019"/>
      <c r="G40" s="1019"/>
      <c r="H40" s="1019"/>
      <c r="I40" s="1019"/>
      <c r="J40" s="1019"/>
      <c r="K40" s="1019"/>
      <c r="L40" s="1019"/>
      <c r="M40" s="1019"/>
      <c r="N40" s="1019"/>
      <c r="O40" s="1019"/>
      <c r="P40" s="1020"/>
      <c r="Q40" s="1026"/>
      <c r="R40" s="1027"/>
      <c r="S40" s="1027"/>
      <c r="T40" s="1027"/>
      <c r="U40" s="1027"/>
      <c r="V40" s="1027"/>
      <c r="W40" s="1027"/>
      <c r="X40" s="1027"/>
      <c r="Y40" s="1027"/>
      <c r="Z40" s="1027"/>
      <c r="AA40" s="1027"/>
      <c r="AB40" s="1027"/>
      <c r="AC40" s="1027"/>
      <c r="AD40" s="1027"/>
      <c r="AE40" s="1028"/>
      <c r="AF40" s="1023"/>
      <c r="AG40" s="1024"/>
      <c r="AH40" s="1024"/>
      <c r="AI40" s="1024"/>
      <c r="AJ40" s="1025"/>
      <c r="AK40" s="963"/>
      <c r="AL40" s="954"/>
      <c r="AM40" s="954"/>
      <c r="AN40" s="954"/>
      <c r="AO40" s="954"/>
      <c r="AP40" s="954"/>
      <c r="AQ40" s="954"/>
      <c r="AR40" s="954"/>
      <c r="AS40" s="954"/>
      <c r="AT40" s="954"/>
      <c r="AU40" s="954"/>
      <c r="AV40" s="954"/>
      <c r="AW40" s="954"/>
      <c r="AX40" s="954"/>
      <c r="AY40" s="954"/>
      <c r="AZ40" s="965"/>
      <c r="BA40" s="965"/>
      <c r="BB40" s="965"/>
      <c r="BC40" s="965"/>
      <c r="BD40" s="965"/>
      <c r="BE40" s="955"/>
      <c r="BF40" s="955"/>
      <c r="BG40" s="955"/>
      <c r="BH40" s="955"/>
      <c r="BI40" s="956"/>
      <c r="BJ40" s="217"/>
      <c r="BK40" s="217"/>
      <c r="BL40" s="217"/>
      <c r="BM40" s="217"/>
      <c r="BN40" s="217"/>
      <c r="BO40" s="226"/>
      <c r="BP40" s="226"/>
      <c r="BQ40" s="223">
        <v>34</v>
      </c>
      <c r="BR40" s="224"/>
      <c r="BS40" s="980"/>
      <c r="BT40" s="981"/>
      <c r="BU40" s="981"/>
      <c r="BV40" s="981"/>
      <c r="BW40" s="981"/>
      <c r="BX40" s="981"/>
      <c r="BY40" s="981"/>
      <c r="BZ40" s="981"/>
      <c r="CA40" s="981"/>
      <c r="CB40" s="981"/>
      <c r="CC40" s="981"/>
      <c r="CD40" s="981"/>
      <c r="CE40" s="981"/>
      <c r="CF40" s="981"/>
      <c r="CG40" s="1002"/>
      <c r="CH40" s="977"/>
      <c r="CI40" s="978"/>
      <c r="CJ40" s="978"/>
      <c r="CK40" s="978"/>
      <c r="CL40" s="979"/>
      <c r="CM40" s="977"/>
      <c r="CN40" s="978"/>
      <c r="CO40" s="978"/>
      <c r="CP40" s="978"/>
      <c r="CQ40" s="979"/>
      <c r="CR40" s="977"/>
      <c r="CS40" s="978"/>
      <c r="CT40" s="978"/>
      <c r="CU40" s="978"/>
      <c r="CV40" s="979"/>
      <c r="CW40" s="977"/>
      <c r="CX40" s="978"/>
      <c r="CY40" s="978"/>
      <c r="CZ40" s="978"/>
      <c r="DA40" s="979"/>
      <c r="DB40" s="977"/>
      <c r="DC40" s="978"/>
      <c r="DD40" s="978"/>
      <c r="DE40" s="978"/>
      <c r="DF40" s="979"/>
      <c r="DG40" s="977"/>
      <c r="DH40" s="978"/>
      <c r="DI40" s="978"/>
      <c r="DJ40" s="978"/>
      <c r="DK40" s="979"/>
      <c r="DL40" s="977"/>
      <c r="DM40" s="978"/>
      <c r="DN40" s="978"/>
      <c r="DO40" s="978"/>
      <c r="DP40" s="979"/>
      <c r="DQ40" s="977"/>
      <c r="DR40" s="978"/>
      <c r="DS40" s="978"/>
      <c r="DT40" s="978"/>
      <c r="DU40" s="979"/>
      <c r="DV40" s="980"/>
      <c r="DW40" s="981"/>
      <c r="DX40" s="981"/>
      <c r="DY40" s="981"/>
      <c r="DZ40" s="982"/>
      <c r="EA40" s="215"/>
    </row>
    <row r="41" spans="1:131" ht="26.25" customHeight="1" x14ac:dyDescent="0.2">
      <c r="A41" s="223">
        <v>14</v>
      </c>
      <c r="B41" s="1018"/>
      <c r="C41" s="1019"/>
      <c r="D41" s="1019"/>
      <c r="E41" s="1019"/>
      <c r="F41" s="1019"/>
      <c r="G41" s="1019"/>
      <c r="H41" s="1019"/>
      <c r="I41" s="1019"/>
      <c r="J41" s="1019"/>
      <c r="K41" s="1019"/>
      <c r="L41" s="1019"/>
      <c r="M41" s="1019"/>
      <c r="N41" s="1019"/>
      <c r="O41" s="1019"/>
      <c r="P41" s="1020"/>
      <c r="Q41" s="1026"/>
      <c r="R41" s="1027"/>
      <c r="S41" s="1027"/>
      <c r="T41" s="1027"/>
      <c r="U41" s="1027"/>
      <c r="V41" s="1027"/>
      <c r="W41" s="1027"/>
      <c r="X41" s="1027"/>
      <c r="Y41" s="1027"/>
      <c r="Z41" s="1027"/>
      <c r="AA41" s="1027"/>
      <c r="AB41" s="1027"/>
      <c r="AC41" s="1027"/>
      <c r="AD41" s="1027"/>
      <c r="AE41" s="1028"/>
      <c r="AF41" s="1023"/>
      <c r="AG41" s="1024"/>
      <c r="AH41" s="1024"/>
      <c r="AI41" s="1024"/>
      <c r="AJ41" s="1025"/>
      <c r="AK41" s="963"/>
      <c r="AL41" s="954"/>
      <c r="AM41" s="954"/>
      <c r="AN41" s="954"/>
      <c r="AO41" s="954"/>
      <c r="AP41" s="954"/>
      <c r="AQ41" s="954"/>
      <c r="AR41" s="954"/>
      <c r="AS41" s="954"/>
      <c r="AT41" s="954"/>
      <c r="AU41" s="954"/>
      <c r="AV41" s="954"/>
      <c r="AW41" s="954"/>
      <c r="AX41" s="954"/>
      <c r="AY41" s="954"/>
      <c r="AZ41" s="965"/>
      <c r="BA41" s="965"/>
      <c r="BB41" s="965"/>
      <c r="BC41" s="965"/>
      <c r="BD41" s="965"/>
      <c r="BE41" s="955"/>
      <c r="BF41" s="955"/>
      <c r="BG41" s="955"/>
      <c r="BH41" s="955"/>
      <c r="BI41" s="956"/>
      <c r="BJ41" s="217"/>
      <c r="BK41" s="217"/>
      <c r="BL41" s="217"/>
      <c r="BM41" s="217"/>
      <c r="BN41" s="217"/>
      <c r="BO41" s="226"/>
      <c r="BP41" s="226"/>
      <c r="BQ41" s="223">
        <v>35</v>
      </c>
      <c r="BR41" s="224"/>
      <c r="BS41" s="980"/>
      <c r="BT41" s="981"/>
      <c r="BU41" s="981"/>
      <c r="BV41" s="981"/>
      <c r="BW41" s="981"/>
      <c r="BX41" s="981"/>
      <c r="BY41" s="981"/>
      <c r="BZ41" s="981"/>
      <c r="CA41" s="981"/>
      <c r="CB41" s="981"/>
      <c r="CC41" s="981"/>
      <c r="CD41" s="981"/>
      <c r="CE41" s="981"/>
      <c r="CF41" s="981"/>
      <c r="CG41" s="1002"/>
      <c r="CH41" s="977"/>
      <c r="CI41" s="978"/>
      <c r="CJ41" s="978"/>
      <c r="CK41" s="978"/>
      <c r="CL41" s="979"/>
      <c r="CM41" s="977"/>
      <c r="CN41" s="978"/>
      <c r="CO41" s="978"/>
      <c r="CP41" s="978"/>
      <c r="CQ41" s="979"/>
      <c r="CR41" s="977"/>
      <c r="CS41" s="978"/>
      <c r="CT41" s="978"/>
      <c r="CU41" s="978"/>
      <c r="CV41" s="979"/>
      <c r="CW41" s="977"/>
      <c r="CX41" s="978"/>
      <c r="CY41" s="978"/>
      <c r="CZ41" s="978"/>
      <c r="DA41" s="979"/>
      <c r="DB41" s="977"/>
      <c r="DC41" s="978"/>
      <c r="DD41" s="978"/>
      <c r="DE41" s="978"/>
      <c r="DF41" s="979"/>
      <c r="DG41" s="977"/>
      <c r="DH41" s="978"/>
      <c r="DI41" s="978"/>
      <c r="DJ41" s="978"/>
      <c r="DK41" s="979"/>
      <c r="DL41" s="977"/>
      <c r="DM41" s="978"/>
      <c r="DN41" s="978"/>
      <c r="DO41" s="978"/>
      <c r="DP41" s="979"/>
      <c r="DQ41" s="977"/>
      <c r="DR41" s="978"/>
      <c r="DS41" s="978"/>
      <c r="DT41" s="978"/>
      <c r="DU41" s="979"/>
      <c r="DV41" s="980"/>
      <c r="DW41" s="981"/>
      <c r="DX41" s="981"/>
      <c r="DY41" s="981"/>
      <c r="DZ41" s="982"/>
      <c r="EA41" s="215"/>
    </row>
    <row r="42" spans="1:131" ht="26.25" customHeight="1" x14ac:dyDescent="0.2">
      <c r="A42" s="223">
        <v>15</v>
      </c>
      <c r="B42" s="1018"/>
      <c r="C42" s="1019"/>
      <c r="D42" s="1019"/>
      <c r="E42" s="1019"/>
      <c r="F42" s="1019"/>
      <c r="G42" s="1019"/>
      <c r="H42" s="1019"/>
      <c r="I42" s="1019"/>
      <c r="J42" s="1019"/>
      <c r="K42" s="1019"/>
      <c r="L42" s="1019"/>
      <c r="M42" s="1019"/>
      <c r="N42" s="1019"/>
      <c r="O42" s="1019"/>
      <c r="P42" s="1020"/>
      <c r="Q42" s="1026"/>
      <c r="R42" s="1027"/>
      <c r="S42" s="1027"/>
      <c r="T42" s="1027"/>
      <c r="U42" s="1027"/>
      <c r="V42" s="1027"/>
      <c r="W42" s="1027"/>
      <c r="X42" s="1027"/>
      <c r="Y42" s="1027"/>
      <c r="Z42" s="1027"/>
      <c r="AA42" s="1027"/>
      <c r="AB42" s="1027"/>
      <c r="AC42" s="1027"/>
      <c r="AD42" s="1027"/>
      <c r="AE42" s="1028"/>
      <c r="AF42" s="1023"/>
      <c r="AG42" s="1024"/>
      <c r="AH42" s="1024"/>
      <c r="AI42" s="1024"/>
      <c r="AJ42" s="1025"/>
      <c r="AK42" s="963"/>
      <c r="AL42" s="954"/>
      <c r="AM42" s="954"/>
      <c r="AN42" s="954"/>
      <c r="AO42" s="954"/>
      <c r="AP42" s="954"/>
      <c r="AQ42" s="954"/>
      <c r="AR42" s="954"/>
      <c r="AS42" s="954"/>
      <c r="AT42" s="954"/>
      <c r="AU42" s="954"/>
      <c r="AV42" s="954"/>
      <c r="AW42" s="954"/>
      <c r="AX42" s="954"/>
      <c r="AY42" s="954"/>
      <c r="AZ42" s="965"/>
      <c r="BA42" s="965"/>
      <c r="BB42" s="965"/>
      <c r="BC42" s="965"/>
      <c r="BD42" s="965"/>
      <c r="BE42" s="955"/>
      <c r="BF42" s="955"/>
      <c r="BG42" s="955"/>
      <c r="BH42" s="955"/>
      <c r="BI42" s="956"/>
      <c r="BJ42" s="217"/>
      <c r="BK42" s="217"/>
      <c r="BL42" s="217"/>
      <c r="BM42" s="217"/>
      <c r="BN42" s="217"/>
      <c r="BO42" s="226"/>
      <c r="BP42" s="226"/>
      <c r="BQ42" s="223">
        <v>36</v>
      </c>
      <c r="BR42" s="224"/>
      <c r="BS42" s="980"/>
      <c r="BT42" s="981"/>
      <c r="BU42" s="981"/>
      <c r="BV42" s="981"/>
      <c r="BW42" s="981"/>
      <c r="BX42" s="981"/>
      <c r="BY42" s="981"/>
      <c r="BZ42" s="981"/>
      <c r="CA42" s="981"/>
      <c r="CB42" s="981"/>
      <c r="CC42" s="981"/>
      <c r="CD42" s="981"/>
      <c r="CE42" s="981"/>
      <c r="CF42" s="981"/>
      <c r="CG42" s="1002"/>
      <c r="CH42" s="977"/>
      <c r="CI42" s="978"/>
      <c r="CJ42" s="978"/>
      <c r="CK42" s="978"/>
      <c r="CL42" s="979"/>
      <c r="CM42" s="977"/>
      <c r="CN42" s="978"/>
      <c r="CO42" s="978"/>
      <c r="CP42" s="978"/>
      <c r="CQ42" s="979"/>
      <c r="CR42" s="977"/>
      <c r="CS42" s="978"/>
      <c r="CT42" s="978"/>
      <c r="CU42" s="978"/>
      <c r="CV42" s="979"/>
      <c r="CW42" s="977"/>
      <c r="CX42" s="978"/>
      <c r="CY42" s="978"/>
      <c r="CZ42" s="978"/>
      <c r="DA42" s="979"/>
      <c r="DB42" s="977"/>
      <c r="DC42" s="978"/>
      <c r="DD42" s="978"/>
      <c r="DE42" s="978"/>
      <c r="DF42" s="979"/>
      <c r="DG42" s="977"/>
      <c r="DH42" s="978"/>
      <c r="DI42" s="978"/>
      <c r="DJ42" s="978"/>
      <c r="DK42" s="979"/>
      <c r="DL42" s="977"/>
      <c r="DM42" s="978"/>
      <c r="DN42" s="978"/>
      <c r="DO42" s="978"/>
      <c r="DP42" s="979"/>
      <c r="DQ42" s="977"/>
      <c r="DR42" s="978"/>
      <c r="DS42" s="978"/>
      <c r="DT42" s="978"/>
      <c r="DU42" s="979"/>
      <c r="DV42" s="980"/>
      <c r="DW42" s="981"/>
      <c r="DX42" s="981"/>
      <c r="DY42" s="981"/>
      <c r="DZ42" s="982"/>
      <c r="EA42" s="215"/>
    </row>
    <row r="43" spans="1:131" ht="26.25" customHeight="1" x14ac:dyDescent="0.2">
      <c r="A43" s="223">
        <v>16</v>
      </c>
      <c r="B43" s="1018"/>
      <c r="C43" s="1019"/>
      <c r="D43" s="1019"/>
      <c r="E43" s="1019"/>
      <c r="F43" s="1019"/>
      <c r="G43" s="1019"/>
      <c r="H43" s="1019"/>
      <c r="I43" s="1019"/>
      <c r="J43" s="1019"/>
      <c r="K43" s="1019"/>
      <c r="L43" s="1019"/>
      <c r="M43" s="1019"/>
      <c r="N43" s="1019"/>
      <c r="O43" s="1019"/>
      <c r="P43" s="1020"/>
      <c r="Q43" s="1026"/>
      <c r="R43" s="1027"/>
      <c r="S43" s="1027"/>
      <c r="T43" s="1027"/>
      <c r="U43" s="1027"/>
      <c r="V43" s="1027"/>
      <c r="W43" s="1027"/>
      <c r="X43" s="1027"/>
      <c r="Y43" s="1027"/>
      <c r="Z43" s="1027"/>
      <c r="AA43" s="1027"/>
      <c r="AB43" s="1027"/>
      <c r="AC43" s="1027"/>
      <c r="AD43" s="1027"/>
      <c r="AE43" s="1028"/>
      <c r="AF43" s="1023"/>
      <c r="AG43" s="1024"/>
      <c r="AH43" s="1024"/>
      <c r="AI43" s="1024"/>
      <c r="AJ43" s="1025"/>
      <c r="AK43" s="963"/>
      <c r="AL43" s="954"/>
      <c r="AM43" s="954"/>
      <c r="AN43" s="954"/>
      <c r="AO43" s="954"/>
      <c r="AP43" s="954"/>
      <c r="AQ43" s="954"/>
      <c r="AR43" s="954"/>
      <c r="AS43" s="954"/>
      <c r="AT43" s="954"/>
      <c r="AU43" s="954"/>
      <c r="AV43" s="954"/>
      <c r="AW43" s="954"/>
      <c r="AX43" s="954"/>
      <c r="AY43" s="954"/>
      <c r="AZ43" s="965"/>
      <c r="BA43" s="965"/>
      <c r="BB43" s="965"/>
      <c r="BC43" s="965"/>
      <c r="BD43" s="965"/>
      <c r="BE43" s="955"/>
      <c r="BF43" s="955"/>
      <c r="BG43" s="955"/>
      <c r="BH43" s="955"/>
      <c r="BI43" s="956"/>
      <c r="BJ43" s="217"/>
      <c r="BK43" s="217"/>
      <c r="BL43" s="217"/>
      <c r="BM43" s="217"/>
      <c r="BN43" s="217"/>
      <c r="BO43" s="226"/>
      <c r="BP43" s="226"/>
      <c r="BQ43" s="223">
        <v>37</v>
      </c>
      <c r="BR43" s="224"/>
      <c r="BS43" s="980"/>
      <c r="BT43" s="981"/>
      <c r="BU43" s="981"/>
      <c r="BV43" s="981"/>
      <c r="BW43" s="981"/>
      <c r="BX43" s="981"/>
      <c r="BY43" s="981"/>
      <c r="BZ43" s="981"/>
      <c r="CA43" s="981"/>
      <c r="CB43" s="981"/>
      <c r="CC43" s="981"/>
      <c r="CD43" s="981"/>
      <c r="CE43" s="981"/>
      <c r="CF43" s="981"/>
      <c r="CG43" s="1002"/>
      <c r="CH43" s="977"/>
      <c r="CI43" s="978"/>
      <c r="CJ43" s="978"/>
      <c r="CK43" s="978"/>
      <c r="CL43" s="979"/>
      <c r="CM43" s="977"/>
      <c r="CN43" s="978"/>
      <c r="CO43" s="978"/>
      <c r="CP43" s="978"/>
      <c r="CQ43" s="979"/>
      <c r="CR43" s="977"/>
      <c r="CS43" s="978"/>
      <c r="CT43" s="978"/>
      <c r="CU43" s="978"/>
      <c r="CV43" s="979"/>
      <c r="CW43" s="977"/>
      <c r="CX43" s="978"/>
      <c r="CY43" s="978"/>
      <c r="CZ43" s="978"/>
      <c r="DA43" s="979"/>
      <c r="DB43" s="977"/>
      <c r="DC43" s="978"/>
      <c r="DD43" s="978"/>
      <c r="DE43" s="978"/>
      <c r="DF43" s="979"/>
      <c r="DG43" s="977"/>
      <c r="DH43" s="978"/>
      <c r="DI43" s="978"/>
      <c r="DJ43" s="978"/>
      <c r="DK43" s="979"/>
      <c r="DL43" s="977"/>
      <c r="DM43" s="978"/>
      <c r="DN43" s="978"/>
      <c r="DO43" s="978"/>
      <c r="DP43" s="979"/>
      <c r="DQ43" s="977"/>
      <c r="DR43" s="978"/>
      <c r="DS43" s="978"/>
      <c r="DT43" s="978"/>
      <c r="DU43" s="979"/>
      <c r="DV43" s="980"/>
      <c r="DW43" s="981"/>
      <c r="DX43" s="981"/>
      <c r="DY43" s="981"/>
      <c r="DZ43" s="982"/>
      <c r="EA43" s="215"/>
    </row>
    <row r="44" spans="1:131" ht="26.25" customHeight="1" x14ac:dyDescent="0.2">
      <c r="A44" s="223">
        <v>17</v>
      </c>
      <c r="B44" s="1018"/>
      <c r="C44" s="1019"/>
      <c r="D44" s="1019"/>
      <c r="E44" s="1019"/>
      <c r="F44" s="1019"/>
      <c r="G44" s="1019"/>
      <c r="H44" s="1019"/>
      <c r="I44" s="1019"/>
      <c r="J44" s="1019"/>
      <c r="K44" s="1019"/>
      <c r="L44" s="1019"/>
      <c r="M44" s="1019"/>
      <c r="N44" s="1019"/>
      <c r="O44" s="1019"/>
      <c r="P44" s="1020"/>
      <c r="Q44" s="1026"/>
      <c r="R44" s="1027"/>
      <c r="S44" s="1027"/>
      <c r="T44" s="1027"/>
      <c r="U44" s="1027"/>
      <c r="V44" s="1027"/>
      <c r="W44" s="1027"/>
      <c r="X44" s="1027"/>
      <c r="Y44" s="1027"/>
      <c r="Z44" s="1027"/>
      <c r="AA44" s="1027"/>
      <c r="AB44" s="1027"/>
      <c r="AC44" s="1027"/>
      <c r="AD44" s="1027"/>
      <c r="AE44" s="1028"/>
      <c r="AF44" s="1023"/>
      <c r="AG44" s="1024"/>
      <c r="AH44" s="1024"/>
      <c r="AI44" s="1024"/>
      <c r="AJ44" s="1025"/>
      <c r="AK44" s="963"/>
      <c r="AL44" s="954"/>
      <c r="AM44" s="954"/>
      <c r="AN44" s="954"/>
      <c r="AO44" s="954"/>
      <c r="AP44" s="954"/>
      <c r="AQ44" s="954"/>
      <c r="AR44" s="954"/>
      <c r="AS44" s="954"/>
      <c r="AT44" s="954"/>
      <c r="AU44" s="954"/>
      <c r="AV44" s="954"/>
      <c r="AW44" s="954"/>
      <c r="AX44" s="954"/>
      <c r="AY44" s="954"/>
      <c r="AZ44" s="965"/>
      <c r="BA44" s="965"/>
      <c r="BB44" s="965"/>
      <c r="BC44" s="965"/>
      <c r="BD44" s="965"/>
      <c r="BE44" s="955"/>
      <c r="BF44" s="955"/>
      <c r="BG44" s="955"/>
      <c r="BH44" s="955"/>
      <c r="BI44" s="956"/>
      <c r="BJ44" s="217"/>
      <c r="BK44" s="217"/>
      <c r="BL44" s="217"/>
      <c r="BM44" s="217"/>
      <c r="BN44" s="217"/>
      <c r="BO44" s="226"/>
      <c r="BP44" s="226"/>
      <c r="BQ44" s="223">
        <v>38</v>
      </c>
      <c r="BR44" s="224"/>
      <c r="BS44" s="980"/>
      <c r="BT44" s="981"/>
      <c r="BU44" s="981"/>
      <c r="BV44" s="981"/>
      <c r="BW44" s="981"/>
      <c r="BX44" s="981"/>
      <c r="BY44" s="981"/>
      <c r="BZ44" s="981"/>
      <c r="CA44" s="981"/>
      <c r="CB44" s="981"/>
      <c r="CC44" s="981"/>
      <c r="CD44" s="981"/>
      <c r="CE44" s="981"/>
      <c r="CF44" s="981"/>
      <c r="CG44" s="1002"/>
      <c r="CH44" s="977"/>
      <c r="CI44" s="978"/>
      <c r="CJ44" s="978"/>
      <c r="CK44" s="978"/>
      <c r="CL44" s="979"/>
      <c r="CM44" s="977"/>
      <c r="CN44" s="978"/>
      <c r="CO44" s="978"/>
      <c r="CP44" s="978"/>
      <c r="CQ44" s="979"/>
      <c r="CR44" s="977"/>
      <c r="CS44" s="978"/>
      <c r="CT44" s="978"/>
      <c r="CU44" s="978"/>
      <c r="CV44" s="979"/>
      <c r="CW44" s="977"/>
      <c r="CX44" s="978"/>
      <c r="CY44" s="978"/>
      <c r="CZ44" s="978"/>
      <c r="DA44" s="979"/>
      <c r="DB44" s="977"/>
      <c r="DC44" s="978"/>
      <c r="DD44" s="978"/>
      <c r="DE44" s="978"/>
      <c r="DF44" s="979"/>
      <c r="DG44" s="977"/>
      <c r="DH44" s="978"/>
      <c r="DI44" s="978"/>
      <c r="DJ44" s="978"/>
      <c r="DK44" s="979"/>
      <c r="DL44" s="977"/>
      <c r="DM44" s="978"/>
      <c r="DN44" s="978"/>
      <c r="DO44" s="978"/>
      <c r="DP44" s="979"/>
      <c r="DQ44" s="977"/>
      <c r="DR44" s="978"/>
      <c r="DS44" s="978"/>
      <c r="DT44" s="978"/>
      <c r="DU44" s="979"/>
      <c r="DV44" s="980"/>
      <c r="DW44" s="981"/>
      <c r="DX44" s="981"/>
      <c r="DY44" s="981"/>
      <c r="DZ44" s="982"/>
      <c r="EA44" s="215"/>
    </row>
    <row r="45" spans="1:131" ht="26.25" customHeight="1" x14ac:dyDescent="0.2">
      <c r="A45" s="223">
        <v>18</v>
      </c>
      <c r="B45" s="1018"/>
      <c r="C45" s="1019"/>
      <c r="D45" s="1019"/>
      <c r="E45" s="1019"/>
      <c r="F45" s="1019"/>
      <c r="G45" s="1019"/>
      <c r="H45" s="1019"/>
      <c r="I45" s="1019"/>
      <c r="J45" s="1019"/>
      <c r="K45" s="1019"/>
      <c r="L45" s="1019"/>
      <c r="M45" s="1019"/>
      <c r="N45" s="1019"/>
      <c r="O45" s="1019"/>
      <c r="P45" s="1020"/>
      <c r="Q45" s="1026"/>
      <c r="R45" s="1027"/>
      <c r="S45" s="1027"/>
      <c r="T45" s="1027"/>
      <c r="U45" s="1027"/>
      <c r="V45" s="1027"/>
      <c r="W45" s="1027"/>
      <c r="X45" s="1027"/>
      <c r="Y45" s="1027"/>
      <c r="Z45" s="1027"/>
      <c r="AA45" s="1027"/>
      <c r="AB45" s="1027"/>
      <c r="AC45" s="1027"/>
      <c r="AD45" s="1027"/>
      <c r="AE45" s="1028"/>
      <c r="AF45" s="1023"/>
      <c r="AG45" s="1024"/>
      <c r="AH45" s="1024"/>
      <c r="AI45" s="1024"/>
      <c r="AJ45" s="1025"/>
      <c r="AK45" s="963"/>
      <c r="AL45" s="954"/>
      <c r="AM45" s="954"/>
      <c r="AN45" s="954"/>
      <c r="AO45" s="954"/>
      <c r="AP45" s="954"/>
      <c r="AQ45" s="954"/>
      <c r="AR45" s="954"/>
      <c r="AS45" s="954"/>
      <c r="AT45" s="954"/>
      <c r="AU45" s="954"/>
      <c r="AV45" s="954"/>
      <c r="AW45" s="954"/>
      <c r="AX45" s="954"/>
      <c r="AY45" s="954"/>
      <c r="AZ45" s="965"/>
      <c r="BA45" s="965"/>
      <c r="BB45" s="965"/>
      <c r="BC45" s="965"/>
      <c r="BD45" s="965"/>
      <c r="BE45" s="955"/>
      <c r="BF45" s="955"/>
      <c r="BG45" s="955"/>
      <c r="BH45" s="955"/>
      <c r="BI45" s="956"/>
      <c r="BJ45" s="217"/>
      <c r="BK45" s="217"/>
      <c r="BL45" s="217"/>
      <c r="BM45" s="217"/>
      <c r="BN45" s="217"/>
      <c r="BO45" s="226"/>
      <c r="BP45" s="226"/>
      <c r="BQ45" s="223">
        <v>39</v>
      </c>
      <c r="BR45" s="224"/>
      <c r="BS45" s="980"/>
      <c r="BT45" s="981"/>
      <c r="BU45" s="981"/>
      <c r="BV45" s="981"/>
      <c r="BW45" s="981"/>
      <c r="BX45" s="981"/>
      <c r="BY45" s="981"/>
      <c r="BZ45" s="981"/>
      <c r="CA45" s="981"/>
      <c r="CB45" s="981"/>
      <c r="CC45" s="981"/>
      <c r="CD45" s="981"/>
      <c r="CE45" s="981"/>
      <c r="CF45" s="981"/>
      <c r="CG45" s="1002"/>
      <c r="CH45" s="977"/>
      <c r="CI45" s="978"/>
      <c r="CJ45" s="978"/>
      <c r="CK45" s="978"/>
      <c r="CL45" s="979"/>
      <c r="CM45" s="977"/>
      <c r="CN45" s="978"/>
      <c r="CO45" s="978"/>
      <c r="CP45" s="978"/>
      <c r="CQ45" s="979"/>
      <c r="CR45" s="977"/>
      <c r="CS45" s="978"/>
      <c r="CT45" s="978"/>
      <c r="CU45" s="978"/>
      <c r="CV45" s="979"/>
      <c r="CW45" s="977"/>
      <c r="CX45" s="978"/>
      <c r="CY45" s="978"/>
      <c r="CZ45" s="978"/>
      <c r="DA45" s="979"/>
      <c r="DB45" s="977"/>
      <c r="DC45" s="978"/>
      <c r="DD45" s="978"/>
      <c r="DE45" s="978"/>
      <c r="DF45" s="979"/>
      <c r="DG45" s="977"/>
      <c r="DH45" s="978"/>
      <c r="DI45" s="978"/>
      <c r="DJ45" s="978"/>
      <c r="DK45" s="979"/>
      <c r="DL45" s="977"/>
      <c r="DM45" s="978"/>
      <c r="DN45" s="978"/>
      <c r="DO45" s="978"/>
      <c r="DP45" s="979"/>
      <c r="DQ45" s="977"/>
      <c r="DR45" s="978"/>
      <c r="DS45" s="978"/>
      <c r="DT45" s="978"/>
      <c r="DU45" s="979"/>
      <c r="DV45" s="980"/>
      <c r="DW45" s="981"/>
      <c r="DX45" s="981"/>
      <c r="DY45" s="981"/>
      <c r="DZ45" s="982"/>
      <c r="EA45" s="215"/>
    </row>
    <row r="46" spans="1:131" ht="26.25" customHeight="1" x14ac:dyDescent="0.2">
      <c r="A46" s="223">
        <v>19</v>
      </c>
      <c r="B46" s="1018"/>
      <c r="C46" s="1019"/>
      <c r="D46" s="1019"/>
      <c r="E46" s="1019"/>
      <c r="F46" s="1019"/>
      <c r="G46" s="1019"/>
      <c r="H46" s="1019"/>
      <c r="I46" s="1019"/>
      <c r="J46" s="1019"/>
      <c r="K46" s="1019"/>
      <c r="L46" s="1019"/>
      <c r="M46" s="1019"/>
      <c r="N46" s="1019"/>
      <c r="O46" s="1019"/>
      <c r="P46" s="1020"/>
      <c r="Q46" s="1026"/>
      <c r="R46" s="1027"/>
      <c r="S46" s="1027"/>
      <c r="T46" s="1027"/>
      <c r="U46" s="1027"/>
      <c r="V46" s="1027"/>
      <c r="W46" s="1027"/>
      <c r="X46" s="1027"/>
      <c r="Y46" s="1027"/>
      <c r="Z46" s="1027"/>
      <c r="AA46" s="1027"/>
      <c r="AB46" s="1027"/>
      <c r="AC46" s="1027"/>
      <c r="AD46" s="1027"/>
      <c r="AE46" s="1028"/>
      <c r="AF46" s="1023"/>
      <c r="AG46" s="1024"/>
      <c r="AH46" s="1024"/>
      <c r="AI46" s="1024"/>
      <c r="AJ46" s="1025"/>
      <c r="AK46" s="963"/>
      <c r="AL46" s="954"/>
      <c r="AM46" s="954"/>
      <c r="AN46" s="954"/>
      <c r="AO46" s="954"/>
      <c r="AP46" s="954"/>
      <c r="AQ46" s="954"/>
      <c r="AR46" s="954"/>
      <c r="AS46" s="954"/>
      <c r="AT46" s="954"/>
      <c r="AU46" s="954"/>
      <c r="AV46" s="954"/>
      <c r="AW46" s="954"/>
      <c r="AX46" s="954"/>
      <c r="AY46" s="954"/>
      <c r="AZ46" s="965"/>
      <c r="BA46" s="965"/>
      <c r="BB46" s="965"/>
      <c r="BC46" s="965"/>
      <c r="BD46" s="965"/>
      <c r="BE46" s="955"/>
      <c r="BF46" s="955"/>
      <c r="BG46" s="955"/>
      <c r="BH46" s="955"/>
      <c r="BI46" s="956"/>
      <c r="BJ46" s="217"/>
      <c r="BK46" s="217"/>
      <c r="BL46" s="217"/>
      <c r="BM46" s="217"/>
      <c r="BN46" s="217"/>
      <c r="BO46" s="226"/>
      <c r="BP46" s="226"/>
      <c r="BQ46" s="223">
        <v>40</v>
      </c>
      <c r="BR46" s="224"/>
      <c r="BS46" s="980"/>
      <c r="BT46" s="981"/>
      <c r="BU46" s="981"/>
      <c r="BV46" s="981"/>
      <c r="BW46" s="981"/>
      <c r="BX46" s="981"/>
      <c r="BY46" s="981"/>
      <c r="BZ46" s="981"/>
      <c r="CA46" s="981"/>
      <c r="CB46" s="981"/>
      <c r="CC46" s="981"/>
      <c r="CD46" s="981"/>
      <c r="CE46" s="981"/>
      <c r="CF46" s="981"/>
      <c r="CG46" s="1002"/>
      <c r="CH46" s="977"/>
      <c r="CI46" s="978"/>
      <c r="CJ46" s="978"/>
      <c r="CK46" s="978"/>
      <c r="CL46" s="979"/>
      <c r="CM46" s="977"/>
      <c r="CN46" s="978"/>
      <c r="CO46" s="978"/>
      <c r="CP46" s="978"/>
      <c r="CQ46" s="979"/>
      <c r="CR46" s="977"/>
      <c r="CS46" s="978"/>
      <c r="CT46" s="978"/>
      <c r="CU46" s="978"/>
      <c r="CV46" s="979"/>
      <c r="CW46" s="977"/>
      <c r="CX46" s="978"/>
      <c r="CY46" s="978"/>
      <c r="CZ46" s="978"/>
      <c r="DA46" s="979"/>
      <c r="DB46" s="977"/>
      <c r="DC46" s="978"/>
      <c r="DD46" s="978"/>
      <c r="DE46" s="978"/>
      <c r="DF46" s="979"/>
      <c r="DG46" s="977"/>
      <c r="DH46" s="978"/>
      <c r="DI46" s="978"/>
      <c r="DJ46" s="978"/>
      <c r="DK46" s="979"/>
      <c r="DL46" s="977"/>
      <c r="DM46" s="978"/>
      <c r="DN46" s="978"/>
      <c r="DO46" s="978"/>
      <c r="DP46" s="979"/>
      <c r="DQ46" s="977"/>
      <c r="DR46" s="978"/>
      <c r="DS46" s="978"/>
      <c r="DT46" s="978"/>
      <c r="DU46" s="979"/>
      <c r="DV46" s="980"/>
      <c r="DW46" s="981"/>
      <c r="DX46" s="981"/>
      <c r="DY46" s="981"/>
      <c r="DZ46" s="982"/>
      <c r="EA46" s="215"/>
    </row>
    <row r="47" spans="1:131" ht="26.25" customHeight="1" x14ac:dyDescent="0.2">
      <c r="A47" s="223">
        <v>20</v>
      </c>
      <c r="B47" s="1018"/>
      <c r="C47" s="1019"/>
      <c r="D47" s="1019"/>
      <c r="E47" s="1019"/>
      <c r="F47" s="1019"/>
      <c r="G47" s="1019"/>
      <c r="H47" s="1019"/>
      <c r="I47" s="1019"/>
      <c r="J47" s="1019"/>
      <c r="K47" s="1019"/>
      <c r="L47" s="1019"/>
      <c r="M47" s="1019"/>
      <c r="N47" s="1019"/>
      <c r="O47" s="1019"/>
      <c r="P47" s="1020"/>
      <c r="Q47" s="1026"/>
      <c r="R47" s="1027"/>
      <c r="S47" s="1027"/>
      <c r="T47" s="1027"/>
      <c r="U47" s="1027"/>
      <c r="V47" s="1027"/>
      <c r="W47" s="1027"/>
      <c r="X47" s="1027"/>
      <c r="Y47" s="1027"/>
      <c r="Z47" s="1027"/>
      <c r="AA47" s="1027"/>
      <c r="AB47" s="1027"/>
      <c r="AC47" s="1027"/>
      <c r="AD47" s="1027"/>
      <c r="AE47" s="1028"/>
      <c r="AF47" s="1023"/>
      <c r="AG47" s="1024"/>
      <c r="AH47" s="1024"/>
      <c r="AI47" s="1024"/>
      <c r="AJ47" s="1025"/>
      <c r="AK47" s="963"/>
      <c r="AL47" s="954"/>
      <c r="AM47" s="954"/>
      <c r="AN47" s="954"/>
      <c r="AO47" s="954"/>
      <c r="AP47" s="954"/>
      <c r="AQ47" s="954"/>
      <c r="AR47" s="954"/>
      <c r="AS47" s="954"/>
      <c r="AT47" s="954"/>
      <c r="AU47" s="954"/>
      <c r="AV47" s="954"/>
      <c r="AW47" s="954"/>
      <c r="AX47" s="954"/>
      <c r="AY47" s="954"/>
      <c r="AZ47" s="965"/>
      <c r="BA47" s="965"/>
      <c r="BB47" s="965"/>
      <c r="BC47" s="965"/>
      <c r="BD47" s="965"/>
      <c r="BE47" s="955"/>
      <c r="BF47" s="955"/>
      <c r="BG47" s="955"/>
      <c r="BH47" s="955"/>
      <c r="BI47" s="956"/>
      <c r="BJ47" s="217"/>
      <c r="BK47" s="217"/>
      <c r="BL47" s="217"/>
      <c r="BM47" s="217"/>
      <c r="BN47" s="217"/>
      <c r="BO47" s="226"/>
      <c r="BP47" s="226"/>
      <c r="BQ47" s="223">
        <v>41</v>
      </c>
      <c r="BR47" s="224"/>
      <c r="BS47" s="980"/>
      <c r="BT47" s="981"/>
      <c r="BU47" s="981"/>
      <c r="BV47" s="981"/>
      <c r="BW47" s="981"/>
      <c r="BX47" s="981"/>
      <c r="BY47" s="981"/>
      <c r="BZ47" s="981"/>
      <c r="CA47" s="981"/>
      <c r="CB47" s="981"/>
      <c r="CC47" s="981"/>
      <c r="CD47" s="981"/>
      <c r="CE47" s="981"/>
      <c r="CF47" s="981"/>
      <c r="CG47" s="1002"/>
      <c r="CH47" s="977"/>
      <c r="CI47" s="978"/>
      <c r="CJ47" s="978"/>
      <c r="CK47" s="978"/>
      <c r="CL47" s="979"/>
      <c r="CM47" s="977"/>
      <c r="CN47" s="978"/>
      <c r="CO47" s="978"/>
      <c r="CP47" s="978"/>
      <c r="CQ47" s="979"/>
      <c r="CR47" s="977"/>
      <c r="CS47" s="978"/>
      <c r="CT47" s="978"/>
      <c r="CU47" s="978"/>
      <c r="CV47" s="979"/>
      <c r="CW47" s="977"/>
      <c r="CX47" s="978"/>
      <c r="CY47" s="978"/>
      <c r="CZ47" s="978"/>
      <c r="DA47" s="979"/>
      <c r="DB47" s="977"/>
      <c r="DC47" s="978"/>
      <c r="DD47" s="978"/>
      <c r="DE47" s="978"/>
      <c r="DF47" s="979"/>
      <c r="DG47" s="977"/>
      <c r="DH47" s="978"/>
      <c r="DI47" s="978"/>
      <c r="DJ47" s="978"/>
      <c r="DK47" s="979"/>
      <c r="DL47" s="977"/>
      <c r="DM47" s="978"/>
      <c r="DN47" s="978"/>
      <c r="DO47" s="978"/>
      <c r="DP47" s="979"/>
      <c r="DQ47" s="977"/>
      <c r="DR47" s="978"/>
      <c r="DS47" s="978"/>
      <c r="DT47" s="978"/>
      <c r="DU47" s="979"/>
      <c r="DV47" s="980"/>
      <c r="DW47" s="981"/>
      <c r="DX47" s="981"/>
      <c r="DY47" s="981"/>
      <c r="DZ47" s="982"/>
      <c r="EA47" s="215"/>
    </row>
    <row r="48" spans="1:131" ht="26.25" customHeight="1" x14ac:dyDescent="0.2">
      <c r="A48" s="223">
        <v>21</v>
      </c>
      <c r="B48" s="1018"/>
      <c r="C48" s="1019"/>
      <c r="D48" s="1019"/>
      <c r="E48" s="1019"/>
      <c r="F48" s="1019"/>
      <c r="G48" s="1019"/>
      <c r="H48" s="1019"/>
      <c r="I48" s="1019"/>
      <c r="J48" s="1019"/>
      <c r="K48" s="1019"/>
      <c r="L48" s="1019"/>
      <c r="M48" s="1019"/>
      <c r="N48" s="1019"/>
      <c r="O48" s="1019"/>
      <c r="P48" s="1020"/>
      <c r="Q48" s="1026"/>
      <c r="R48" s="1027"/>
      <c r="S48" s="1027"/>
      <c r="T48" s="1027"/>
      <c r="U48" s="1027"/>
      <c r="V48" s="1027"/>
      <c r="W48" s="1027"/>
      <c r="X48" s="1027"/>
      <c r="Y48" s="1027"/>
      <c r="Z48" s="1027"/>
      <c r="AA48" s="1027"/>
      <c r="AB48" s="1027"/>
      <c r="AC48" s="1027"/>
      <c r="AD48" s="1027"/>
      <c r="AE48" s="1028"/>
      <c r="AF48" s="1023"/>
      <c r="AG48" s="1024"/>
      <c r="AH48" s="1024"/>
      <c r="AI48" s="1024"/>
      <c r="AJ48" s="1025"/>
      <c r="AK48" s="963"/>
      <c r="AL48" s="954"/>
      <c r="AM48" s="954"/>
      <c r="AN48" s="954"/>
      <c r="AO48" s="954"/>
      <c r="AP48" s="954"/>
      <c r="AQ48" s="954"/>
      <c r="AR48" s="954"/>
      <c r="AS48" s="954"/>
      <c r="AT48" s="954"/>
      <c r="AU48" s="954"/>
      <c r="AV48" s="954"/>
      <c r="AW48" s="954"/>
      <c r="AX48" s="954"/>
      <c r="AY48" s="954"/>
      <c r="AZ48" s="965"/>
      <c r="BA48" s="965"/>
      <c r="BB48" s="965"/>
      <c r="BC48" s="965"/>
      <c r="BD48" s="965"/>
      <c r="BE48" s="955"/>
      <c r="BF48" s="955"/>
      <c r="BG48" s="955"/>
      <c r="BH48" s="955"/>
      <c r="BI48" s="956"/>
      <c r="BJ48" s="217"/>
      <c r="BK48" s="217"/>
      <c r="BL48" s="217"/>
      <c r="BM48" s="217"/>
      <c r="BN48" s="217"/>
      <c r="BO48" s="226"/>
      <c r="BP48" s="226"/>
      <c r="BQ48" s="223">
        <v>42</v>
      </c>
      <c r="BR48" s="224"/>
      <c r="BS48" s="980"/>
      <c r="BT48" s="981"/>
      <c r="BU48" s="981"/>
      <c r="BV48" s="981"/>
      <c r="BW48" s="981"/>
      <c r="BX48" s="981"/>
      <c r="BY48" s="981"/>
      <c r="BZ48" s="981"/>
      <c r="CA48" s="981"/>
      <c r="CB48" s="981"/>
      <c r="CC48" s="981"/>
      <c r="CD48" s="981"/>
      <c r="CE48" s="981"/>
      <c r="CF48" s="981"/>
      <c r="CG48" s="1002"/>
      <c r="CH48" s="977"/>
      <c r="CI48" s="978"/>
      <c r="CJ48" s="978"/>
      <c r="CK48" s="978"/>
      <c r="CL48" s="979"/>
      <c r="CM48" s="977"/>
      <c r="CN48" s="978"/>
      <c r="CO48" s="978"/>
      <c r="CP48" s="978"/>
      <c r="CQ48" s="979"/>
      <c r="CR48" s="977"/>
      <c r="CS48" s="978"/>
      <c r="CT48" s="978"/>
      <c r="CU48" s="978"/>
      <c r="CV48" s="979"/>
      <c r="CW48" s="977"/>
      <c r="CX48" s="978"/>
      <c r="CY48" s="978"/>
      <c r="CZ48" s="978"/>
      <c r="DA48" s="979"/>
      <c r="DB48" s="977"/>
      <c r="DC48" s="978"/>
      <c r="DD48" s="978"/>
      <c r="DE48" s="978"/>
      <c r="DF48" s="979"/>
      <c r="DG48" s="977"/>
      <c r="DH48" s="978"/>
      <c r="DI48" s="978"/>
      <c r="DJ48" s="978"/>
      <c r="DK48" s="979"/>
      <c r="DL48" s="977"/>
      <c r="DM48" s="978"/>
      <c r="DN48" s="978"/>
      <c r="DO48" s="978"/>
      <c r="DP48" s="979"/>
      <c r="DQ48" s="977"/>
      <c r="DR48" s="978"/>
      <c r="DS48" s="978"/>
      <c r="DT48" s="978"/>
      <c r="DU48" s="979"/>
      <c r="DV48" s="980"/>
      <c r="DW48" s="981"/>
      <c r="DX48" s="981"/>
      <c r="DY48" s="981"/>
      <c r="DZ48" s="982"/>
      <c r="EA48" s="215"/>
    </row>
    <row r="49" spans="1:131" ht="26.25" customHeight="1" x14ac:dyDescent="0.2">
      <c r="A49" s="223">
        <v>22</v>
      </c>
      <c r="B49" s="1018"/>
      <c r="C49" s="1019"/>
      <c r="D49" s="1019"/>
      <c r="E49" s="1019"/>
      <c r="F49" s="1019"/>
      <c r="G49" s="1019"/>
      <c r="H49" s="1019"/>
      <c r="I49" s="1019"/>
      <c r="J49" s="1019"/>
      <c r="K49" s="1019"/>
      <c r="L49" s="1019"/>
      <c r="M49" s="1019"/>
      <c r="N49" s="1019"/>
      <c r="O49" s="1019"/>
      <c r="P49" s="1020"/>
      <c r="Q49" s="1026"/>
      <c r="R49" s="1027"/>
      <c r="S49" s="1027"/>
      <c r="T49" s="1027"/>
      <c r="U49" s="1027"/>
      <c r="V49" s="1027"/>
      <c r="W49" s="1027"/>
      <c r="X49" s="1027"/>
      <c r="Y49" s="1027"/>
      <c r="Z49" s="1027"/>
      <c r="AA49" s="1027"/>
      <c r="AB49" s="1027"/>
      <c r="AC49" s="1027"/>
      <c r="AD49" s="1027"/>
      <c r="AE49" s="1028"/>
      <c r="AF49" s="1023"/>
      <c r="AG49" s="1024"/>
      <c r="AH49" s="1024"/>
      <c r="AI49" s="1024"/>
      <c r="AJ49" s="1025"/>
      <c r="AK49" s="963"/>
      <c r="AL49" s="954"/>
      <c r="AM49" s="954"/>
      <c r="AN49" s="954"/>
      <c r="AO49" s="954"/>
      <c r="AP49" s="954"/>
      <c r="AQ49" s="954"/>
      <c r="AR49" s="954"/>
      <c r="AS49" s="954"/>
      <c r="AT49" s="954"/>
      <c r="AU49" s="954"/>
      <c r="AV49" s="954"/>
      <c r="AW49" s="954"/>
      <c r="AX49" s="954"/>
      <c r="AY49" s="954"/>
      <c r="AZ49" s="965"/>
      <c r="BA49" s="965"/>
      <c r="BB49" s="965"/>
      <c r="BC49" s="965"/>
      <c r="BD49" s="965"/>
      <c r="BE49" s="955"/>
      <c r="BF49" s="955"/>
      <c r="BG49" s="955"/>
      <c r="BH49" s="955"/>
      <c r="BI49" s="956"/>
      <c r="BJ49" s="217"/>
      <c r="BK49" s="217"/>
      <c r="BL49" s="217"/>
      <c r="BM49" s="217"/>
      <c r="BN49" s="217"/>
      <c r="BO49" s="226"/>
      <c r="BP49" s="226"/>
      <c r="BQ49" s="223">
        <v>43</v>
      </c>
      <c r="BR49" s="224"/>
      <c r="BS49" s="980"/>
      <c r="BT49" s="981"/>
      <c r="BU49" s="981"/>
      <c r="BV49" s="981"/>
      <c r="BW49" s="981"/>
      <c r="BX49" s="981"/>
      <c r="BY49" s="981"/>
      <c r="BZ49" s="981"/>
      <c r="CA49" s="981"/>
      <c r="CB49" s="981"/>
      <c r="CC49" s="981"/>
      <c r="CD49" s="981"/>
      <c r="CE49" s="981"/>
      <c r="CF49" s="981"/>
      <c r="CG49" s="1002"/>
      <c r="CH49" s="977"/>
      <c r="CI49" s="978"/>
      <c r="CJ49" s="978"/>
      <c r="CK49" s="978"/>
      <c r="CL49" s="979"/>
      <c r="CM49" s="977"/>
      <c r="CN49" s="978"/>
      <c r="CO49" s="978"/>
      <c r="CP49" s="978"/>
      <c r="CQ49" s="979"/>
      <c r="CR49" s="977"/>
      <c r="CS49" s="978"/>
      <c r="CT49" s="978"/>
      <c r="CU49" s="978"/>
      <c r="CV49" s="979"/>
      <c r="CW49" s="977"/>
      <c r="CX49" s="978"/>
      <c r="CY49" s="978"/>
      <c r="CZ49" s="978"/>
      <c r="DA49" s="979"/>
      <c r="DB49" s="977"/>
      <c r="DC49" s="978"/>
      <c r="DD49" s="978"/>
      <c r="DE49" s="978"/>
      <c r="DF49" s="979"/>
      <c r="DG49" s="977"/>
      <c r="DH49" s="978"/>
      <c r="DI49" s="978"/>
      <c r="DJ49" s="978"/>
      <c r="DK49" s="979"/>
      <c r="DL49" s="977"/>
      <c r="DM49" s="978"/>
      <c r="DN49" s="978"/>
      <c r="DO49" s="978"/>
      <c r="DP49" s="979"/>
      <c r="DQ49" s="977"/>
      <c r="DR49" s="978"/>
      <c r="DS49" s="978"/>
      <c r="DT49" s="978"/>
      <c r="DU49" s="979"/>
      <c r="DV49" s="980"/>
      <c r="DW49" s="981"/>
      <c r="DX49" s="981"/>
      <c r="DY49" s="981"/>
      <c r="DZ49" s="982"/>
      <c r="EA49" s="215"/>
    </row>
    <row r="50" spans="1:131" ht="26.25" customHeight="1" x14ac:dyDescent="0.2">
      <c r="A50" s="223">
        <v>23</v>
      </c>
      <c r="B50" s="1018"/>
      <c r="C50" s="1019"/>
      <c r="D50" s="1019"/>
      <c r="E50" s="1019"/>
      <c r="F50" s="1019"/>
      <c r="G50" s="1019"/>
      <c r="H50" s="1019"/>
      <c r="I50" s="1019"/>
      <c r="J50" s="1019"/>
      <c r="K50" s="1019"/>
      <c r="L50" s="1019"/>
      <c r="M50" s="1019"/>
      <c r="N50" s="1019"/>
      <c r="O50" s="1019"/>
      <c r="P50" s="1020"/>
      <c r="Q50" s="1021"/>
      <c r="R50" s="1013"/>
      <c r="S50" s="1013"/>
      <c r="T50" s="1013"/>
      <c r="U50" s="1013"/>
      <c r="V50" s="1013"/>
      <c r="W50" s="1013"/>
      <c r="X50" s="1013"/>
      <c r="Y50" s="1013"/>
      <c r="Z50" s="1013"/>
      <c r="AA50" s="1013"/>
      <c r="AB50" s="1013"/>
      <c r="AC50" s="1013"/>
      <c r="AD50" s="1013"/>
      <c r="AE50" s="1022"/>
      <c r="AF50" s="1023"/>
      <c r="AG50" s="1024"/>
      <c r="AH50" s="1024"/>
      <c r="AI50" s="1024"/>
      <c r="AJ50" s="1025"/>
      <c r="AK50" s="1012"/>
      <c r="AL50" s="1013"/>
      <c r="AM50" s="1013"/>
      <c r="AN50" s="1013"/>
      <c r="AO50" s="1013"/>
      <c r="AP50" s="1013"/>
      <c r="AQ50" s="1013"/>
      <c r="AR50" s="1013"/>
      <c r="AS50" s="1013"/>
      <c r="AT50" s="1013"/>
      <c r="AU50" s="1013"/>
      <c r="AV50" s="1013"/>
      <c r="AW50" s="1013"/>
      <c r="AX50" s="1013"/>
      <c r="AY50" s="1013"/>
      <c r="AZ50" s="1014"/>
      <c r="BA50" s="1014"/>
      <c r="BB50" s="1014"/>
      <c r="BC50" s="1014"/>
      <c r="BD50" s="1014"/>
      <c r="BE50" s="955"/>
      <c r="BF50" s="955"/>
      <c r="BG50" s="955"/>
      <c r="BH50" s="955"/>
      <c r="BI50" s="956"/>
      <c r="BJ50" s="217"/>
      <c r="BK50" s="217"/>
      <c r="BL50" s="217"/>
      <c r="BM50" s="217"/>
      <c r="BN50" s="217"/>
      <c r="BO50" s="226"/>
      <c r="BP50" s="226"/>
      <c r="BQ50" s="223">
        <v>44</v>
      </c>
      <c r="BR50" s="224"/>
      <c r="BS50" s="980"/>
      <c r="BT50" s="981"/>
      <c r="BU50" s="981"/>
      <c r="BV50" s="981"/>
      <c r="BW50" s="981"/>
      <c r="BX50" s="981"/>
      <c r="BY50" s="981"/>
      <c r="BZ50" s="981"/>
      <c r="CA50" s="981"/>
      <c r="CB50" s="981"/>
      <c r="CC50" s="981"/>
      <c r="CD50" s="981"/>
      <c r="CE50" s="981"/>
      <c r="CF50" s="981"/>
      <c r="CG50" s="1002"/>
      <c r="CH50" s="977"/>
      <c r="CI50" s="978"/>
      <c r="CJ50" s="978"/>
      <c r="CK50" s="978"/>
      <c r="CL50" s="979"/>
      <c r="CM50" s="977"/>
      <c r="CN50" s="978"/>
      <c r="CO50" s="978"/>
      <c r="CP50" s="978"/>
      <c r="CQ50" s="979"/>
      <c r="CR50" s="977"/>
      <c r="CS50" s="978"/>
      <c r="CT50" s="978"/>
      <c r="CU50" s="978"/>
      <c r="CV50" s="979"/>
      <c r="CW50" s="977"/>
      <c r="CX50" s="978"/>
      <c r="CY50" s="978"/>
      <c r="CZ50" s="978"/>
      <c r="DA50" s="979"/>
      <c r="DB50" s="977"/>
      <c r="DC50" s="978"/>
      <c r="DD50" s="978"/>
      <c r="DE50" s="978"/>
      <c r="DF50" s="979"/>
      <c r="DG50" s="977"/>
      <c r="DH50" s="978"/>
      <c r="DI50" s="978"/>
      <c r="DJ50" s="978"/>
      <c r="DK50" s="979"/>
      <c r="DL50" s="977"/>
      <c r="DM50" s="978"/>
      <c r="DN50" s="978"/>
      <c r="DO50" s="978"/>
      <c r="DP50" s="979"/>
      <c r="DQ50" s="977"/>
      <c r="DR50" s="978"/>
      <c r="DS50" s="978"/>
      <c r="DT50" s="978"/>
      <c r="DU50" s="979"/>
      <c r="DV50" s="980"/>
      <c r="DW50" s="981"/>
      <c r="DX50" s="981"/>
      <c r="DY50" s="981"/>
      <c r="DZ50" s="982"/>
      <c r="EA50" s="215"/>
    </row>
    <row r="51" spans="1:131" ht="26.25" customHeight="1" x14ac:dyDescent="0.2">
      <c r="A51" s="223">
        <v>24</v>
      </c>
      <c r="B51" s="1018"/>
      <c r="C51" s="1019"/>
      <c r="D51" s="1019"/>
      <c r="E51" s="1019"/>
      <c r="F51" s="1019"/>
      <c r="G51" s="1019"/>
      <c r="H51" s="1019"/>
      <c r="I51" s="1019"/>
      <c r="J51" s="1019"/>
      <c r="K51" s="1019"/>
      <c r="L51" s="1019"/>
      <c r="M51" s="1019"/>
      <c r="N51" s="1019"/>
      <c r="O51" s="1019"/>
      <c r="P51" s="1020"/>
      <c r="Q51" s="1021"/>
      <c r="R51" s="1013"/>
      <c r="S51" s="1013"/>
      <c r="T51" s="1013"/>
      <c r="U51" s="1013"/>
      <c r="V51" s="1013"/>
      <c r="W51" s="1013"/>
      <c r="X51" s="1013"/>
      <c r="Y51" s="1013"/>
      <c r="Z51" s="1013"/>
      <c r="AA51" s="1013"/>
      <c r="AB51" s="1013"/>
      <c r="AC51" s="1013"/>
      <c r="AD51" s="1013"/>
      <c r="AE51" s="1022"/>
      <c r="AF51" s="1023"/>
      <c r="AG51" s="1024"/>
      <c r="AH51" s="1024"/>
      <c r="AI51" s="1024"/>
      <c r="AJ51" s="1025"/>
      <c r="AK51" s="1012"/>
      <c r="AL51" s="1013"/>
      <c r="AM51" s="1013"/>
      <c r="AN51" s="1013"/>
      <c r="AO51" s="1013"/>
      <c r="AP51" s="1013"/>
      <c r="AQ51" s="1013"/>
      <c r="AR51" s="1013"/>
      <c r="AS51" s="1013"/>
      <c r="AT51" s="1013"/>
      <c r="AU51" s="1013"/>
      <c r="AV51" s="1013"/>
      <c r="AW51" s="1013"/>
      <c r="AX51" s="1013"/>
      <c r="AY51" s="1013"/>
      <c r="AZ51" s="1014"/>
      <c r="BA51" s="1014"/>
      <c r="BB51" s="1014"/>
      <c r="BC51" s="1014"/>
      <c r="BD51" s="1014"/>
      <c r="BE51" s="955"/>
      <c r="BF51" s="955"/>
      <c r="BG51" s="955"/>
      <c r="BH51" s="955"/>
      <c r="BI51" s="956"/>
      <c r="BJ51" s="217"/>
      <c r="BK51" s="217"/>
      <c r="BL51" s="217"/>
      <c r="BM51" s="217"/>
      <c r="BN51" s="217"/>
      <c r="BO51" s="226"/>
      <c r="BP51" s="226"/>
      <c r="BQ51" s="223">
        <v>45</v>
      </c>
      <c r="BR51" s="224"/>
      <c r="BS51" s="980"/>
      <c r="BT51" s="981"/>
      <c r="BU51" s="981"/>
      <c r="BV51" s="981"/>
      <c r="BW51" s="981"/>
      <c r="BX51" s="981"/>
      <c r="BY51" s="981"/>
      <c r="BZ51" s="981"/>
      <c r="CA51" s="981"/>
      <c r="CB51" s="981"/>
      <c r="CC51" s="981"/>
      <c r="CD51" s="981"/>
      <c r="CE51" s="981"/>
      <c r="CF51" s="981"/>
      <c r="CG51" s="1002"/>
      <c r="CH51" s="977"/>
      <c r="CI51" s="978"/>
      <c r="CJ51" s="978"/>
      <c r="CK51" s="978"/>
      <c r="CL51" s="979"/>
      <c r="CM51" s="977"/>
      <c r="CN51" s="978"/>
      <c r="CO51" s="978"/>
      <c r="CP51" s="978"/>
      <c r="CQ51" s="979"/>
      <c r="CR51" s="977"/>
      <c r="CS51" s="978"/>
      <c r="CT51" s="978"/>
      <c r="CU51" s="978"/>
      <c r="CV51" s="979"/>
      <c r="CW51" s="977"/>
      <c r="CX51" s="978"/>
      <c r="CY51" s="978"/>
      <c r="CZ51" s="978"/>
      <c r="DA51" s="979"/>
      <c r="DB51" s="977"/>
      <c r="DC51" s="978"/>
      <c r="DD51" s="978"/>
      <c r="DE51" s="978"/>
      <c r="DF51" s="979"/>
      <c r="DG51" s="977"/>
      <c r="DH51" s="978"/>
      <c r="DI51" s="978"/>
      <c r="DJ51" s="978"/>
      <c r="DK51" s="979"/>
      <c r="DL51" s="977"/>
      <c r="DM51" s="978"/>
      <c r="DN51" s="978"/>
      <c r="DO51" s="978"/>
      <c r="DP51" s="979"/>
      <c r="DQ51" s="977"/>
      <c r="DR51" s="978"/>
      <c r="DS51" s="978"/>
      <c r="DT51" s="978"/>
      <c r="DU51" s="979"/>
      <c r="DV51" s="980"/>
      <c r="DW51" s="981"/>
      <c r="DX51" s="981"/>
      <c r="DY51" s="981"/>
      <c r="DZ51" s="982"/>
      <c r="EA51" s="215"/>
    </row>
    <row r="52" spans="1:131" ht="26.25" customHeight="1" x14ac:dyDescent="0.2">
      <c r="A52" s="223">
        <v>25</v>
      </c>
      <c r="B52" s="1018"/>
      <c r="C52" s="1019"/>
      <c r="D52" s="1019"/>
      <c r="E52" s="1019"/>
      <c r="F52" s="1019"/>
      <c r="G52" s="1019"/>
      <c r="H52" s="1019"/>
      <c r="I52" s="1019"/>
      <c r="J52" s="1019"/>
      <c r="K52" s="1019"/>
      <c r="L52" s="1019"/>
      <c r="M52" s="1019"/>
      <c r="N52" s="1019"/>
      <c r="O52" s="1019"/>
      <c r="P52" s="1020"/>
      <c r="Q52" s="1021"/>
      <c r="R52" s="1013"/>
      <c r="S52" s="1013"/>
      <c r="T52" s="1013"/>
      <c r="U52" s="1013"/>
      <c r="V52" s="1013"/>
      <c r="W52" s="1013"/>
      <c r="X52" s="1013"/>
      <c r="Y52" s="1013"/>
      <c r="Z52" s="1013"/>
      <c r="AA52" s="1013"/>
      <c r="AB52" s="1013"/>
      <c r="AC52" s="1013"/>
      <c r="AD52" s="1013"/>
      <c r="AE52" s="1022"/>
      <c r="AF52" s="1023"/>
      <c r="AG52" s="1024"/>
      <c r="AH52" s="1024"/>
      <c r="AI52" s="1024"/>
      <c r="AJ52" s="1025"/>
      <c r="AK52" s="1012"/>
      <c r="AL52" s="1013"/>
      <c r="AM52" s="1013"/>
      <c r="AN52" s="1013"/>
      <c r="AO52" s="1013"/>
      <c r="AP52" s="1013"/>
      <c r="AQ52" s="1013"/>
      <c r="AR52" s="1013"/>
      <c r="AS52" s="1013"/>
      <c r="AT52" s="1013"/>
      <c r="AU52" s="1013"/>
      <c r="AV52" s="1013"/>
      <c r="AW52" s="1013"/>
      <c r="AX52" s="1013"/>
      <c r="AY52" s="1013"/>
      <c r="AZ52" s="1014"/>
      <c r="BA52" s="1014"/>
      <c r="BB52" s="1014"/>
      <c r="BC52" s="1014"/>
      <c r="BD52" s="1014"/>
      <c r="BE52" s="955"/>
      <c r="BF52" s="955"/>
      <c r="BG52" s="955"/>
      <c r="BH52" s="955"/>
      <c r="BI52" s="956"/>
      <c r="BJ52" s="217"/>
      <c r="BK52" s="217"/>
      <c r="BL52" s="217"/>
      <c r="BM52" s="217"/>
      <c r="BN52" s="217"/>
      <c r="BO52" s="226"/>
      <c r="BP52" s="226"/>
      <c r="BQ52" s="223">
        <v>46</v>
      </c>
      <c r="BR52" s="224"/>
      <c r="BS52" s="980"/>
      <c r="BT52" s="981"/>
      <c r="BU52" s="981"/>
      <c r="BV52" s="981"/>
      <c r="BW52" s="981"/>
      <c r="BX52" s="981"/>
      <c r="BY52" s="981"/>
      <c r="BZ52" s="981"/>
      <c r="CA52" s="981"/>
      <c r="CB52" s="981"/>
      <c r="CC52" s="981"/>
      <c r="CD52" s="981"/>
      <c r="CE52" s="981"/>
      <c r="CF52" s="981"/>
      <c r="CG52" s="1002"/>
      <c r="CH52" s="977"/>
      <c r="CI52" s="978"/>
      <c r="CJ52" s="978"/>
      <c r="CK52" s="978"/>
      <c r="CL52" s="979"/>
      <c r="CM52" s="977"/>
      <c r="CN52" s="978"/>
      <c r="CO52" s="978"/>
      <c r="CP52" s="978"/>
      <c r="CQ52" s="979"/>
      <c r="CR52" s="977"/>
      <c r="CS52" s="978"/>
      <c r="CT52" s="978"/>
      <c r="CU52" s="978"/>
      <c r="CV52" s="979"/>
      <c r="CW52" s="977"/>
      <c r="CX52" s="978"/>
      <c r="CY52" s="978"/>
      <c r="CZ52" s="978"/>
      <c r="DA52" s="979"/>
      <c r="DB52" s="977"/>
      <c r="DC52" s="978"/>
      <c r="DD52" s="978"/>
      <c r="DE52" s="978"/>
      <c r="DF52" s="979"/>
      <c r="DG52" s="977"/>
      <c r="DH52" s="978"/>
      <c r="DI52" s="978"/>
      <c r="DJ52" s="978"/>
      <c r="DK52" s="979"/>
      <c r="DL52" s="977"/>
      <c r="DM52" s="978"/>
      <c r="DN52" s="978"/>
      <c r="DO52" s="978"/>
      <c r="DP52" s="979"/>
      <c r="DQ52" s="977"/>
      <c r="DR52" s="978"/>
      <c r="DS52" s="978"/>
      <c r="DT52" s="978"/>
      <c r="DU52" s="979"/>
      <c r="DV52" s="980"/>
      <c r="DW52" s="981"/>
      <c r="DX52" s="981"/>
      <c r="DY52" s="981"/>
      <c r="DZ52" s="982"/>
      <c r="EA52" s="215"/>
    </row>
    <row r="53" spans="1:131" ht="26.25" customHeight="1" x14ac:dyDescent="0.2">
      <c r="A53" s="223">
        <v>26</v>
      </c>
      <c r="B53" s="1018"/>
      <c r="C53" s="1019"/>
      <c r="D53" s="1019"/>
      <c r="E53" s="1019"/>
      <c r="F53" s="1019"/>
      <c r="G53" s="1019"/>
      <c r="H53" s="1019"/>
      <c r="I53" s="1019"/>
      <c r="J53" s="1019"/>
      <c r="K53" s="1019"/>
      <c r="L53" s="1019"/>
      <c r="M53" s="1019"/>
      <c r="N53" s="1019"/>
      <c r="O53" s="1019"/>
      <c r="P53" s="1020"/>
      <c r="Q53" s="1021"/>
      <c r="R53" s="1013"/>
      <c r="S53" s="1013"/>
      <c r="T53" s="1013"/>
      <c r="U53" s="1013"/>
      <c r="V53" s="1013"/>
      <c r="W53" s="1013"/>
      <c r="X53" s="1013"/>
      <c r="Y53" s="1013"/>
      <c r="Z53" s="1013"/>
      <c r="AA53" s="1013"/>
      <c r="AB53" s="1013"/>
      <c r="AC53" s="1013"/>
      <c r="AD53" s="1013"/>
      <c r="AE53" s="1022"/>
      <c r="AF53" s="1023"/>
      <c r="AG53" s="1024"/>
      <c r="AH53" s="1024"/>
      <c r="AI53" s="1024"/>
      <c r="AJ53" s="1025"/>
      <c r="AK53" s="1012"/>
      <c r="AL53" s="1013"/>
      <c r="AM53" s="1013"/>
      <c r="AN53" s="1013"/>
      <c r="AO53" s="1013"/>
      <c r="AP53" s="1013"/>
      <c r="AQ53" s="1013"/>
      <c r="AR53" s="1013"/>
      <c r="AS53" s="1013"/>
      <c r="AT53" s="1013"/>
      <c r="AU53" s="1013"/>
      <c r="AV53" s="1013"/>
      <c r="AW53" s="1013"/>
      <c r="AX53" s="1013"/>
      <c r="AY53" s="1013"/>
      <c r="AZ53" s="1014"/>
      <c r="BA53" s="1014"/>
      <c r="BB53" s="1014"/>
      <c r="BC53" s="1014"/>
      <c r="BD53" s="1014"/>
      <c r="BE53" s="955"/>
      <c r="BF53" s="955"/>
      <c r="BG53" s="955"/>
      <c r="BH53" s="955"/>
      <c r="BI53" s="956"/>
      <c r="BJ53" s="217"/>
      <c r="BK53" s="217"/>
      <c r="BL53" s="217"/>
      <c r="BM53" s="217"/>
      <c r="BN53" s="217"/>
      <c r="BO53" s="226"/>
      <c r="BP53" s="226"/>
      <c r="BQ53" s="223">
        <v>47</v>
      </c>
      <c r="BR53" s="224"/>
      <c r="BS53" s="980"/>
      <c r="BT53" s="981"/>
      <c r="BU53" s="981"/>
      <c r="BV53" s="981"/>
      <c r="BW53" s="981"/>
      <c r="BX53" s="981"/>
      <c r="BY53" s="981"/>
      <c r="BZ53" s="981"/>
      <c r="CA53" s="981"/>
      <c r="CB53" s="981"/>
      <c r="CC53" s="981"/>
      <c r="CD53" s="981"/>
      <c r="CE53" s="981"/>
      <c r="CF53" s="981"/>
      <c r="CG53" s="1002"/>
      <c r="CH53" s="977"/>
      <c r="CI53" s="978"/>
      <c r="CJ53" s="978"/>
      <c r="CK53" s="978"/>
      <c r="CL53" s="979"/>
      <c r="CM53" s="977"/>
      <c r="CN53" s="978"/>
      <c r="CO53" s="978"/>
      <c r="CP53" s="978"/>
      <c r="CQ53" s="979"/>
      <c r="CR53" s="977"/>
      <c r="CS53" s="978"/>
      <c r="CT53" s="978"/>
      <c r="CU53" s="978"/>
      <c r="CV53" s="979"/>
      <c r="CW53" s="977"/>
      <c r="CX53" s="978"/>
      <c r="CY53" s="978"/>
      <c r="CZ53" s="978"/>
      <c r="DA53" s="979"/>
      <c r="DB53" s="977"/>
      <c r="DC53" s="978"/>
      <c r="DD53" s="978"/>
      <c r="DE53" s="978"/>
      <c r="DF53" s="979"/>
      <c r="DG53" s="977"/>
      <c r="DH53" s="978"/>
      <c r="DI53" s="978"/>
      <c r="DJ53" s="978"/>
      <c r="DK53" s="979"/>
      <c r="DL53" s="977"/>
      <c r="DM53" s="978"/>
      <c r="DN53" s="978"/>
      <c r="DO53" s="978"/>
      <c r="DP53" s="979"/>
      <c r="DQ53" s="977"/>
      <c r="DR53" s="978"/>
      <c r="DS53" s="978"/>
      <c r="DT53" s="978"/>
      <c r="DU53" s="979"/>
      <c r="DV53" s="980"/>
      <c r="DW53" s="981"/>
      <c r="DX53" s="981"/>
      <c r="DY53" s="981"/>
      <c r="DZ53" s="982"/>
      <c r="EA53" s="215"/>
    </row>
    <row r="54" spans="1:131" ht="26.25" customHeight="1" x14ac:dyDescent="0.2">
      <c r="A54" s="223">
        <v>27</v>
      </c>
      <c r="B54" s="1018"/>
      <c r="C54" s="1019"/>
      <c r="D54" s="1019"/>
      <c r="E54" s="1019"/>
      <c r="F54" s="1019"/>
      <c r="G54" s="1019"/>
      <c r="H54" s="1019"/>
      <c r="I54" s="1019"/>
      <c r="J54" s="1019"/>
      <c r="K54" s="1019"/>
      <c r="L54" s="1019"/>
      <c r="M54" s="1019"/>
      <c r="N54" s="1019"/>
      <c r="O54" s="1019"/>
      <c r="P54" s="1020"/>
      <c r="Q54" s="1021"/>
      <c r="R54" s="1013"/>
      <c r="S54" s="1013"/>
      <c r="T54" s="1013"/>
      <c r="U54" s="1013"/>
      <c r="V54" s="1013"/>
      <c r="W54" s="1013"/>
      <c r="X54" s="1013"/>
      <c r="Y54" s="1013"/>
      <c r="Z54" s="1013"/>
      <c r="AA54" s="1013"/>
      <c r="AB54" s="1013"/>
      <c r="AC54" s="1013"/>
      <c r="AD54" s="1013"/>
      <c r="AE54" s="1022"/>
      <c r="AF54" s="1023"/>
      <c r="AG54" s="1024"/>
      <c r="AH54" s="1024"/>
      <c r="AI54" s="1024"/>
      <c r="AJ54" s="1025"/>
      <c r="AK54" s="1012"/>
      <c r="AL54" s="1013"/>
      <c r="AM54" s="1013"/>
      <c r="AN54" s="1013"/>
      <c r="AO54" s="1013"/>
      <c r="AP54" s="1013"/>
      <c r="AQ54" s="1013"/>
      <c r="AR54" s="1013"/>
      <c r="AS54" s="1013"/>
      <c r="AT54" s="1013"/>
      <c r="AU54" s="1013"/>
      <c r="AV54" s="1013"/>
      <c r="AW54" s="1013"/>
      <c r="AX54" s="1013"/>
      <c r="AY54" s="1013"/>
      <c r="AZ54" s="1014"/>
      <c r="BA54" s="1014"/>
      <c r="BB54" s="1014"/>
      <c r="BC54" s="1014"/>
      <c r="BD54" s="1014"/>
      <c r="BE54" s="955"/>
      <c r="BF54" s="955"/>
      <c r="BG54" s="955"/>
      <c r="BH54" s="955"/>
      <c r="BI54" s="956"/>
      <c r="BJ54" s="217"/>
      <c r="BK54" s="217"/>
      <c r="BL54" s="217"/>
      <c r="BM54" s="217"/>
      <c r="BN54" s="217"/>
      <c r="BO54" s="226"/>
      <c r="BP54" s="226"/>
      <c r="BQ54" s="223">
        <v>48</v>
      </c>
      <c r="BR54" s="224"/>
      <c r="BS54" s="980"/>
      <c r="BT54" s="981"/>
      <c r="BU54" s="981"/>
      <c r="BV54" s="981"/>
      <c r="BW54" s="981"/>
      <c r="BX54" s="981"/>
      <c r="BY54" s="981"/>
      <c r="BZ54" s="981"/>
      <c r="CA54" s="981"/>
      <c r="CB54" s="981"/>
      <c r="CC54" s="981"/>
      <c r="CD54" s="981"/>
      <c r="CE54" s="981"/>
      <c r="CF54" s="981"/>
      <c r="CG54" s="1002"/>
      <c r="CH54" s="977"/>
      <c r="CI54" s="978"/>
      <c r="CJ54" s="978"/>
      <c r="CK54" s="978"/>
      <c r="CL54" s="979"/>
      <c r="CM54" s="977"/>
      <c r="CN54" s="978"/>
      <c r="CO54" s="978"/>
      <c r="CP54" s="978"/>
      <c r="CQ54" s="979"/>
      <c r="CR54" s="977"/>
      <c r="CS54" s="978"/>
      <c r="CT54" s="978"/>
      <c r="CU54" s="978"/>
      <c r="CV54" s="979"/>
      <c r="CW54" s="977"/>
      <c r="CX54" s="978"/>
      <c r="CY54" s="978"/>
      <c r="CZ54" s="978"/>
      <c r="DA54" s="979"/>
      <c r="DB54" s="977"/>
      <c r="DC54" s="978"/>
      <c r="DD54" s="978"/>
      <c r="DE54" s="978"/>
      <c r="DF54" s="979"/>
      <c r="DG54" s="977"/>
      <c r="DH54" s="978"/>
      <c r="DI54" s="978"/>
      <c r="DJ54" s="978"/>
      <c r="DK54" s="979"/>
      <c r="DL54" s="977"/>
      <c r="DM54" s="978"/>
      <c r="DN54" s="978"/>
      <c r="DO54" s="978"/>
      <c r="DP54" s="979"/>
      <c r="DQ54" s="977"/>
      <c r="DR54" s="978"/>
      <c r="DS54" s="978"/>
      <c r="DT54" s="978"/>
      <c r="DU54" s="979"/>
      <c r="DV54" s="980"/>
      <c r="DW54" s="981"/>
      <c r="DX54" s="981"/>
      <c r="DY54" s="981"/>
      <c r="DZ54" s="982"/>
      <c r="EA54" s="215"/>
    </row>
    <row r="55" spans="1:131" ht="26.25" customHeight="1" x14ac:dyDescent="0.2">
      <c r="A55" s="223">
        <v>28</v>
      </c>
      <c r="B55" s="1018"/>
      <c r="C55" s="1019"/>
      <c r="D55" s="1019"/>
      <c r="E55" s="1019"/>
      <c r="F55" s="1019"/>
      <c r="G55" s="1019"/>
      <c r="H55" s="1019"/>
      <c r="I55" s="1019"/>
      <c r="J55" s="1019"/>
      <c r="K55" s="1019"/>
      <c r="L55" s="1019"/>
      <c r="M55" s="1019"/>
      <c r="N55" s="1019"/>
      <c r="O55" s="1019"/>
      <c r="P55" s="1020"/>
      <c r="Q55" s="1021"/>
      <c r="R55" s="1013"/>
      <c r="S55" s="1013"/>
      <c r="T55" s="1013"/>
      <c r="U55" s="1013"/>
      <c r="V55" s="1013"/>
      <c r="W55" s="1013"/>
      <c r="X55" s="1013"/>
      <c r="Y55" s="1013"/>
      <c r="Z55" s="1013"/>
      <c r="AA55" s="1013"/>
      <c r="AB55" s="1013"/>
      <c r="AC55" s="1013"/>
      <c r="AD55" s="1013"/>
      <c r="AE55" s="1022"/>
      <c r="AF55" s="1023"/>
      <c r="AG55" s="1024"/>
      <c r="AH55" s="1024"/>
      <c r="AI55" s="1024"/>
      <c r="AJ55" s="1025"/>
      <c r="AK55" s="1012"/>
      <c r="AL55" s="1013"/>
      <c r="AM55" s="1013"/>
      <c r="AN55" s="1013"/>
      <c r="AO55" s="1013"/>
      <c r="AP55" s="1013"/>
      <c r="AQ55" s="1013"/>
      <c r="AR55" s="1013"/>
      <c r="AS55" s="1013"/>
      <c r="AT55" s="1013"/>
      <c r="AU55" s="1013"/>
      <c r="AV55" s="1013"/>
      <c r="AW55" s="1013"/>
      <c r="AX55" s="1013"/>
      <c r="AY55" s="1013"/>
      <c r="AZ55" s="1014"/>
      <c r="BA55" s="1014"/>
      <c r="BB55" s="1014"/>
      <c r="BC55" s="1014"/>
      <c r="BD55" s="1014"/>
      <c r="BE55" s="955"/>
      <c r="BF55" s="955"/>
      <c r="BG55" s="955"/>
      <c r="BH55" s="955"/>
      <c r="BI55" s="956"/>
      <c r="BJ55" s="217"/>
      <c r="BK55" s="217"/>
      <c r="BL55" s="217"/>
      <c r="BM55" s="217"/>
      <c r="BN55" s="217"/>
      <c r="BO55" s="226"/>
      <c r="BP55" s="226"/>
      <c r="BQ55" s="223">
        <v>49</v>
      </c>
      <c r="BR55" s="224"/>
      <c r="BS55" s="980"/>
      <c r="BT55" s="981"/>
      <c r="BU55" s="981"/>
      <c r="BV55" s="981"/>
      <c r="BW55" s="981"/>
      <c r="BX55" s="981"/>
      <c r="BY55" s="981"/>
      <c r="BZ55" s="981"/>
      <c r="CA55" s="981"/>
      <c r="CB55" s="981"/>
      <c r="CC55" s="981"/>
      <c r="CD55" s="981"/>
      <c r="CE55" s="981"/>
      <c r="CF55" s="981"/>
      <c r="CG55" s="1002"/>
      <c r="CH55" s="977"/>
      <c r="CI55" s="978"/>
      <c r="CJ55" s="978"/>
      <c r="CK55" s="978"/>
      <c r="CL55" s="979"/>
      <c r="CM55" s="977"/>
      <c r="CN55" s="978"/>
      <c r="CO55" s="978"/>
      <c r="CP55" s="978"/>
      <c r="CQ55" s="979"/>
      <c r="CR55" s="977"/>
      <c r="CS55" s="978"/>
      <c r="CT55" s="978"/>
      <c r="CU55" s="978"/>
      <c r="CV55" s="979"/>
      <c r="CW55" s="977"/>
      <c r="CX55" s="978"/>
      <c r="CY55" s="978"/>
      <c r="CZ55" s="978"/>
      <c r="DA55" s="979"/>
      <c r="DB55" s="977"/>
      <c r="DC55" s="978"/>
      <c r="DD55" s="978"/>
      <c r="DE55" s="978"/>
      <c r="DF55" s="979"/>
      <c r="DG55" s="977"/>
      <c r="DH55" s="978"/>
      <c r="DI55" s="978"/>
      <c r="DJ55" s="978"/>
      <c r="DK55" s="979"/>
      <c r="DL55" s="977"/>
      <c r="DM55" s="978"/>
      <c r="DN55" s="978"/>
      <c r="DO55" s="978"/>
      <c r="DP55" s="979"/>
      <c r="DQ55" s="977"/>
      <c r="DR55" s="978"/>
      <c r="DS55" s="978"/>
      <c r="DT55" s="978"/>
      <c r="DU55" s="979"/>
      <c r="DV55" s="980"/>
      <c r="DW55" s="981"/>
      <c r="DX55" s="981"/>
      <c r="DY55" s="981"/>
      <c r="DZ55" s="982"/>
      <c r="EA55" s="215"/>
    </row>
    <row r="56" spans="1:131" ht="26.25" customHeight="1" x14ac:dyDescent="0.2">
      <c r="A56" s="223">
        <v>29</v>
      </c>
      <c r="B56" s="1018"/>
      <c r="C56" s="1019"/>
      <c r="D56" s="1019"/>
      <c r="E56" s="1019"/>
      <c r="F56" s="1019"/>
      <c r="G56" s="1019"/>
      <c r="H56" s="1019"/>
      <c r="I56" s="1019"/>
      <c r="J56" s="1019"/>
      <c r="K56" s="1019"/>
      <c r="L56" s="1019"/>
      <c r="M56" s="1019"/>
      <c r="N56" s="1019"/>
      <c r="O56" s="1019"/>
      <c r="P56" s="1020"/>
      <c r="Q56" s="1021"/>
      <c r="R56" s="1013"/>
      <c r="S56" s="1013"/>
      <c r="T56" s="1013"/>
      <c r="U56" s="1013"/>
      <c r="V56" s="1013"/>
      <c r="W56" s="1013"/>
      <c r="X56" s="1013"/>
      <c r="Y56" s="1013"/>
      <c r="Z56" s="1013"/>
      <c r="AA56" s="1013"/>
      <c r="AB56" s="1013"/>
      <c r="AC56" s="1013"/>
      <c r="AD56" s="1013"/>
      <c r="AE56" s="1022"/>
      <c r="AF56" s="1023"/>
      <c r="AG56" s="1024"/>
      <c r="AH56" s="1024"/>
      <c r="AI56" s="1024"/>
      <c r="AJ56" s="1025"/>
      <c r="AK56" s="1012"/>
      <c r="AL56" s="1013"/>
      <c r="AM56" s="1013"/>
      <c r="AN56" s="1013"/>
      <c r="AO56" s="1013"/>
      <c r="AP56" s="1013"/>
      <c r="AQ56" s="1013"/>
      <c r="AR56" s="1013"/>
      <c r="AS56" s="1013"/>
      <c r="AT56" s="1013"/>
      <c r="AU56" s="1013"/>
      <c r="AV56" s="1013"/>
      <c r="AW56" s="1013"/>
      <c r="AX56" s="1013"/>
      <c r="AY56" s="1013"/>
      <c r="AZ56" s="1014"/>
      <c r="BA56" s="1014"/>
      <c r="BB56" s="1014"/>
      <c r="BC56" s="1014"/>
      <c r="BD56" s="1014"/>
      <c r="BE56" s="955"/>
      <c r="BF56" s="955"/>
      <c r="BG56" s="955"/>
      <c r="BH56" s="955"/>
      <c r="BI56" s="956"/>
      <c r="BJ56" s="217"/>
      <c r="BK56" s="217"/>
      <c r="BL56" s="217"/>
      <c r="BM56" s="217"/>
      <c r="BN56" s="217"/>
      <c r="BO56" s="226"/>
      <c r="BP56" s="226"/>
      <c r="BQ56" s="223">
        <v>50</v>
      </c>
      <c r="BR56" s="224"/>
      <c r="BS56" s="980"/>
      <c r="BT56" s="981"/>
      <c r="BU56" s="981"/>
      <c r="BV56" s="981"/>
      <c r="BW56" s="981"/>
      <c r="BX56" s="981"/>
      <c r="BY56" s="981"/>
      <c r="BZ56" s="981"/>
      <c r="CA56" s="981"/>
      <c r="CB56" s="981"/>
      <c r="CC56" s="981"/>
      <c r="CD56" s="981"/>
      <c r="CE56" s="981"/>
      <c r="CF56" s="981"/>
      <c r="CG56" s="1002"/>
      <c r="CH56" s="977"/>
      <c r="CI56" s="978"/>
      <c r="CJ56" s="978"/>
      <c r="CK56" s="978"/>
      <c r="CL56" s="979"/>
      <c r="CM56" s="977"/>
      <c r="CN56" s="978"/>
      <c r="CO56" s="978"/>
      <c r="CP56" s="978"/>
      <c r="CQ56" s="979"/>
      <c r="CR56" s="977"/>
      <c r="CS56" s="978"/>
      <c r="CT56" s="978"/>
      <c r="CU56" s="978"/>
      <c r="CV56" s="979"/>
      <c r="CW56" s="977"/>
      <c r="CX56" s="978"/>
      <c r="CY56" s="978"/>
      <c r="CZ56" s="978"/>
      <c r="DA56" s="979"/>
      <c r="DB56" s="977"/>
      <c r="DC56" s="978"/>
      <c r="DD56" s="978"/>
      <c r="DE56" s="978"/>
      <c r="DF56" s="979"/>
      <c r="DG56" s="977"/>
      <c r="DH56" s="978"/>
      <c r="DI56" s="978"/>
      <c r="DJ56" s="978"/>
      <c r="DK56" s="979"/>
      <c r="DL56" s="977"/>
      <c r="DM56" s="978"/>
      <c r="DN56" s="978"/>
      <c r="DO56" s="978"/>
      <c r="DP56" s="979"/>
      <c r="DQ56" s="977"/>
      <c r="DR56" s="978"/>
      <c r="DS56" s="978"/>
      <c r="DT56" s="978"/>
      <c r="DU56" s="979"/>
      <c r="DV56" s="980"/>
      <c r="DW56" s="981"/>
      <c r="DX56" s="981"/>
      <c r="DY56" s="981"/>
      <c r="DZ56" s="982"/>
      <c r="EA56" s="215"/>
    </row>
    <row r="57" spans="1:131" ht="26.25" customHeight="1" x14ac:dyDescent="0.2">
      <c r="A57" s="223">
        <v>30</v>
      </c>
      <c r="B57" s="1018"/>
      <c r="C57" s="1019"/>
      <c r="D57" s="1019"/>
      <c r="E57" s="1019"/>
      <c r="F57" s="1019"/>
      <c r="G57" s="1019"/>
      <c r="H57" s="1019"/>
      <c r="I57" s="1019"/>
      <c r="J57" s="1019"/>
      <c r="K57" s="1019"/>
      <c r="L57" s="1019"/>
      <c r="M57" s="1019"/>
      <c r="N57" s="1019"/>
      <c r="O57" s="1019"/>
      <c r="P57" s="1020"/>
      <c r="Q57" s="1021"/>
      <c r="R57" s="1013"/>
      <c r="S57" s="1013"/>
      <c r="T57" s="1013"/>
      <c r="U57" s="1013"/>
      <c r="V57" s="1013"/>
      <c r="W57" s="1013"/>
      <c r="X57" s="1013"/>
      <c r="Y57" s="1013"/>
      <c r="Z57" s="1013"/>
      <c r="AA57" s="1013"/>
      <c r="AB57" s="1013"/>
      <c r="AC57" s="1013"/>
      <c r="AD57" s="1013"/>
      <c r="AE57" s="1022"/>
      <c r="AF57" s="1023"/>
      <c r="AG57" s="1024"/>
      <c r="AH57" s="1024"/>
      <c r="AI57" s="1024"/>
      <c r="AJ57" s="1025"/>
      <c r="AK57" s="1012"/>
      <c r="AL57" s="1013"/>
      <c r="AM57" s="1013"/>
      <c r="AN57" s="1013"/>
      <c r="AO57" s="1013"/>
      <c r="AP57" s="1013"/>
      <c r="AQ57" s="1013"/>
      <c r="AR57" s="1013"/>
      <c r="AS57" s="1013"/>
      <c r="AT57" s="1013"/>
      <c r="AU57" s="1013"/>
      <c r="AV57" s="1013"/>
      <c r="AW57" s="1013"/>
      <c r="AX57" s="1013"/>
      <c r="AY57" s="1013"/>
      <c r="AZ57" s="1014"/>
      <c r="BA57" s="1014"/>
      <c r="BB57" s="1014"/>
      <c r="BC57" s="1014"/>
      <c r="BD57" s="1014"/>
      <c r="BE57" s="955"/>
      <c r="BF57" s="955"/>
      <c r="BG57" s="955"/>
      <c r="BH57" s="955"/>
      <c r="BI57" s="956"/>
      <c r="BJ57" s="217"/>
      <c r="BK57" s="217"/>
      <c r="BL57" s="217"/>
      <c r="BM57" s="217"/>
      <c r="BN57" s="217"/>
      <c r="BO57" s="226"/>
      <c r="BP57" s="226"/>
      <c r="BQ57" s="223">
        <v>51</v>
      </c>
      <c r="BR57" s="224"/>
      <c r="BS57" s="980"/>
      <c r="BT57" s="981"/>
      <c r="BU57" s="981"/>
      <c r="BV57" s="981"/>
      <c r="BW57" s="981"/>
      <c r="BX57" s="981"/>
      <c r="BY57" s="981"/>
      <c r="BZ57" s="981"/>
      <c r="CA57" s="981"/>
      <c r="CB57" s="981"/>
      <c r="CC57" s="981"/>
      <c r="CD57" s="981"/>
      <c r="CE57" s="981"/>
      <c r="CF57" s="981"/>
      <c r="CG57" s="1002"/>
      <c r="CH57" s="977"/>
      <c r="CI57" s="978"/>
      <c r="CJ57" s="978"/>
      <c r="CK57" s="978"/>
      <c r="CL57" s="979"/>
      <c r="CM57" s="977"/>
      <c r="CN57" s="978"/>
      <c r="CO57" s="978"/>
      <c r="CP57" s="978"/>
      <c r="CQ57" s="979"/>
      <c r="CR57" s="977"/>
      <c r="CS57" s="978"/>
      <c r="CT57" s="978"/>
      <c r="CU57" s="978"/>
      <c r="CV57" s="979"/>
      <c r="CW57" s="977"/>
      <c r="CX57" s="978"/>
      <c r="CY57" s="978"/>
      <c r="CZ57" s="978"/>
      <c r="DA57" s="979"/>
      <c r="DB57" s="977"/>
      <c r="DC57" s="978"/>
      <c r="DD57" s="978"/>
      <c r="DE57" s="978"/>
      <c r="DF57" s="979"/>
      <c r="DG57" s="977"/>
      <c r="DH57" s="978"/>
      <c r="DI57" s="978"/>
      <c r="DJ57" s="978"/>
      <c r="DK57" s="979"/>
      <c r="DL57" s="977"/>
      <c r="DM57" s="978"/>
      <c r="DN57" s="978"/>
      <c r="DO57" s="978"/>
      <c r="DP57" s="979"/>
      <c r="DQ57" s="977"/>
      <c r="DR57" s="978"/>
      <c r="DS57" s="978"/>
      <c r="DT57" s="978"/>
      <c r="DU57" s="979"/>
      <c r="DV57" s="980"/>
      <c r="DW57" s="981"/>
      <c r="DX57" s="981"/>
      <c r="DY57" s="981"/>
      <c r="DZ57" s="982"/>
      <c r="EA57" s="215"/>
    </row>
    <row r="58" spans="1:131" ht="26.25" customHeight="1" x14ac:dyDescent="0.2">
      <c r="A58" s="223">
        <v>31</v>
      </c>
      <c r="B58" s="1018"/>
      <c r="C58" s="1019"/>
      <c r="D58" s="1019"/>
      <c r="E58" s="1019"/>
      <c r="F58" s="1019"/>
      <c r="G58" s="1019"/>
      <c r="H58" s="1019"/>
      <c r="I58" s="1019"/>
      <c r="J58" s="1019"/>
      <c r="K58" s="1019"/>
      <c r="L58" s="1019"/>
      <c r="M58" s="1019"/>
      <c r="N58" s="1019"/>
      <c r="O58" s="1019"/>
      <c r="P58" s="1020"/>
      <c r="Q58" s="1021"/>
      <c r="R58" s="1013"/>
      <c r="S58" s="1013"/>
      <c r="T58" s="1013"/>
      <c r="U58" s="1013"/>
      <c r="V58" s="1013"/>
      <c r="W58" s="1013"/>
      <c r="X58" s="1013"/>
      <c r="Y58" s="1013"/>
      <c r="Z58" s="1013"/>
      <c r="AA58" s="1013"/>
      <c r="AB58" s="1013"/>
      <c r="AC58" s="1013"/>
      <c r="AD58" s="1013"/>
      <c r="AE58" s="1022"/>
      <c r="AF58" s="1023"/>
      <c r="AG58" s="1024"/>
      <c r="AH58" s="1024"/>
      <c r="AI58" s="1024"/>
      <c r="AJ58" s="1025"/>
      <c r="AK58" s="1012"/>
      <c r="AL58" s="1013"/>
      <c r="AM58" s="1013"/>
      <c r="AN58" s="1013"/>
      <c r="AO58" s="1013"/>
      <c r="AP58" s="1013"/>
      <c r="AQ58" s="1013"/>
      <c r="AR58" s="1013"/>
      <c r="AS58" s="1013"/>
      <c r="AT58" s="1013"/>
      <c r="AU58" s="1013"/>
      <c r="AV58" s="1013"/>
      <c r="AW58" s="1013"/>
      <c r="AX58" s="1013"/>
      <c r="AY58" s="1013"/>
      <c r="AZ58" s="1014"/>
      <c r="BA58" s="1014"/>
      <c r="BB58" s="1014"/>
      <c r="BC58" s="1014"/>
      <c r="BD58" s="1014"/>
      <c r="BE58" s="955"/>
      <c r="BF58" s="955"/>
      <c r="BG58" s="955"/>
      <c r="BH58" s="955"/>
      <c r="BI58" s="956"/>
      <c r="BJ58" s="217"/>
      <c r="BK58" s="217"/>
      <c r="BL58" s="217"/>
      <c r="BM58" s="217"/>
      <c r="BN58" s="217"/>
      <c r="BO58" s="226"/>
      <c r="BP58" s="226"/>
      <c r="BQ58" s="223">
        <v>52</v>
      </c>
      <c r="BR58" s="224"/>
      <c r="BS58" s="980"/>
      <c r="BT58" s="981"/>
      <c r="BU58" s="981"/>
      <c r="BV58" s="981"/>
      <c r="BW58" s="981"/>
      <c r="BX58" s="981"/>
      <c r="BY58" s="981"/>
      <c r="BZ58" s="981"/>
      <c r="CA58" s="981"/>
      <c r="CB58" s="981"/>
      <c r="CC58" s="981"/>
      <c r="CD58" s="981"/>
      <c r="CE58" s="981"/>
      <c r="CF58" s="981"/>
      <c r="CG58" s="1002"/>
      <c r="CH58" s="977"/>
      <c r="CI58" s="978"/>
      <c r="CJ58" s="978"/>
      <c r="CK58" s="978"/>
      <c r="CL58" s="979"/>
      <c r="CM58" s="977"/>
      <c r="CN58" s="978"/>
      <c r="CO58" s="978"/>
      <c r="CP58" s="978"/>
      <c r="CQ58" s="979"/>
      <c r="CR58" s="977"/>
      <c r="CS58" s="978"/>
      <c r="CT58" s="978"/>
      <c r="CU58" s="978"/>
      <c r="CV58" s="979"/>
      <c r="CW58" s="977"/>
      <c r="CX58" s="978"/>
      <c r="CY58" s="978"/>
      <c r="CZ58" s="978"/>
      <c r="DA58" s="979"/>
      <c r="DB58" s="977"/>
      <c r="DC58" s="978"/>
      <c r="DD58" s="978"/>
      <c r="DE58" s="978"/>
      <c r="DF58" s="979"/>
      <c r="DG58" s="977"/>
      <c r="DH58" s="978"/>
      <c r="DI58" s="978"/>
      <c r="DJ58" s="978"/>
      <c r="DK58" s="979"/>
      <c r="DL58" s="977"/>
      <c r="DM58" s="978"/>
      <c r="DN58" s="978"/>
      <c r="DO58" s="978"/>
      <c r="DP58" s="979"/>
      <c r="DQ58" s="977"/>
      <c r="DR58" s="978"/>
      <c r="DS58" s="978"/>
      <c r="DT58" s="978"/>
      <c r="DU58" s="979"/>
      <c r="DV58" s="980"/>
      <c r="DW58" s="981"/>
      <c r="DX58" s="981"/>
      <c r="DY58" s="981"/>
      <c r="DZ58" s="982"/>
      <c r="EA58" s="215"/>
    </row>
    <row r="59" spans="1:131" ht="26.25" customHeight="1" x14ac:dyDescent="0.2">
      <c r="A59" s="223">
        <v>32</v>
      </c>
      <c r="B59" s="1018"/>
      <c r="C59" s="1019"/>
      <c r="D59" s="1019"/>
      <c r="E59" s="1019"/>
      <c r="F59" s="1019"/>
      <c r="G59" s="1019"/>
      <c r="H59" s="1019"/>
      <c r="I59" s="1019"/>
      <c r="J59" s="1019"/>
      <c r="K59" s="1019"/>
      <c r="L59" s="1019"/>
      <c r="M59" s="1019"/>
      <c r="N59" s="1019"/>
      <c r="O59" s="1019"/>
      <c r="P59" s="1020"/>
      <c r="Q59" s="1021"/>
      <c r="R59" s="1013"/>
      <c r="S59" s="1013"/>
      <c r="T59" s="1013"/>
      <c r="U59" s="1013"/>
      <c r="V59" s="1013"/>
      <c r="W59" s="1013"/>
      <c r="X59" s="1013"/>
      <c r="Y59" s="1013"/>
      <c r="Z59" s="1013"/>
      <c r="AA59" s="1013"/>
      <c r="AB59" s="1013"/>
      <c r="AC59" s="1013"/>
      <c r="AD59" s="1013"/>
      <c r="AE59" s="1022"/>
      <c r="AF59" s="1023"/>
      <c r="AG59" s="1024"/>
      <c r="AH59" s="1024"/>
      <c r="AI59" s="1024"/>
      <c r="AJ59" s="1025"/>
      <c r="AK59" s="1012"/>
      <c r="AL59" s="1013"/>
      <c r="AM59" s="1013"/>
      <c r="AN59" s="1013"/>
      <c r="AO59" s="1013"/>
      <c r="AP59" s="1013"/>
      <c r="AQ59" s="1013"/>
      <c r="AR59" s="1013"/>
      <c r="AS59" s="1013"/>
      <c r="AT59" s="1013"/>
      <c r="AU59" s="1013"/>
      <c r="AV59" s="1013"/>
      <c r="AW59" s="1013"/>
      <c r="AX59" s="1013"/>
      <c r="AY59" s="1013"/>
      <c r="AZ59" s="1014"/>
      <c r="BA59" s="1014"/>
      <c r="BB59" s="1014"/>
      <c r="BC59" s="1014"/>
      <c r="BD59" s="1014"/>
      <c r="BE59" s="955"/>
      <c r="BF59" s="955"/>
      <c r="BG59" s="955"/>
      <c r="BH59" s="955"/>
      <c r="BI59" s="956"/>
      <c r="BJ59" s="217"/>
      <c r="BK59" s="217"/>
      <c r="BL59" s="217"/>
      <c r="BM59" s="217"/>
      <c r="BN59" s="217"/>
      <c r="BO59" s="226"/>
      <c r="BP59" s="226"/>
      <c r="BQ59" s="223">
        <v>53</v>
      </c>
      <c r="BR59" s="224"/>
      <c r="BS59" s="980"/>
      <c r="BT59" s="981"/>
      <c r="BU59" s="981"/>
      <c r="BV59" s="981"/>
      <c r="BW59" s="981"/>
      <c r="BX59" s="981"/>
      <c r="BY59" s="981"/>
      <c r="BZ59" s="981"/>
      <c r="CA59" s="981"/>
      <c r="CB59" s="981"/>
      <c r="CC59" s="981"/>
      <c r="CD59" s="981"/>
      <c r="CE59" s="981"/>
      <c r="CF59" s="981"/>
      <c r="CG59" s="1002"/>
      <c r="CH59" s="977"/>
      <c r="CI59" s="978"/>
      <c r="CJ59" s="978"/>
      <c r="CK59" s="978"/>
      <c r="CL59" s="979"/>
      <c r="CM59" s="977"/>
      <c r="CN59" s="978"/>
      <c r="CO59" s="978"/>
      <c r="CP59" s="978"/>
      <c r="CQ59" s="979"/>
      <c r="CR59" s="977"/>
      <c r="CS59" s="978"/>
      <c r="CT59" s="978"/>
      <c r="CU59" s="978"/>
      <c r="CV59" s="979"/>
      <c r="CW59" s="977"/>
      <c r="CX59" s="978"/>
      <c r="CY59" s="978"/>
      <c r="CZ59" s="978"/>
      <c r="DA59" s="979"/>
      <c r="DB59" s="977"/>
      <c r="DC59" s="978"/>
      <c r="DD59" s="978"/>
      <c r="DE59" s="978"/>
      <c r="DF59" s="979"/>
      <c r="DG59" s="977"/>
      <c r="DH59" s="978"/>
      <c r="DI59" s="978"/>
      <c r="DJ59" s="978"/>
      <c r="DK59" s="979"/>
      <c r="DL59" s="977"/>
      <c r="DM59" s="978"/>
      <c r="DN59" s="978"/>
      <c r="DO59" s="978"/>
      <c r="DP59" s="979"/>
      <c r="DQ59" s="977"/>
      <c r="DR59" s="978"/>
      <c r="DS59" s="978"/>
      <c r="DT59" s="978"/>
      <c r="DU59" s="979"/>
      <c r="DV59" s="980"/>
      <c r="DW59" s="981"/>
      <c r="DX59" s="981"/>
      <c r="DY59" s="981"/>
      <c r="DZ59" s="982"/>
      <c r="EA59" s="215"/>
    </row>
    <row r="60" spans="1:131" ht="26.25" customHeight="1" x14ac:dyDescent="0.2">
      <c r="A60" s="223">
        <v>33</v>
      </c>
      <c r="B60" s="1018"/>
      <c r="C60" s="1019"/>
      <c r="D60" s="1019"/>
      <c r="E60" s="1019"/>
      <c r="F60" s="1019"/>
      <c r="G60" s="1019"/>
      <c r="H60" s="1019"/>
      <c r="I60" s="1019"/>
      <c r="J60" s="1019"/>
      <c r="K60" s="1019"/>
      <c r="L60" s="1019"/>
      <c r="M60" s="1019"/>
      <c r="N60" s="1019"/>
      <c r="O60" s="1019"/>
      <c r="P60" s="1020"/>
      <c r="Q60" s="1021"/>
      <c r="R60" s="1013"/>
      <c r="S60" s="1013"/>
      <c r="T60" s="1013"/>
      <c r="U60" s="1013"/>
      <c r="V60" s="1013"/>
      <c r="W60" s="1013"/>
      <c r="X60" s="1013"/>
      <c r="Y60" s="1013"/>
      <c r="Z60" s="1013"/>
      <c r="AA60" s="1013"/>
      <c r="AB60" s="1013"/>
      <c r="AC60" s="1013"/>
      <c r="AD60" s="1013"/>
      <c r="AE60" s="1022"/>
      <c r="AF60" s="1023"/>
      <c r="AG60" s="1024"/>
      <c r="AH60" s="1024"/>
      <c r="AI60" s="1024"/>
      <c r="AJ60" s="1025"/>
      <c r="AK60" s="1012"/>
      <c r="AL60" s="1013"/>
      <c r="AM60" s="1013"/>
      <c r="AN60" s="1013"/>
      <c r="AO60" s="1013"/>
      <c r="AP60" s="1013"/>
      <c r="AQ60" s="1013"/>
      <c r="AR60" s="1013"/>
      <c r="AS60" s="1013"/>
      <c r="AT60" s="1013"/>
      <c r="AU60" s="1013"/>
      <c r="AV60" s="1013"/>
      <c r="AW60" s="1013"/>
      <c r="AX60" s="1013"/>
      <c r="AY60" s="1013"/>
      <c r="AZ60" s="1014"/>
      <c r="BA60" s="1014"/>
      <c r="BB60" s="1014"/>
      <c r="BC60" s="1014"/>
      <c r="BD60" s="1014"/>
      <c r="BE60" s="955"/>
      <c r="BF60" s="955"/>
      <c r="BG60" s="955"/>
      <c r="BH60" s="955"/>
      <c r="BI60" s="956"/>
      <c r="BJ60" s="217"/>
      <c r="BK60" s="217"/>
      <c r="BL60" s="217"/>
      <c r="BM60" s="217"/>
      <c r="BN60" s="217"/>
      <c r="BO60" s="226"/>
      <c r="BP60" s="226"/>
      <c r="BQ60" s="223">
        <v>54</v>
      </c>
      <c r="BR60" s="224"/>
      <c r="BS60" s="980"/>
      <c r="BT60" s="981"/>
      <c r="BU60" s="981"/>
      <c r="BV60" s="981"/>
      <c r="BW60" s="981"/>
      <c r="BX60" s="981"/>
      <c r="BY60" s="981"/>
      <c r="BZ60" s="981"/>
      <c r="CA60" s="981"/>
      <c r="CB60" s="981"/>
      <c r="CC60" s="981"/>
      <c r="CD60" s="981"/>
      <c r="CE60" s="981"/>
      <c r="CF60" s="981"/>
      <c r="CG60" s="1002"/>
      <c r="CH60" s="977"/>
      <c r="CI60" s="978"/>
      <c r="CJ60" s="978"/>
      <c r="CK60" s="978"/>
      <c r="CL60" s="979"/>
      <c r="CM60" s="977"/>
      <c r="CN60" s="978"/>
      <c r="CO60" s="978"/>
      <c r="CP60" s="978"/>
      <c r="CQ60" s="979"/>
      <c r="CR60" s="977"/>
      <c r="CS60" s="978"/>
      <c r="CT60" s="978"/>
      <c r="CU60" s="978"/>
      <c r="CV60" s="979"/>
      <c r="CW60" s="977"/>
      <c r="CX60" s="978"/>
      <c r="CY60" s="978"/>
      <c r="CZ60" s="978"/>
      <c r="DA60" s="979"/>
      <c r="DB60" s="977"/>
      <c r="DC60" s="978"/>
      <c r="DD60" s="978"/>
      <c r="DE60" s="978"/>
      <c r="DF60" s="979"/>
      <c r="DG60" s="977"/>
      <c r="DH60" s="978"/>
      <c r="DI60" s="978"/>
      <c r="DJ60" s="978"/>
      <c r="DK60" s="979"/>
      <c r="DL60" s="977"/>
      <c r="DM60" s="978"/>
      <c r="DN60" s="978"/>
      <c r="DO60" s="978"/>
      <c r="DP60" s="979"/>
      <c r="DQ60" s="977"/>
      <c r="DR60" s="978"/>
      <c r="DS60" s="978"/>
      <c r="DT60" s="978"/>
      <c r="DU60" s="979"/>
      <c r="DV60" s="980"/>
      <c r="DW60" s="981"/>
      <c r="DX60" s="981"/>
      <c r="DY60" s="981"/>
      <c r="DZ60" s="982"/>
      <c r="EA60" s="215"/>
    </row>
    <row r="61" spans="1:131" ht="26.25" customHeight="1" thickBot="1" x14ac:dyDescent="0.25">
      <c r="A61" s="223">
        <v>34</v>
      </c>
      <c r="B61" s="1018"/>
      <c r="C61" s="1019"/>
      <c r="D61" s="1019"/>
      <c r="E61" s="1019"/>
      <c r="F61" s="1019"/>
      <c r="G61" s="1019"/>
      <c r="H61" s="1019"/>
      <c r="I61" s="1019"/>
      <c r="J61" s="1019"/>
      <c r="K61" s="1019"/>
      <c r="L61" s="1019"/>
      <c r="M61" s="1019"/>
      <c r="N61" s="1019"/>
      <c r="O61" s="1019"/>
      <c r="P61" s="1020"/>
      <c r="Q61" s="1021"/>
      <c r="R61" s="1013"/>
      <c r="S61" s="1013"/>
      <c r="T61" s="1013"/>
      <c r="U61" s="1013"/>
      <c r="V61" s="1013"/>
      <c r="W61" s="1013"/>
      <c r="X61" s="1013"/>
      <c r="Y61" s="1013"/>
      <c r="Z61" s="1013"/>
      <c r="AA61" s="1013"/>
      <c r="AB61" s="1013"/>
      <c r="AC61" s="1013"/>
      <c r="AD61" s="1013"/>
      <c r="AE61" s="1022"/>
      <c r="AF61" s="1023"/>
      <c r="AG61" s="1024"/>
      <c r="AH61" s="1024"/>
      <c r="AI61" s="1024"/>
      <c r="AJ61" s="1025"/>
      <c r="AK61" s="1012"/>
      <c r="AL61" s="1013"/>
      <c r="AM61" s="1013"/>
      <c r="AN61" s="1013"/>
      <c r="AO61" s="1013"/>
      <c r="AP61" s="1013"/>
      <c r="AQ61" s="1013"/>
      <c r="AR61" s="1013"/>
      <c r="AS61" s="1013"/>
      <c r="AT61" s="1013"/>
      <c r="AU61" s="1013"/>
      <c r="AV61" s="1013"/>
      <c r="AW61" s="1013"/>
      <c r="AX61" s="1013"/>
      <c r="AY61" s="1013"/>
      <c r="AZ61" s="1014"/>
      <c r="BA61" s="1014"/>
      <c r="BB61" s="1014"/>
      <c r="BC61" s="1014"/>
      <c r="BD61" s="1014"/>
      <c r="BE61" s="955"/>
      <c r="BF61" s="955"/>
      <c r="BG61" s="955"/>
      <c r="BH61" s="955"/>
      <c r="BI61" s="956"/>
      <c r="BJ61" s="217"/>
      <c r="BK61" s="217"/>
      <c r="BL61" s="217"/>
      <c r="BM61" s="217"/>
      <c r="BN61" s="217"/>
      <c r="BO61" s="226"/>
      <c r="BP61" s="226"/>
      <c r="BQ61" s="223">
        <v>55</v>
      </c>
      <c r="BR61" s="224"/>
      <c r="BS61" s="980"/>
      <c r="BT61" s="981"/>
      <c r="BU61" s="981"/>
      <c r="BV61" s="981"/>
      <c r="BW61" s="981"/>
      <c r="BX61" s="981"/>
      <c r="BY61" s="981"/>
      <c r="BZ61" s="981"/>
      <c r="CA61" s="981"/>
      <c r="CB61" s="981"/>
      <c r="CC61" s="981"/>
      <c r="CD61" s="981"/>
      <c r="CE61" s="981"/>
      <c r="CF61" s="981"/>
      <c r="CG61" s="1002"/>
      <c r="CH61" s="977"/>
      <c r="CI61" s="978"/>
      <c r="CJ61" s="978"/>
      <c r="CK61" s="978"/>
      <c r="CL61" s="979"/>
      <c r="CM61" s="977"/>
      <c r="CN61" s="978"/>
      <c r="CO61" s="978"/>
      <c r="CP61" s="978"/>
      <c r="CQ61" s="979"/>
      <c r="CR61" s="977"/>
      <c r="CS61" s="978"/>
      <c r="CT61" s="978"/>
      <c r="CU61" s="978"/>
      <c r="CV61" s="979"/>
      <c r="CW61" s="977"/>
      <c r="CX61" s="978"/>
      <c r="CY61" s="978"/>
      <c r="CZ61" s="978"/>
      <c r="DA61" s="979"/>
      <c r="DB61" s="977"/>
      <c r="DC61" s="978"/>
      <c r="DD61" s="978"/>
      <c r="DE61" s="978"/>
      <c r="DF61" s="979"/>
      <c r="DG61" s="977"/>
      <c r="DH61" s="978"/>
      <c r="DI61" s="978"/>
      <c r="DJ61" s="978"/>
      <c r="DK61" s="979"/>
      <c r="DL61" s="977"/>
      <c r="DM61" s="978"/>
      <c r="DN61" s="978"/>
      <c r="DO61" s="978"/>
      <c r="DP61" s="979"/>
      <c r="DQ61" s="977"/>
      <c r="DR61" s="978"/>
      <c r="DS61" s="978"/>
      <c r="DT61" s="978"/>
      <c r="DU61" s="979"/>
      <c r="DV61" s="980"/>
      <c r="DW61" s="981"/>
      <c r="DX61" s="981"/>
      <c r="DY61" s="981"/>
      <c r="DZ61" s="982"/>
      <c r="EA61" s="215"/>
    </row>
    <row r="62" spans="1:131" ht="26.25" customHeight="1" x14ac:dyDescent="0.2">
      <c r="A62" s="223">
        <v>35</v>
      </c>
      <c r="B62" s="1018"/>
      <c r="C62" s="1019"/>
      <c r="D62" s="1019"/>
      <c r="E62" s="1019"/>
      <c r="F62" s="1019"/>
      <c r="G62" s="1019"/>
      <c r="H62" s="1019"/>
      <c r="I62" s="1019"/>
      <c r="J62" s="1019"/>
      <c r="K62" s="1019"/>
      <c r="L62" s="1019"/>
      <c r="M62" s="1019"/>
      <c r="N62" s="1019"/>
      <c r="O62" s="1019"/>
      <c r="P62" s="1020"/>
      <c r="Q62" s="1021"/>
      <c r="R62" s="1013"/>
      <c r="S62" s="1013"/>
      <c r="T62" s="1013"/>
      <c r="U62" s="1013"/>
      <c r="V62" s="1013"/>
      <c r="W62" s="1013"/>
      <c r="X62" s="1013"/>
      <c r="Y62" s="1013"/>
      <c r="Z62" s="1013"/>
      <c r="AA62" s="1013"/>
      <c r="AB62" s="1013"/>
      <c r="AC62" s="1013"/>
      <c r="AD62" s="1013"/>
      <c r="AE62" s="1022"/>
      <c r="AF62" s="1023"/>
      <c r="AG62" s="1024"/>
      <c r="AH62" s="1024"/>
      <c r="AI62" s="1024"/>
      <c r="AJ62" s="1025"/>
      <c r="AK62" s="1012"/>
      <c r="AL62" s="1013"/>
      <c r="AM62" s="1013"/>
      <c r="AN62" s="1013"/>
      <c r="AO62" s="1013"/>
      <c r="AP62" s="1013"/>
      <c r="AQ62" s="1013"/>
      <c r="AR62" s="1013"/>
      <c r="AS62" s="1013"/>
      <c r="AT62" s="1013"/>
      <c r="AU62" s="1013"/>
      <c r="AV62" s="1013"/>
      <c r="AW62" s="1013"/>
      <c r="AX62" s="1013"/>
      <c r="AY62" s="1013"/>
      <c r="AZ62" s="1014"/>
      <c r="BA62" s="1014"/>
      <c r="BB62" s="1014"/>
      <c r="BC62" s="1014"/>
      <c r="BD62" s="1014"/>
      <c r="BE62" s="955"/>
      <c r="BF62" s="955"/>
      <c r="BG62" s="955"/>
      <c r="BH62" s="955"/>
      <c r="BI62" s="956"/>
      <c r="BJ62" s="1015" t="s">
        <v>412</v>
      </c>
      <c r="BK62" s="1016"/>
      <c r="BL62" s="1016"/>
      <c r="BM62" s="1016"/>
      <c r="BN62" s="1017"/>
      <c r="BO62" s="226"/>
      <c r="BP62" s="226"/>
      <c r="BQ62" s="223">
        <v>56</v>
      </c>
      <c r="BR62" s="224"/>
      <c r="BS62" s="980"/>
      <c r="BT62" s="981"/>
      <c r="BU62" s="981"/>
      <c r="BV62" s="981"/>
      <c r="BW62" s="981"/>
      <c r="BX62" s="981"/>
      <c r="BY62" s="981"/>
      <c r="BZ62" s="981"/>
      <c r="CA62" s="981"/>
      <c r="CB62" s="981"/>
      <c r="CC62" s="981"/>
      <c r="CD62" s="981"/>
      <c r="CE62" s="981"/>
      <c r="CF62" s="981"/>
      <c r="CG62" s="1002"/>
      <c r="CH62" s="977"/>
      <c r="CI62" s="978"/>
      <c r="CJ62" s="978"/>
      <c r="CK62" s="978"/>
      <c r="CL62" s="979"/>
      <c r="CM62" s="977"/>
      <c r="CN62" s="978"/>
      <c r="CO62" s="978"/>
      <c r="CP62" s="978"/>
      <c r="CQ62" s="979"/>
      <c r="CR62" s="977"/>
      <c r="CS62" s="978"/>
      <c r="CT62" s="978"/>
      <c r="CU62" s="978"/>
      <c r="CV62" s="979"/>
      <c r="CW62" s="977"/>
      <c r="CX62" s="978"/>
      <c r="CY62" s="978"/>
      <c r="CZ62" s="978"/>
      <c r="DA62" s="979"/>
      <c r="DB62" s="977"/>
      <c r="DC62" s="978"/>
      <c r="DD62" s="978"/>
      <c r="DE62" s="978"/>
      <c r="DF62" s="979"/>
      <c r="DG62" s="977"/>
      <c r="DH62" s="978"/>
      <c r="DI62" s="978"/>
      <c r="DJ62" s="978"/>
      <c r="DK62" s="979"/>
      <c r="DL62" s="977"/>
      <c r="DM62" s="978"/>
      <c r="DN62" s="978"/>
      <c r="DO62" s="978"/>
      <c r="DP62" s="979"/>
      <c r="DQ62" s="977"/>
      <c r="DR62" s="978"/>
      <c r="DS62" s="978"/>
      <c r="DT62" s="978"/>
      <c r="DU62" s="979"/>
      <c r="DV62" s="980"/>
      <c r="DW62" s="981"/>
      <c r="DX62" s="981"/>
      <c r="DY62" s="981"/>
      <c r="DZ62" s="982"/>
      <c r="EA62" s="215"/>
    </row>
    <row r="63" spans="1:131" ht="26.25" customHeight="1" thickBot="1" x14ac:dyDescent="0.25">
      <c r="A63" s="225" t="s">
        <v>389</v>
      </c>
      <c r="B63" s="920" t="s">
        <v>413</v>
      </c>
      <c r="C63" s="921"/>
      <c r="D63" s="921"/>
      <c r="E63" s="921"/>
      <c r="F63" s="921"/>
      <c r="G63" s="921"/>
      <c r="H63" s="921"/>
      <c r="I63" s="921"/>
      <c r="J63" s="921"/>
      <c r="K63" s="921"/>
      <c r="L63" s="921"/>
      <c r="M63" s="921"/>
      <c r="N63" s="921"/>
      <c r="O63" s="921"/>
      <c r="P63" s="931"/>
      <c r="Q63" s="945"/>
      <c r="R63" s="946"/>
      <c r="S63" s="946"/>
      <c r="T63" s="946"/>
      <c r="U63" s="946"/>
      <c r="V63" s="946"/>
      <c r="W63" s="946"/>
      <c r="X63" s="946"/>
      <c r="Y63" s="946"/>
      <c r="Z63" s="946"/>
      <c r="AA63" s="946"/>
      <c r="AB63" s="946"/>
      <c r="AC63" s="946"/>
      <c r="AD63" s="946"/>
      <c r="AE63" s="1008"/>
      <c r="AF63" s="1009">
        <v>1759</v>
      </c>
      <c r="AG63" s="942"/>
      <c r="AH63" s="942"/>
      <c r="AI63" s="942"/>
      <c r="AJ63" s="1010"/>
      <c r="AK63" s="1011"/>
      <c r="AL63" s="946"/>
      <c r="AM63" s="946"/>
      <c r="AN63" s="946"/>
      <c r="AO63" s="946"/>
      <c r="AP63" s="942">
        <v>725</v>
      </c>
      <c r="AQ63" s="942"/>
      <c r="AR63" s="942"/>
      <c r="AS63" s="942"/>
      <c r="AT63" s="942"/>
      <c r="AU63" s="942">
        <v>250</v>
      </c>
      <c r="AV63" s="942"/>
      <c r="AW63" s="942"/>
      <c r="AX63" s="942"/>
      <c r="AY63" s="942"/>
      <c r="AZ63" s="1005"/>
      <c r="BA63" s="1005"/>
      <c r="BB63" s="1005"/>
      <c r="BC63" s="1005"/>
      <c r="BD63" s="1005"/>
      <c r="BE63" s="943"/>
      <c r="BF63" s="943"/>
      <c r="BG63" s="943"/>
      <c r="BH63" s="943"/>
      <c r="BI63" s="944"/>
      <c r="BJ63" s="1006" t="s">
        <v>414</v>
      </c>
      <c r="BK63" s="936"/>
      <c r="BL63" s="936"/>
      <c r="BM63" s="936"/>
      <c r="BN63" s="1007"/>
      <c r="BO63" s="226"/>
      <c r="BP63" s="226"/>
      <c r="BQ63" s="223">
        <v>57</v>
      </c>
      <c r="BR63" s="224"/>
      <c r="BS63" s="980"/>
      <c r="BT63" s="981"/>
      <c r="BU63" s="981"/>
      <c r="BV63" s="981"/>
      <c r="BW63" s="981"/>
      <c r="BX63" s="981"/>
      <c r="BY63" s="981"/>
      <c r="BZ63" s="981"/>
      <c r="CA63" s="981"/>
      <c r="CB63" s="981"/>
      <c r="CC63" s="981"/>
      <c r="CD63" s="981"/>
      <c r="CE63" s="981"/>
      <c r="CF63" s="981"/>
      <c r="CG63" s="1002"/>
      <c r="CH63" s="977"/>
      <c r="CI63" s="978"/>
      <c r="CJ63" s="978"/>
      <c r="CK63" s="978"/>
      <c r="CL63" s="979"/>
      <c r="CM63" s="977"/>
      <c r="CN63" s="978"/>
      <c r="CO63" s="978"/>
      <c r="CP63" s="978"/>
      <c r="CQ63" s="979"/>
      <c r="CR63" s="977"/>
      <c r="CS63" s="978"/>
      <c r="CT63" s="978"/>
      <c r="CU63" s="978"/>
      <c r="CV63" s="979"/>
      <c r="CW63" s="977"/>
      <c r="CX63" s="978"/>
      <c r="CY63" s="978"/>
      <c r="CZ63" s="978"/>
      <c r="DA63" s="979"/>
      <c r="DB63" s="977"/>
      <c r="DC63" s="978"/>
      <c r="DD63" s="978"/>
      <c r="DE63" s="978"/>
      <c r="DF63" s="979"/>
      <c r="DG63" s="977"/>
      <c r="DH63" s="978"/>
      <c r="DI63" s="978"/>
      <c r="DJ63" s="978"/>
      <c r="DK63" s="979"/>
      <c r="DL63" s="977"/>
      <c r="DM63" s="978"/>
      <c r="DN63" s="978"/>
      <c r="DO63" s="978"/>
      <c r="DP63" s="979"/>
      <c r="DQ63" s="977"/>
      <c r="DR63" s="978"/>
      <c r="DS63" s="978"/>
      <c r="DT63" s="978"/>
      <c r="DU63" s="979"/>
      <c r="DV63" s="980"/>
      <c r="DW63" s="981"/>
      <c r="DX63" s="981"/>
      <c r="DY63" s="981"/>
      <c r="DZ63" s="982"/>
      <c r="EA63" s="215"/>
    </row>
    <row r="64" spans="1:131" ht="26.25" customHeight="1" x14ac:dyDescent="0.2">
      <c r="A64" s="226"/>
      <c r="B64" s="226"/>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3">
        <v>58</v>
      </c>
      <c r="BR64" s="224"/>
      <c r="BS64" s="980"/>
      <c r="BT64" s="981"/>
      <c r="BU64" s="981"/>
      <c r="BV64" s="981"/>
      <c r="BW64" s="981"/>
      <c r="BX64" s="981"/>
      <c r="BY64" s="981"/>
      <c r="BZ64" s="981"/>
      <c r="CA64" s="981"/>
      <c r="CB64" s="981"/>
      <c r="CC64" s="981"/>
      <c r="CD64" s="981"/>
      <c r="CE64" s="981"/>
      <c r="CF64" s="981"/>
      <c r="CG64" s="1002"/>
      <c r="CH64" s="977"/>
      <c r="CI64" s="978"/>
      <c r="CJ64" s="978"/>
      <c r="CK64" s="978"/>
      <c r="CL64" s="979"/>
      <c r="CM64" s="977"/>
      <c r="CN64" s="978"/>
      <c r="CO64" s="978"/>
      <c r="CP64" s="978"/>
      <c r="CQ64" s="979"/>
      <c r="CR64" s="977"/>
      <c r="CS64" s="978"/>
      <c r="CT64" s="978"/>
      <c r="CU64" s="978"/>
      <c r="CV64" s="979"/>
      <c r="CW64" s="977"/>
      <c r="CX64" s="978"/>
      <c r="CY64" s="978"/>
      <c r="CZ64" s="978"/>
      <c r="DA64" s="979"/>
      <c r="DB64" s="977"/>
      <c r="DC64" s="978"/>
      <c r="DD64" s="978"/>
      <c r="DE64" s="978"/>
      <c r="DF64" s="979"/>
      <c r="DG64" s="977"/>
      <c r="DH64" s="978"/>
      <c r="DI64" s="978"/>
      <c r="DJ64" s="978"/>
      <c r="DK64" s="979"/>
      <c r="DL64" s="977"/>
      <c r="DM64" s="978"/>
      <c r="DN64" s="978"/>
      <c r="DO64" s="978"/>
      <c r="DP64" s="979"/>
      <c r="DQ64" s="977"/>
      <c r="DR64" s="978"/>
      <c r="DS64" s="978"/>
      <c r="DT64" s="978"/>
      <c r="DU64" s="979"/>
      <c r="DV64" s="980"/>
      <c r="DW64" s="981"/>
      <c r="DX64" s="981"/>
      <c r="DY64" s="981"/>
      <c r="DZ64" s="982"/>
      <c r="EA64" s="215"/>
    </row>
    <row r="65" spans="1:131" ht="26.25" customHeight="1" thickBot="1" x14ac:dyDescent="0.25">
      <c r="A65" s="217" t="s">
        <v>415</v>
      </c>
      <c r="B65" s="217"/>
      <c r="C65" s="217"/>
      <c r="D65" s="217"/>
      <c r="E65" s="217"/>
      <c r="F65" s="217"/>
      <c r="G65" s="217"/>
      <c r="H65" s="217"/>
      <c r="I65" s="217"/>
      <c r="J65" s="217"/>
      <c r="K65" s="217"/>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26"/>
      <c r="BF65" s="226"/>
      <c r="BG65" s="226"/>
      <c r="BH65" s="226"/>
      <c r="BI65" s="226"/>
      <c r="BJ65" s="226"/>
      <c r="BK65" s="226"/>
      <c r="BL65" s="226"/>
      <c r="BM65" s="226"/>
      <c r="BN65" s="226"/>
      <c r="BO65" s="226"/>
      <c r="BP65" s="226"/>
      <c r="BQ65" s="223">
        <v>59</v>
      </c>
      <c r="BR65" s="224"/>
      <c r="BS65" s="980"/>
      <c r="BT65" s="981"/>
      <c r="BU65" s="981"/>
      <c r="BV65" s="981"/>
      <c r="BW65" s="981"/>
      <c r="BX65" s="981"/>
      <c r="BY65" s="981"/>
      <c r="BZ65" s="981"/>
      <c r="CA65" s="981"/>
      <c r="CB65" s="981"/>
      <c r="CC65" s="981"/>
      <c r="CD65" s="981"/>
      <c r="CE65" s="981"/>
      <c r="CF65" s="981"/>
      <c r="CG65" s="1002"/>
      <c r="CH65" s="977"/>
      <c r="CI65" s="978"/>
      <c r="CJ65" s="978"/>
      <c r="CK65" s="978"/>
      <c r="CL65" s="979"/>
      <c r="CM65" s="977"/>
      <c r="CN65" s="978"/>
      <c r="CO65" s="978"/>
      <c r="CP65" s="978"/>
      <c r="CQ65" s="979"/>
      <c r="CR65" s="977"/>
      <c r="CS65" s="978"/>
      <c r="CT65" s="978"/>
      <c r="CU65" s="978"/>
      <c r="CV65" s="979"/>
      <c r="CW65" s="977"/>
      <c r="CX65" s="978"/>
      <c r="CY65" s="978"/>
      <c r="CZ65" s="978"/>
      <c r="DA65" s="979"/>
      <c r="DB65" s="977"/>
      <c r="DC65" s="978"/>
      <c r="DD65" s="978"/>
      <c r="DE65" s="978"/>
      <c r="DF65" s="979"/>
      <c r="DG65" s="977"/>
      <c r="DH65" s="978"/>
      <c r="DI65" s="978"/>
      <c r="DJ65" s="978"/>
      <c r="DK65" s="979"/>
      <c r="DL65" s="977"/>
      <c r="DM65" s="978"/>
      <c r="DN65" s="978"/>
      <c r="DO65" s="978"/>
      <c r="DP65" s="979"/>
      <c r="DQ65" s="977"/>
      <c r="DR65" s="978"/>
      <c r="DS65" s="978"/>
      <c r="DT65" s="978"/>
      <c r="DU65" s="979"/>
      <c r="DV65" s="980"/>
      <c r="DW65" s="981"/>
      <c r="DX65" s="981"/>
      <c r="DY65" s="981"/>
      <c r="DZ65" s="982"/>
      <c r="EA65" s="215"/>
    </row>
    <row r="66" spans="1:131" ht="26.25" customHeight="1" x14ac:dyDescent="0.2">
      <c r="A66" s="983" t="s">
        <v>416</v>
      </c>
      <c r="B66" s="984"/>
      <c r="C66" s="984"/>
      <c r="D66" s="984"/>
      <c r="E66" s="984"/>
      <c r="F66" s="984"/>
      <c r="G66" s="984"/>
      <c r="H66" s="984"/>
      <c r="I66" s="984"/>
      <c r="J66" s="984"/>
      <c r="K66" s="984"/>
      <c r="L66" s="984"/>
      <c r="M66" s="984"/>
      <c r="N66" s="984"/>
      <c r="O66" s="984"/>
      <c r="P66" s="985"/>
      <c r="Q66" s="989" t="s">
        <v>417</v>
      </c>
      <c r="R66" s="990"/>
      <c r="S66" s="990"/>
      <c r="T66" s="990"/>
      <c r="U66" s="991"/>
      <c r="V66" s="989" t="s">
        <v>418</v>
      </c>
      <c r="W66" s="990"/>
      <c r="X66" s="990"/>
      <c r="Y66" s="990"/>
      <c r="Z66" s="991"/>
      <c r="AA66" s="989" t="s">
        <v>419</v>
      </c>
      <c r="AB66" s="990"/>
      <c r="AC66" s="990"/>
      <c r="AD66" s="990"/>
      <c r="AE66" s="991"/>
      <c r="AF66" s="995" t="s">
        <v>420</v>
      </c>
      <c r="AG66" s="996"/>
      <c r="AH66" s="996"/>
      <c r="AI66" s="996"/>
      <c r="AJ66" s="997"/>
      <c r="AK66" s="989" t="s">
        <v>421</v>
      </c>
      <c r="AL66" s="984"/>
      <c r="AM66" s="984"/>
      <c r="AN66" s="984"/>
      <c r="AO66" s="985"/>
      <c r="AP66" s="989" t="s">
        <v>399</v>
      </c>
      <c r="AQ66" s="990"/>
      <c r="AR66" s="990"/>
      <c r="AS66" s="990"/>
      <c r="AT66" s="991"/>
      <c r="AU66" s="989" t="s">
        <v>422</v>
      </c>
      <c r="AV66" s="990"/>
      <c r="AW66" s="990"/>
      <c r="AX66" s="990"/>
      <c r="AY66" s="991"/>
      <c r="AZ66" s="989" t="s">
        <v>377</v>
      </c>
      <c r="BA66" s="990"/>
      <c r="BB66" s="990"/>
      <c r="BC66" s="990"/>
      <c r="BD66" s="1003"/>
      <c r="BE66" s="226"/>
      <c r="BF66" s="226"/>
      <c r="BG66" s="226"/>
      <c r="BH66" s="226"/>
      <c r="BI66" s="226"/>
      <c r="BJ66" s="226"/>
      <c r="BK66" s="226"/>
      <c r="BL66" s="226"/>
      <c r="BM66" s="226"/>
      <c r="BN66" s="226"/>
      <c r="BO66" s="226"/>
      <c r="BP66" s="226"/>
      <c r="BQ66" s="223">
        <v>60</v>
      </c>
      <c r="BR66" s="228"/>
      <c r="BS66" s="928"/>
      <c r="BT66" s="929"/>
      <c r="BU66" s="929"/>
      <c r="BV66" s="929"/>
      <c r="BW66" s="929"/>
      <c r="BX66" s="929"/>
      <c r="BY66" s="929"/>
      <c r="BZ66" s="929"/>
      <c r="CA66" s="929"/>
      <c r="CB66" s="929"/>
      <c r="CC66" s="929"/>
      <c r="CD66" s="929"/>
      <c r="CE66" s="929"/>
      <c r="CF66" s="929"/>
      <c r="CG66" s="938"/>
      <c r="CH66" s="939"/>
      <c r="CI66" s="940"/>
      <c r="CJ66" s="940"/>
      <c r="CK66" s="940"/>
      <c r="CL66" s="941"/>
      <c r="CM66" s="939"/>
      <c r="CN66" s="940"/>
      <c r="CO66" s="940"/>
      <c r="CP66" s="940"/>
      <c r="CQ66" s="941"/>
      <c r="CR66" s="939"/>
      <c r="CS66" s="940"/>
      <c r="CT66" s="940"/>
      <c r="CU66" s="940"/>
      <c r="CV66" s="941"/>
      <c r="CW66" s="939"/>
      <c r="CX66" s="940"/>
      <c r="CY66" s="940"/>
      <c r="CZ66" s="940"/>
      <c r="DA66" s="941"/>
      <c r="DB66" s="939"/>
      <c r="DC66" s="940"/>
      <c r="DD66" s="940"/>
      <c r="DE66" s="940"/>
      <c r="DF66" s="941"/>
      <c r="DG66" s="939"/>
      <c r="DH66" s="940"/>
      <c r="DI66" s="940"/>
      <c r="DJ66" s="940"/>
      <c r="DK66" s="941"/>
      <c r="DL66" s="939"/>
      <c r="DM66" s="940"/>
      <c r="DN66" s="940"/>
      <c r="DO66" s="940"/>
      <c r="DP66" s="941"/>
      <c r="DQ66" s="939"/>
      <c r="DR66" s="940"/>
      <c r="DS66" s="940"/>
      <c r="DT66" s="940"/>
      <c r="DU66" s="941"/>
      <c r="DV66" s="928"/>
      <c r="DW66" s="929"/>
      <c r="DX66" s="929"/>
      <c r="DY66" s="929"/>
      <c r="DZ66" s="930"/>
      <c r="EA66" s="215"/>
    </row>
    <row r="67" spans="1:131" ht="26.25" customHeight="1" thickBot="1" x14ac:dyDescent="0.25">
      <c r="A67" s="986"/>
      <c r="B67" s="987"/>
      <c r="C67" s="987"/>
      <c r="D67" s="987"/>
      <c r="E67" s="987"/>
      <c r="F67" s="987"/>
      <c r="G67" s="987"/>
      <c r="H67" s="987"/>
      <c r="I67" s="987"/>
      <c r="J67" s="987"/>
      <c r="K67" s="987"/>
      <c r="L67" s="987"/>
      <c r="M67" s="987"/>
      <c r="N67" s="987"/>
      <c r="O67" s="987"/>
      <c r="P67" s="988"/>
      <c r="Q67" s="992"/>
      <c r="R67" s="993"/>
      <c r="S67" s="993"/>
      <c r="T67" s="993"/>
      <c r="U67" s="994"/>
      <c r="V67" s="992"/>
      <c r="W67" s="993"/>
      <c r="X67" s="993"/>
      <c r="Y67" s="993"/>
      <c r="Z67" s="994"/>
      <c r="AA67" s="992"/>
      <c r="AB67" s="993"/>
      <c r="AC67" s="993"/>
      <c r="AD67" s="993"/>
      <c r="AE67" s="994"/>
      <c r="AF67" s="998"/>
      <c r="AG67" s="999"/>
      <c r="AH67" s="999"/>
      <c r="AI67" s="999"/>
      <c r="AJ67" s="1000"/>
      <c r="AK67" s="1001"/>
      <c r="AL67" s="987"/>
      <c r="AM67" s="987"/>
      <c r="AN67" s="987"/>
      <c r="AO67" s="988"/>
      <c r="AP67" s="992"/>
      <c r="AQ67" s="993"/>
      <c r="AR67" s="993"/>
      <c r="AS67" s="993"/>
      <c r="AT67" s="994"/>
      <c r="AU67" s="992"/>
      <c r="AV67" s="993"/>
      <c r="AW67" s="993"/>
      <c r="AX67" s="993"/>
      <c r="AY67" s="994"/>
      <c r="AZ67" s="992"/>
      <c r="BA67" s="993"/>
      <c r="BB67" s="993"/>
      <c r="BC67" s="993"/>
      <c r="BD67" s="1004"/>
      <c r="BE67" s="226"/>
      <c r="BF67" s="226"/>
      <c r="BG67" s="226"/>
      <c r="BH67" s="226"/>
      <c r="BI67" s="226"/>
      <c r="BJ67" s="226"/>
      <c r="BK67" s="226"/>
      <c r="BL67" s="226"/>
      <c r="BM67" s="226"/>
      <c r="BN67" s="226"/>
      <c r="BO67" s="226"/>
      <c r="BP67" s="226"/>
      <c r="BQ67" s="223">
        <v>61</v>
      </c>
      <c r="BR67" s="228"/>
      <c r="BS67" s="928"/>
      <c r="BT67" s="929"/>
      <c r="BU67" s="929"/>
      <c r="BV67" s="929"/>
      <c r="BW67" s="929"/>
      <c r="BX67" s="929"/>
      <c r="BY67" s="929"/>
      <c r="BZ67" s="929"/>
      <c r="CA67" s="929"/>
      <c r="CB67" s="929"/>
      <c r="CC67" s="929"/>
      <c r="CD67" s="929"/>
      <c r="CE67" s="929"/>
      <c r="CF67" s="929"/>
      <c r="CG67" s="938"/>
      <c r="CH67" s="939"/>
      <c r="CI67" s="940"/>
      <c r="CJ67" s="940"/>
      <c r="CK67" s="940"/>
      <c r="CL67" s="941"/>
      <c r="CM67" s="939"/>
      <c r="CN67" s="940"/>
      <c r="CO67" s="940"/>
      <c r="CP67" s="940"/>
      <c r="CQ67" s="941"/>
      <c r="CR67" s="939"/>
      <c r="CS67" s="940"/>
      <c r="CT67" s="940"/>
      <c r="CU67" s="940"/>
      <c r="CV67" s="941"/>
      <c r="CW67" s="939"/>
      <c r="CX67" s="940"/>
      <c r="CY67" s="940"/>
      <c r="CZ67" s="940"/>
      <c r="DA67" s="941"/>
      <c r="DB67" s="939"/>
      <c r="DC67" s="940"/>
      <c r="DD67" s="940"/>
      <c r="DE67" s="940"/>
      <c r="DF67" s="941"/>
      <c r="DG67" s="939"/>
      <c r="DH67" s="940"/>
      <c r="DI67" s="940"/>
      <c r="DJ67" s="940"/>
      <c r="DK67" s="941"/>
      <c r="DL67" s="939"/>
      <c r="DM67" s="940"/>
      <c r="DN67" s="940"/>
      <c r="DO67" s="940"/>
      <c r="DP67" s="941"/>
      <c r="DQ67" s="939"/>
      <c r="DR67" s="940"/>
      <c r="DS67" s="940"/>
      <c r="DT67" s="940"/>
      <c r="DU67" s="941"/>
      <c r="DV67" s="928"/>
      <c r="DW67" s="929"/>
      <c r="DX67" s="929"/>
      <c r="DY67" s="929"/>
      <c r="DZ67" s="930"/>
      <c r="EA67" s="215"/>
    </row>
    <row r="68" spans="1:131" ht="26.25" customHeight="1" thickTop="1" x14ac:dyDescent="0.2">
      <c r="A68" s="221">
        <v>1</v>
      </c>
      <c r="B68" s="972" t="s">
        <v>581</v>
      </c>
      <c r="C68" s="973"/>
      <c r="D68" s="973"/>
      <c r="E68" s="973"/>
      <c r="F68" s="973"/>
      <c r="G68" s="973"/>
      <c r="H68" s="973"/>
      <c r="I68" s="973"/>
      <c r="J68" s="973"/>
      <c r="K68" s="973"/>
      <c r="L68" s="973"/>
      <c r="M68" s="973"/>
      <c r="N68" s="973"/>
      <c r="O68" s="973"/>
      <c r="P68" s="974"/>
      <c r="Q68" s="975">
        <v>21139</v>
      </c>
      <c r="R68" s="976"/>
      <c r="S68" s="976"/>
      <c r="T68" s="976"/>
      <c r="U68" s="976"/>
      <c r="V68" s="976">
        <v>20676</v>
      </c>
      <c r="W68" s="976"/>
      <c r="X68" s="976"/>
      <c r="Y68" s="976"/>
      <c r="Z68" s="976"/>
      <c r="AA68" s="976">
        <v>463</v>
      </c>
      <c r="AB68" s="976"/>
      <c r="AC68" s="976"/>
      <c r="AD68" s="976"/>
      <c r="AE68" s="976"/>
      <c r="AF68" s="976">
        <v>463</v>
      </c>
      <c r="AG68" s="976"/>
      <c r="AH68" s="976"/>
      <c r="AI68" s="976"/>
      <c r="AJ68" s="976"/>
      <c r="AK68" s="976">
        <v>132</v>
      </c>
      <c r="AL68" s="976"/>
      <c r="AM68" s="976"/>
      <c r="AN68" s="976"/>
      <c r="AO68" s="976"/>
      <c r="AP68" s="969" t="s">
        <v>128</v>
      </c>
      <c r="AQ68" s="969"/>
      <c r="AR68" s="969"/>
      <c r="AS68" s="969"/>
      <c r="AT68" s="969"/>
      <c r="AU68" s="969" t="s">
        <v>128</v>
      </c>
      <c r="AV68" s="969"/>
      <c r="AW68" s="969"/>
      <c r="AX68" s="969"/>
      <c r="AY68" s="969"/>
      <c r="AZ68" s="970"/>
      <c r="BA68" s="970"/>
      <c r="BB68" s="970"/>
      <c r="BC68" s="970"/>
      <c r="BD68" s="971"/>
      <c r="BE68" s="226"/>
      <c r="BF68" s="226"/>
      <c r="BG68" s="226"/>
      <c r="BH68" s="226"/>
      <c r="BI68" s="226"/>
      <c r="BJ68" s="226"/>
      <c r="BK68" s="226"/>
      <c r="BL68" s="226"/>
      <c r="BM68" s="226"/>
      <c r="BN68" s="226"/>
      <c r="BO68" s="226"/>
      <c r="BP68" s="226"/>
      <c r="BQ68" s="223">
        <v>62</v>
      </c>
      <c r="BR68" s="228"/>
      <c r="BS68" s="928"/>
      <c r="BT68" s="929"/>
      <c r="BU68" s="929"/>
      <c r="BV68" s="929"/>
      <c r="BW68" s="929"/>
      <c r="BX68" s="929"/>
      <c r="BY68" s="929"/>
      <c r="BZ68" s="929"/>
      <c r="CA68" s="929"/>
      <c r="CB68" s="929"/>
      <c r="CC68" s="929"/>
      <c r="CD68" s="929"/>
      <c r="CE68" s="929"/>
      <c r="CF68" s="929"/>
      <c r="CG68" s="938"/>
      <c r="CH68" s="939"/>
      <c r="CI68" s="940"/>
      <c r="CJ68" s="940"/>
      <c r="CK68" s="940"/>
      <c r="CL68" s="941"/>
      <c r="CM68" s="939"/>
      <c r="CN68" s="940"/>
      <c r="CO68" s="940"/>
      <c r="CP68" s="940"/>
      <c r="CQ68" s="941"/>
      <c r="CR68" s="939"/>
      <c r="CS68" s="940"/>
      <c r="CT68" s="940"/>
      <c r="CU68" s="940"/>
      <c r="CV68" s="941"/>
      <c r="CW68" s="939"/>
      <c r="CX68" s="940"/>
      <c r="CY68" s="940"/>
      <c r="CZ68" s="940"/>
      <c r="DA68" s="941"/>
      <c r="DB68" s="939"/>
      <c r="DC68" s="940"/>
      <c r="DD68" s="940"/>
      <c r="DE68" s="940"/>
      <c r="DF68" s="941"/>
      <c r="DG68" s="939"/>
      <c r="DH68" s="940"/>
      <c r="DI68" s="940"/>
      <c r="DJ68" s="940"/>
      <c r="DK68" s="941"/>
      <c r="DL68" s="939"/>
      <c r="DM68" s="940"/>
      <c r="DN68" s="940"/>
      <c r="DO68" s="940"/>
      <c r="DP68" s="941"/>
      <c r="DQ68" s="939"/>
      <c r="DR68" s="940"/>
      <c r="DS68" s="940"/>
      <c r="DT68" s="940"/>
      <c r="DU68" s="941"/>
      <c r="DV68" s="928"/>
      <c r="DW68" s="929"/>
      <c r="DX68" s="929"/>
      <c r="DY68" s="929"/>
      <c r="DZ68" s="930"/>
      <c r="EA68" s="215"/>
    </row>
    <row r="69" spans="1:131" ht="26.25" customHeight="1" x14ac:dyDescent="0.2">
      <c r="A69" s="223">
        <v>2</v>
      </c>
      <c r="B69" s="957" t="s">
        <v>582</v>
      </c>
      <c r="C69" s="958"/>
      <c r="D69" s="958"/>
      <c r="E69" s="958"/>
      <c r="F69" s="958"/>
      <c r="G69" s="958"/>
      <c r="H69" s="958"/>
      <c r="I69" s="958"/>
      <c r="J69" s="958"/>
      <c r="K69" s="958"/>
      <c r="L69" s="958"/>
      <c r="M69" s="958"/>
      <c r="N69" s="958"/>
      <c r="O69" s="958"/>
      <c r="P69" s="959"/>
      <c r="Q69" s="960">
        <v>194</v>
      </c>
      <c r="R69" s="954"/>
      <c r="S69" s="954"/>
      <c r="T69" s="954"/>
      <c r="U69" s="954"/>
      <c r="V69" s="954">
        <v>153</v>
      </c>
      <c r="W69" s="954"/>
      <c r="X69" s="954"/>
      <c r="Y69" s="954"/>
      <c r="Z69" s="954"/>
      <c r="AA69" s="954">
        <v>40</v>
      </c>
      <c r="AB69" s="954"/>
      <c r="AC69" s="954"/>
      <c r="AD69" s="954"/>
      <c r="AE69" s="954"/>
      <c r="AF69" s="954">
        <v>40</v>
      </c>
      <c r="AG69" s="954"/>
      <c r="AH69" s="954"/>
      <c r="AI69" s="954"/>
      <c r="AJ69" s="954"/>
      <c r="AK69" s="965" t="s">
        <v>128</v>
      </c>
      <c r="AL69" s="965"/>
      <c r="AM69" s="965"/>
      <c r="AN69" s="965"/>
      <c r="AO69" s="965"/>
      <c r="AP69" s="965" t="s">
        <v>128</v>
      </c>
      <c r="AQ69" s="965"/>
      <c r="AR69" s="965"/>
      <c r="AS69" s="965"/>
      <c r="AT69" s="965"/>
      <c r="AU69" s="965" t="s">
        <v>128</v>
      </c>
      <c r="AV69" s="965"/>
      <c r="AW69" s="965"/>
      <c r="AX69" s="965"/>
      <c r="AY69" s="965"/>
      <c r="AZ69" s="955"/>
      <c r="BA69" s="955"/>
      <c r="BB69" s="955"/>
      <c r="BC69" s="955"/>
      <c r="BD69" s="956"/>
      <c r="BE69" s="226"/>
      <c r="BF69" s="226"/>
      <c r="BG69" s="226"/>
      <c r="BH69" s="226"/>
      <c r="BI69" s="226"/>
      <c r="BJ69" s="226"/>
      <c r="BK69" s="226"/>
      <c r="BL69" s="226"/>
      <c r="BM69" s="226"/>
      <c r="BN69" s="226"/>
      <c r="BO69" s="226"/>
      <c r="BP69" s="226"/>
      <c r="BQ69" s="223">
        <v>63</v>
      </c>
      <c r="BR69" s="228"/>
      <c r="BS69" s="928"/>
      <c r="BT69" s="929"/>
      <c r="BU69" s="929"/>
      <c r="BV69" s="929"/>
      <c r="BW69" s="929"/>
      <c r="BX69" s="929"/>
      <c r="BY69" s="929"/>
      <c r="BZ69" s="929"/>
      <c r="CA69" s="929"/>
      <c r="CB69" s="929"/>
      <c r="CC69" s="929"/>
      <c r="CD69" s="929"/>
      <c r="CE69" s="929"/>
      <c r="CF69" s="929"/>
      <c r="CG69" s="938"/>
      <c r="CH69" s="939"/>
      <c r="CI69" s="940"/>
      <c r="CJ69" s="940"/>
      <c r="CK69" s="940"/>
      <c r="CL69" s="941"/>
      <c r="CM69" s="939"/>
      <c r="CN69" s="940"/>
      <c r="CO69" s="940"/>
      <c r="CP69" s="940"/>
      <c r="CQ69" s="941"/>
      <c r="CR69" s="939"/>
      <c r="CS69" s="940"/>
      <c r="CT69" s="940"/>
      <c r="CU69" s="940"/>
      <c r="CV69" s="941"/>
      <c r="CW69" s="939"/>
      <c r="CX69" s="940"/>
      <c r="CY69" s="940"/>
      <c r="CZ69" s="940"/>
      <c r="DA69" s="941"/>
      <c r="DB69" s="939"/>
      <c r="DC69" s="940"/>
      <c r="DD69" s="940"/>
      <c r="DE69" s="940"/>
      <c r="DF69" s="941"/>
      <c r="DG69" s="939"/>
      <c r="DH69" s="940"/>
      <c r="DI69" s="940"/>
      <c r="DJ69" s="940"/>
      <c r="DK69" s="941"/>
      <c r="DL69" s="939"/>
      <c r="DM69" s="940"/>
      <c r="DN69" s="940"/>
      <c r="DO69" s="940"/>
      <c r="DP69" s="941"/>
      <c r="DQ69" s="939"/>
      <c r="DR69" s="940"/>
      <c r="DS69" s="940"/>
      <c r="DT69" s="940"/>
      <c r="DU69" s="941"/>
      <c r="DV69" s="928"/>
      <c r="DW69" s="929"/>
      <c r="DX69" s="929"/>
      <c r="DY69" s="929"/>
      <c r="DZ69" s="930"/>
      <c r="EA69" s="215"/>
    </row>
    <row r="70" spans="1:131" ht="26.25" customHeight="1" x14ac:dyDescent="0.2">
      <c r="A70" s="223">
        <v>3</v>
      </c>
      <c r="B70" s="957" t="s">
        <v>583</v>
      </c>
      <c r="C70" s="958"/>
      <c r="D70" s="958"/>
      <c r="E70" s="958"/>
      <c r="F70" s="958"/>
      <c r="G70" s="958"/>
      <c r="H70" s="958"/>
      <c r="I70" s="958"/>
      <c r="J70" s="958"/>
      <c r="K70" s="958"/>
      <c r="L70" s="958"/>
      <c r="M70" s="958"/>
      <c r="N70" s="958"/>
      <c r="O70" s="958"/>
      <c r="P70" s="959"/>
      <c r="Q70" s="960">
        <v>111</v>
      </c>
      <c r="R70" s="954"/>
      <c r="S70" s="954"/>
      <c r="T70" s="954"/>
      <c r="U70" s="954"/>
      <c r="V70" s="954">
        <v>109</v>
      </c>
      <c r="W70" s="954"/>
      <c r="X70" s="954"/>
      <c r="Y70" s="954"/>
      <c r="Z70" s="954"/>
      <c r="AA70" s="954">
        <v>2</v>
      </c>
      <c r="AB70" s="954"/>
      <c r="AC70" s="954"/>
      <c r="AD70" s="954"/>
      <c r="AE70" s="954"/>
      <c r="AF70" s="954">
        <v>2</v>
      </c>
      <c r="AG70" s="954"/>
      <c r="AH70" s="954"/>
      <c r="AI70" s="954"/>
      <c r="AJ70" s="954"/>
      <c r="AK70" s="954">
        <v>15</v>
      </c>
      <c r="AL70" s="954"/>
      <c r="AM70" s="954"/>
      <c r="AN70" s="954"/>
      <c r="AO70" s="954"/>
      <c r="AP70" s="965" t="s">
        <v>128</v>
      </c>
      <c r="AQ70" s="965"/>
      <c r="AR70" s="965"/>
      <c r="AS70" s="965"/>
      <c r="AT70" s="965"/>
      <c r="AU70" s="965" t="s">
        <v>128</v>
      </c>
      <c r="AV70" s="965"/>
      <c r="AW70" s="965"/>
      <c r="AX70" s="965"/>
      <c r="AY70" s="965"/>
      <c r="AZ70" s="955"/>
      <c r="BA70" s="955"/>
      <c r="BB70" s="955"/>
      <c r="BC70" s="955"/>
      <c r="BD70" s="956"/>
      <c r="BE70" s="226"/>
      <c r="BF70" s="226"/>
      <c r="BG70" s="226"/>
      <c r="BH70" s="226"/>
      <c r="BI70" s="226"/>
      <c r="BJ70" s="226"/>
      <c r="BK70" s="226"/>
      <c r="BL70" s="226"/>
      <c r="BM70" s="226"/>
      <c r="BN70" s="226"/>
      <c r="BO70" s="226"/>
      <c r="BP70" s="226"/>
      <c r="BQ70" s="223">
        <v>64</v>
      </c>
      <c r="BR70" s="228"/>
      <c r="BS70" s="928"/>
      <c r="BT70" s="929"/>
      <c r="BU70" s="929"/>
      <c r="BV70" s="929"/>
      <c r="BW70" s="929"/>
      <c r="BX70" s="929"/>
      <c r="BY70" s="929"/>
      <c r="BZ70" s="929"/>
      <c r="CA70" s="929"/>
      <c r="CB70" s="929"/>
      <c r="CC70" s="929"/>
      <c r="CD70" s="929"/>
      <c r="CE70" s="929"/>
      <c r="CF70" s="929"/>
      <c r="CG70" s="938"/>
      <c r="CH70" s="939"/>
      <c r="CI70" s="940"/>
      <c r="CJ70" s="940"/>
      <c r="CK70" s="940"/>
      <c r="CL70" s="941"/>
      <c r="CM70" s="939"/>
      <c r="CN70" s="940"/>
      <c r="CO70" s="940"/>
      <c r="CP70" s="940"/>
      <c r="CQ70" s="941"/>
      <c r="CR70" s="939"/>
      <c r="CS70" s="940"/>
      <c r="CT70" s="940"/>
      <c r="CU70" s="940"/>
      <c r="CV70" s="941"/>
      <c r="CW70" s="939"/>
      <c r="CX70" s="940"/>
      <c r="CY70" s="940"/>
      <c r="CZ70" s="940"/>
      <c r="DA70" s="941"/>
      <c r="DB70" s="939"/>
      <c r="DC70" s="940"/>
      <c r="DD70" s="940"/>
      <c r="DE70" s="940"/>
      <c r="DF70" s="941"/>
      <c r="DG70" s="939"/>
      <c r="DH70" s="940"/>
      <c r="DI70" s="940"/>
      <c r="DJ70" s="940"/>
      <c r="DK70" s="941"/>
      <c r="DL70" s="939"/>
      <c r="DM70" s="940"/>
      <c r="DN70" s="940"/>
      <c r="DO70" s="940"/>
      <c r="DP70" s="941"/>
      <c r="DQ70" s="939"/>
      <c r="DR70" s="940"/>
      <c r="DS70" s="940"/>
      <c r="DT70" s="940"/>
      <c r="DU70" s="941"/>
      <c r="DV70" s="928"/>
      <c r="DW70" s="929"/>
      <c r="DX70" s="929"/>
      <c r="DY70" s="929"/>
      <c r="DZ70" s="930"/>
      <c r="EA70" s="215"/>
    </row>
    <row r="71" spans="1:131" ht="26.25" customHeight="1" x14ac:dyDescent="0.2">
      <c r="A71" s="223">
        <v>4</v>
      </c>
      <c r="B71" s="957" t="s">
        <v>584</v>
      </c>
      <c r="C71" s="958"/>
      <c r="D71" s="958"/>
      <c r="E71" s="958"/>
      <c r="F71" s="958"/>
      <c r="G71" s="958"/>
      <c r="H71" s="958"/>
      <c r="I71" s="958"/>
      <c r="J71" s="958"/>
      <c r="K71" s="958"/>
      <c r="L71" s="958"/>
      <c r="M71" s="958"/>
      <c r="N71" s="958"/>
      <c r="O71" s="958"/>
      <c r="P71" s="959"/>
      <c r="Q71" s="967">
        <v>110</v>
      </c>
      <c r="R71" s="968"/>
      <c r="S71" s="968"/>
      <c r="T71" s="968"/>
      <c r="U71" s="968"/>
      <c r="V71" s="968">
        <v>77</v>
      </c>
      <c r="W71" s="968"/>
      <c r="X71" s="968"/>
      <c r="Y71" s="968"/>
      <c r="Z71" s="968"/>
      <c r="AA71" s="968">
        <v>34</v>
      </c>
      <c r="AB71" s="968"/>
      <c r="AC71" s="968"/>
      <c r="AD71" s="968"/>
      <c r="AE71" s="968"/>
      <c r="AF71" s="968">
        <v>34</v>
      </c>
      <c r="AG71" s="968"/>
      <c r="AH71" s="968"/>
      <c r="AI71" s="968"/>
      <c r="AJ71" s="968"/>
      <c r="AK71" s="966" t="s">
        <v>128</v>
      </c>
      <c r="AL71" s="966"/>
      <c r="AM71" s="966"/>
      <c r="AN71" s="966"/>
      <c r="AO71" s="966"/>
      <c r="AP71" s="966" t="s">
        <v>128</v>
      </c>
      <c r="AQ71" s="966"/>
      <c r="AR71" s="966"/>
      <c r="AS71" s="966"/>
      <c r="AT71" s="966"/>
      <c r="AU71" s="965" t="s">
        <v>128</v>
      </c>
      <c r="AV71" s="965"/>
      <c r="AW71" s="965"/>
      <c r="AX71" s="965"/>
      <c r="AY71" s="965"/>
      <c r="AZ71" s="955"/>
      <c r="BA71" s="955"/>
      <c r="BB71" s="955"/>
      <c r="BC71" s="955"/>
      <c r="BD71" s="956"/>
      <c r="BE71" s="226"/>
      <c r="BF71" s="226"/>
      <c r="BG71" s="226"/>
      <c r="BH71" s="226"/>
      <c r="BI71" s="226"/>
      <c r="BJ71" s="226"/>
      <c r="BK71" s="226"/>
      <c r="BL71" s="226"/>
      <c r="BM71" s="226"/>
      <c r="BN71" s="226"/>
      <c r="BO71" s="226"/>
      <c r="BP71" s="226"/>
      <c r="BQ71" s="223">
        <v>65</v>
      </c>
      <c r="BR71" s="228"/>
      <c r="BS71" s="928"/>
      <c r="BT71" s="929"/>
      <c r="BU71" s="929"/>
      <c r="BV71" s="929"/>
      <c r="BW71" s="929"/>
      <c r="BX71" s="929"/>
      <c r="BY71" s="929"/>
      <c r="BZ71" s="929"/>
      <c r="CA71" s="929"/>
      <c r="CB71" s="929"/>
      <c r="CC71" s="929"/>
      <c r="CD71" s="929"/>
      <c r="CE71" s="929"/>
      <c r="CF71" s="929"/>
      <c r="CG71" s="938"/>
      <c r="CH71" s="939"/>
      <c r="CI71" s="940"/>
      <c r="CJ71" s="940"/>
      <c r="CK71" s="940"/>
      <c r="CL71" s="941"/>
      <c r="CM71" s="939"/>
      <c r="CN71" s="940"/>
      <c r="CO71" s="940"/>
      <c r="CP71" s="940"/>
      <c r="CQ71" s="941"/>
      <c r="CR71" s="939"/>
      <c r="CS71" s="940"/>
      <c r="CT71" s="940"/>
      <c r="CU71" s="940"/>
      <c r="CV71" s="941"/>
      <c r="CW71" s="939"/>
      <c r="CX71" s="940"/>
      <c r="CY71" s="940"/>
      <c r="CZ71" s="940"/>
      <c r="DA71" s="941"/>
      <c r="DB71" s="939"/>
      <c r="DC71" s="940"/>
      <c r="DD71" s="940"/>
      <c r="DE71" s="940"/>
      <c r="DF71" s="941"/>
      <c r="DG71" s="939"/>
      <c r="DH71" s="940"/>
      <c r="DI71" s="940"/>
      <c r="DJ71" s="940"/>
      <c r="DK71" s="941"/>
      <c r="DL71" s="939"/>
      <c r="DM71" s="940"/>
      <c r="DN71" s="940"/>
      <c r="DO71" s="940"/>
      <c r="DP71" s="941"/>
      <c r="DQ71" s="939"/>
      <c r="DR71" s="940"/>
      <c r="DS71" s="940"/>
      <c r="DT71" s="940"/>
      <c r="DU71" s="941"/>
      <c r="DV71" s="928"/>
      <c r="DW71" s="929"/>
      <c r="DX71" s="929"/>
      <c r="DY71" s="929"/>
      <c r="DZ71" s="930"/>
      <c r="EA71" s="215"/>
    </row>
    <row r="72" spans="1:131" ht="26.25" customHeight="1" x14ac:dyDescent="0.2">
      <c r="A72" s="223">
        <v>5</v>
      </c>
      <c r="B72" s="957" t="s">
        <v>585</v>
      </c>
      <c r="C72" s="958"/>
      <c r="D72" s="958"/>
      <c r="E72" s="958"/>
      <c r="F72" s="958"/>
      <c r="G72" s="958"/>
      <c r="H72" s="958"/>
      <c r="I72" s="958"/>
      <c r="J72" s="958"/>
      <c r="K72" s="958"/>
      <c r="L72" s="958"/>
      <c r="M72" s="958"/>
      <c r="N72" s="958"/>
      <c r="O72" s="958"/>
      <c r="P72" s="959"/>
      <c r="Q72" s="967">
        <v>4897</v>
      </c>
      <c r="R72" s="968"/>
      <c r="S72" s="968"/>
      <c r="T72" s="968"/>
      <c r="U72" s="968"/>
      <c r="V72" s="968">
        <v>4408</v>
      </c>
      <c r="W72" s="968"/>
      <c r="X72" s="968"/>
      <c r="Y72" s="968"/>
      <c r="Z72" s="968"/>
      <c r="AA72" s="968">
        <v>489</v>
      </c>
      <c r="AB72" s="968"/>
      <c r="AC72" s="968"/>
      <c r="AD72" s="968"/>
      <c r="AE72" s="968"/>
      <c r="AF72" s="968">
        <v>489</v>
      </c>
      <c r="AG72" s="968"/>
      <c r="AH72" s="968"/>
      <c r="AI72" s="968"/>
      <c r="AJ72" s="968"/>
      <c r="AK72" s="966" t="s">
        <v>128</v>
      </c>
      <c r="AL72" s="966"/>
      <c r="AM72" s="966"/>
      <c r="AN72" s="966"/>
      <c r="AO72" s="966"/>
      <c r="AP72" s="968">
        <v>527</v>
      </c>
      <c r="AQ72" s="968"/>
      <c r="AR72" s="968"/>
      <c r="AS72" s="968"/>
      <c r="AT72" s="968"/>
      <c r="AU72" s="965" t="s">
        <v>589</v>
      </c>
      <c r="AV72" s="965"/>
      <c r="AW72" s="965"/>
      <c r="AX72" s="965"/>
      <c r="AY72" s="965"/>
      <c r="AZ72" s="955"/>
      <c r="BA72" s="955"/>
      <c r="BB72" s="955"/>
      <c r="BC72" s="955"/>
      <c r="BD72" s="956"/>
      <c r="BE72" s="226"/>
      <c r="BF72" s="226"/>
      <c r="BG72" s="226"/>
      <c r="BH72" s="226"/>
      <c r="BI72" s="226"/>
      <c r="BJ72" s="226"/>
      <c r="BK72" s="226"/>
      <c r="BL72" s="226"/>
      <c r="BM72" s="226"/>
      <c r="BN72" s="226"/>
      <c r="BO72" s="226"/>
      <c r="BP72" s="226"/>
      <c r="BQ72" s="223">
        <v>66</v>
      </c>
      <c r="BR72" s="228"/>
      <c r="BS72" s="928"/>
      <c r="BT72" s="929"/>
      <c r="BU72" s="929"/>
      <c r="BV72" s="929"/>
      <c r="BW72" s="929"/>
      <c r="BX72" s="929"/>
      <c r="BY72" s="929"/>
      <c r="BZ72" s="929"/>
      <c r="CA72" s="929"/>
      <c r="CB72" s="929"/>
      <c r="CC72" s="929"/>
      <c r="CD72" s="929"/>
      <c r="CE72" s="929"/>
      <c r="CF72" s="929"/>
      <c r="CG72" s="938"/>
      <c r="CH72" s="939"/>
      <c r="CI72" s="940"/>
      <c r="CJ72" s="940"/>
      <c r="CK72" s="940"/>
      <c r="CL72" s="941"/>
      <c r="CM72" s="939"/>
      <c r="CN72" s="940"/>
      <c r="CO72" s="940"/>
      <c r="CP72" s="940"/>
      <c r="CQ72" s="941"/>
      <c r="CR72" s="939"/>
      <c r="CS72" s="940"/>
      <c r="CT72" s="940"/>
      <c r="CU72" s="940"/>
      <c r="CV72" s="941"/>
      <c r="CW72" s="939"/>
      <c r="CX72" s="940"/>
      <c r="CY72" s="940"/>
      <c r="CZ72" s="940"/>
      <c r="DA72" s="941"/>
      <c r="DB72" s="939"/>
      <c r="DC72" s="940"/>
      <c r="DD72" s="940"/>
      <c r="DE72" s="940"/>
      <c r="DF72" s="941"/>
      <c r="DG72" s="939"/>
      <c r="DH72" s="940"/>
      <c r="DI72" s="940"/>
      <c r="DJ72" s="940"/>
      <c r="DK72" s="941"/>
      <c r="DL72" s="939"/>
      <c r="DM72" s="940"/>
      <c r="DN72" s="940"/>
      <c r="DO72" s="940"/>
      <c r="DP72" s="941"/>
      <c r="DQ72" s="939"/>
      <c r="DR72" s="940"/>
      <c r="DS72" s="940"/>
      <c r="DT72" s="940"/>
      <c r="DU72" s="941"/>
      <c r="DV72" s="928"/>
      <c r="DW72" s="929"/>
      <c r="DX72" s="929"/>
      <c r="DY72" s="929"/>
      <c r="DZ72" s="930"/>
      <c r="EA72" s="215"/>
    </row>
    <row r="73" spans="1:131" ht="26.25" customHeight="1" x14ac:dyDescent="0.2">
      <c r="A73" s="223">
        <v>6</v>
      </c>
      <c r="B73" s="957" t="s">
        <v>586</v>
      </c>
      <c r="C73" s="958"/>
      <c r="D73" s="958"/>
      <c r="E73" s="958"/>
      <c r="F73" s="958"/>
      <c r="G73" s="958"/>
      <c r="H73" s="958"/>
      <c r="I73" s="958"/>
      <c r="J73" s="958"/>
      <c r="K73" s="958"/>
      <c r="L73" s="958"/>
      <c r="M73" s="958"/>
      <c r="N73" s="958"/>
      <c r="O73" s="958"/>
      <c r="P73" s="959"/>
      <c r="Q73" s="967">
        <v>1515</v>
      </c>
      <c r="R73" s="968"/>
      <c r="S73" s="968"/>
      <c r="T73" s="968"/>
      <c r="U73" s="968"/>
      <c r="V73" s="968">
        <v>1435</v>
      </c>
      <c r="W73" s="968"/>
      <c r="X73" s="968"/>
      <c r="Y73" s="968"/>
      <c r="Z73" s="968"/>
      <c r="AA73" s="968">
        <v>80</v>
      </c>
      <c r="AB73" s="968"/>
      <c r="AC73" s="968"/>
      <c r="AD73" s="968"/>
      <c r="AE73" s="968"/>
      <c r="AF73" s="968">
        <v>4641</v>
      </c>
      <c r="AG73" s="968"/>
      <c r="AH73" s="968"/>
      <c r="AI73" s="968"/>
      <c r="AJ73" s="968"/>
      <c r="AK73" s="966" t="s">
        <v>128</v>
      </c>
      <c r="AL73" s="966"/>
      <c r="AM73" s="966"/>
      <c r="AN73" s="966"/>
      <c r="AO73" s="966"/>
      <c r="AP73" s="968">
        <v>2101</v>
      </c>
      <c r="AQ73" s="968"/>
      <c r="AR73" s="968"/>
      <c r="AS73" s="968"/>
      <c r="AT73" s="968"/>
      <c r="AU73" s="965" t="s">
        <v>128</v>
      </c>
      <c r="AV73" s="965"/>
      <c r="AW73" s="965"/>
      <c r="AX73" s="965"/>
      <c r="AY73" s="965"/>
      <c r="AZ73" s="955"/>
      <c r="BA73" s="955"/>
      <c r="BB73" s="955"/>
      <c r="BC73" s="955"/>
      <c r="BD73" s="956"/>
      <c r="BE73" s="226"/>
      <c r="BF73" s="226"/>
      <c r="BG73" s="226"/>
      <c r="BH73" s="226"/>
      <c r="BI73" s="226"/>
      <c r="BJ73" s="226"/>
      <c r="BK73" s="226"/>
      <c r="BL73" s="226"/>
      <c r="BM73" s="226"/>
      <c r="BN73" s="226"/>
      <c r="BO73" s="226"/>
      <c r="BP73" s="226"/>
      <c r="BQ73" s="223">
        <v>67</v>
      </c>
      <c r="BR73" s="228"/>
      <c r="BS73" s="928"/>
      <c r="BT73" s="929"/>
      <c r="BU73" s="929"/>
      <c r="BV73" s="929"/>
      <c r="BW73" s="929"/>
      <c r="BX73" s="929"/>
      <c r="BY73" s="929"/>
      <c r="BZ73" s="929"/>
      <c r="CA73" s="929"/>
      <c r="CB73" s="929"/>
      <c r="CC73" s="929"/>
      <c r="CD73" s="929"/>
      <c r="CE73" s="929"/>
      <c r="CF73" s="929"/>
      <c r="CG73" s="938"/>
      <c r="CH73" s="939"/>
      <c r="CI73" s="940"/>
      <c r="CJ73" s="940"/>
      <c r="CK73" s="940"/>
      <c r="CL73" s="941"/>
      <c r="CM73" s="939"/>
      <c r="CN73" s="940"/>
      <c r="CO73" s="940"/>
      <c r="CP73" s="940"/>
      <c r="CQ73" s="941"/>
      <c r="CR73" s="939"/>
      <c r="CS73" s="940"/>
      <c r="CT73" s="940"/>
      <c r="CU73" s="940"/>
      <c r="CV73" s="941"/>
      <c r="CW73" s="939"/>
      <c r="CX73" s="940"/>
      <c r="CY73" s="940"/>
      <c r="CZ73" s="940"/>
      <c r="DA73" s="941"/>
      <c r="DB73" s="939"/>
      <c r="DC73" s="940"/>
      <c r="DD73" s="940"/>
      <c r="DE73" s="940"/>
      <c r="DF73" s="941"/>
      <c r="DG73" s="939"/>
      <c r="DH73" s="940"/>
      <c r="DI73" s="940"/>
      <c r="DJ73" s="940"/>
      <c r="DK73" s="941"/>
      <c r="DL73" s="939"/>
      <c r="DM73" s="940"/>
      <c r="DN73" s="940"/>
      <c r="DO73" s="940"/>
      <c r="DP73" s="941"/>
      <c r="DQ73" s="939"/>
      <c r="DR73" s="940"/>
      <c r="DS73" s="940"/>
      <c r="DT73" s="940"/>
      <c r="DU73" s="941"/>
      <c r="DV73" s="928"/>
      <c r="DW73" s="929"/>
      <c r="DX73" s="929"/>
      <c r="DY73" s="929"/>
      <c r="DZ73" s="930"/>
      <c r="EA73" s="215"/>
    </row>
    <row r="74" spans="1:131" ht="26.25" customHeight="1" x14ac:dyDescent="0.2">
      <c r="A74" s="223">
        <v>7</v>
      </c>
      <c r="B74" s="957" t="s">
        <v>587</v>
      </c>
      <c r="C74" s="958"/>
      <c r="D74" s="958"/>
      <c r="E74" s="958"/>
      <c r="F74" s="958"/>
      <c r="G74" s="958"/>
      <c r="H74" s="958"/>
      <c r="I74" s="958"/>
      <c r="J74" s="958"/>
      <c r="K74" s="958"/>
      <c r="L74" s="958"/>
      <c r="M74" s="958"/>
      <c r="N74" s="958"/>
      <c r="O74" s="958"/>
      <c r="P74" s="959"/>
      <c r="Q74" s="967">
        <v>2584</v>
      </c>
      <c r="R74" s="968"/>
      <c r="S74" s="968"/>
      <c r="T74" s="968"/>
      <c r="U74" s="968"/>
      <c r="V74" s="968">
        <v>2324</v>
      </c>
      <c r="W74" s="968"/>
      <c r="X74" s="968"/>
      <c r="Y74" s="968"/>
      <c r="Z74" s="968"/>
      <c r="AA74" s="968">
        <v>261</v>
      </c>
      <c r="AB74" s="968"/>
      <c r="AC74" s="968"/>
      <c r="AD74" s="968"/>
      <c r="AE74" s="968"/>
      <c r="AF74" s="968">
        <v>261</v>
      </c>
      <c r="AG74" s="968"/>
      <c r="AH74" s="968"/>
      <c r="AI74" s="968"/>
      <c r="AJ74" s="968"/>
      <c r="AK74" s="968">
        <v>168</v>
      </c>
      <c r="AL74" s="968"/>
      <c r="AM74" s="968"/>
      <c r="AN74" s="968"/>
      <c r="AO74" s="968"/>
      <c r="AP74" s="966" t="s">
        <v>128</v>
      </c>
      <c r="AQ74" s="966"/>
      <c r="AR74" s="966"/>
      <c r="AS74" s="966"/>
      <c r="AT74" s="966"/>
      <c r="AU74" s="965" t="s">
        <v>128</v>
      </c>
      <c r="AV74" s="965"/>
      <c r="AW74" s="965"/>
      <c r="AX74" s="965"/>
      <c r="AY74" s="965"/>
      <c r="AZ74" s="955"/>
      <c r="BA74" s="955"/>
      <c r="BB74" s="955"/>
      <c r="BC74" s="955"/>
      <c r="BD74" s="956"/>
      <c r="BE74" s="226"/>
      <c r="BF74" s="226"/>
      <c r="BG74" s="226"/>
      <c r="BH74" s="226"/>
      <c r="BI74" s="226"/>
      <c r="BJ74" s="226"/>
      <c r="BK74" s="226"/>
      <c r="BL74" s="226"/>
      <c r="BM74" s="226"/>
      <c r="BN74" s="226"/>
      <c r="BO74" s="226"/>
      <c r="BP74" s="226"/>
      <c r="BQ74" s="223">
        <v>68</v>
      </c>
      <c r="BR74" s="228"/>
      <c r="BS74" s="928"/>
      <c r="BT74" s="929"/>
      <c r="BU74" s="929"/>
      <c r="BV74" s="929"/>
      <c r="BW74" s="929"/>
      <c r="BX74" s="929"/>
      <c r="BY74" s="929"/>
      <c r="BZ74" s="929"/>
      <c r="CA74" s="929"/>
      <c r="CB74" s="929"/>
      <c r="CC74" s="929"/>
      <c r="CD74" s="929"/>
      <c r="CE74" s="929"/>
      <c r="CF74" s="929"/>
      <c r="CG74" s="938"/>
      <c r="CH74" s="939"/>
      <c r="CI74" s="940"/>
      <c r="CJ74" s="940"/>
      <c r="CK74" s="940"/>
      <c r="CL74" s="941"/>
      <c r="CM74" s="939"/>
      <c r="CN74" s="940"/>
      <c r="CO74" s="940"/>
      <c r="CP74" s="940"/>
      <c r="CQ74" s="941"/>
      <c r="CR74" s="939"/>
      <c r="CS74" s="940"/>
      <c r="CT74" s="940"/>
      <c r="CU74" s="940"/>
      <c r="CV74" s="941"/>
      <c r="CW74" s="939"/>
      <c r="CX74" s="940"/>
      <c r="CY74" s="940"/>
      <c r="CZ74" s="940"/>
      <c r="DA74" s="941"/>
      <c r="DB74" s="939"/>
      <c r="DC74" s="940"/>
      <c r="DD74" s="940"/>
      <c r="DE74" s="940"/>
      <c r="DF74" s="941"/>
      <c r="DG74" s="939"/>
      <c r="DH74" s="940"/>
      <c r="DI74" s="940"/>
      <c r="DJ74" s="940"/>
      <c r="DK74" s="941"/>
      <c r="DL74" s="939"/>
      <c r="DM74" s="940"/>
      <c r="DN74" s="940"/>
      <c r="DO74" s="940"/>
      <c r="DP74" s="941"/>
      <c r="DQ74" s="939"/>
      <c r="DR74" s="940"/>
      <c r="DS74" s="940"/>
      <c r="DT74" s="940"/>
      <c r="DU74" s="941"/>
      <c r="DV74" s="928"/>
      <c r="DW74" s="929"/>
      <c r="DX74" s="929"/>
      <c r="DY74" s="929"/>
      <c r="DZ74" s="930"/>
      <c r="EA74" s="215"/>
    </row>
    <row r="75" spans="1:131" ht="26.25" customHeight="1" x14ac:dyDescent="0.2">
      <c r="A75" s="223">
        <v>8</v>
      </c>
      <c r="B75" s="957" t="s">
        <v>588</v>
      </c>
      <c r="C75" s="958"/>
      <c r="D75" s="958"/>
      <c r="E75" s="958"/>
      <c r="F75" s="958"/>
      <c r="G75" s="958"/>
      <c r="H75" s="958"/>
      <c r="I75" s="958"/>
      <c r="J75" s="958"/>
      <c r="K75" s="958"/>
      <c r="L75" s="958"/>
      <c r="M75" s="958"/>
      <c r="N75" s="958"/>
      <c r="O75" s="958"/>
      <c r="P75" s="959"/>
      <c r="Q75" s="961">
        <v>698021</v>
      </c>
      <c r="R75" s="962"/>
      <c r="S75" s="962"/>
      <c r="T75" s="962"/>
      <c r="U75" s="963"/>
      <c r="V75" s="964">
        <v>682226</v>
      </c>
      <c r="W75" s="962"/>
      <c r="X75" s="962"/>
      <c r="Y75" s="962"/>
      <c r="Z75" s="963"/>
      <c r="AA75" s="964">
        <v>15795</v>
      </c>
      <c r="AB75" s="962"/>
      <c r="AC75" s="962"/>
      <c r="AD75" s="962"/>
      <c r="AE75" s="963"/>
      <c r="AF75" s="964">
        <v>15795</v>
      </c>
      <c r="AG75" s="962"/>
      <c r="AH75" s="962"/>
      <c r="AI75" s="962"/>
      <c r="AJ75" s="963"/>
      <c r="AK75" s="964">
        <v>3838</v>
      </c>
      <c r="AL75" s="962"/>
      <c r="AM75" s="962"/>
      <c r="AN75" s="962"/>
      <c r="AO75" s="963"/>
      <c r="AP75" s="965" t="s">
        <v>128</v>
      </c>
      <c r="AQ75" s="965"/>
      <c r="AR75" s="965"/>
      <c r="AS75" s="965"/>
      <c r="AT75" s="965"/>
      <c r="AU75" s="965" t="s">
        <v>128</v>
      </c>
      <c r="AV75" s="965"/>
      <c r="AW75" s="965"/>
      <c r="AX75" s="965"/>
      <c r="AY75" s="965"/>
      <c r="AZ75" s="955"/>
      <c r="BA75" s="955"/>
      <c r="BB75" s="955"/>
      <c r="BC75" s="955"/>
      <c r="BD75" s="956"/>
      <c r="BE75" s="226"/>
      <c r="BF75" s="226"/>
      <c r="BG75" s="226"/>
      <c r="BH75" s="226"/>
      <c r="BI75" s="226"/>
      <c r="BJ75" s="226"/>
      <c r="BK75" s="226"/>
      <c r="BL75" s="226"/>
      <c r="BM75" s="226"/>
      <c r="BN75" s="226"/>
      <c r="BO75" s="226"/>
      <c r="BP75" s="226"/>
      <c r="BQ75" s="223">
        <v>69</v>
      </c>
      <c r="BR75" s="228"/>
      <c r="BS75" s="928"/>
      <c r="BT75" s="929"/>
      <c r="BU75" s="929"/>
      <c r="BV75" s="929"/>
      <c r="BW75" s="929"/>
      <c r="BX75" s="929"/>
      <c r="BY75" s="929"/>
      <c r="BZ75" s="929"/>
      <c r="CA75" s="929"/>
      <c r="CB75" s="929"/>
      <c r="CC75" s="929"/>
      <c r="CD75" s="929"/>
      <c r="CE75" s="929"/>
      <c r="CF75" s="929"/>
      <c r="CG75" s="938"/>
      <c r="CH75" s="939"/>
      <c r="CI75" s="940"/>
      <c r="CJ75" s="940"/>
      <c r="CK75" s="940"/>
      <c r="CL75" s="941"/>
      <c r="CM75" s="939"/>
      <c r="CN75" s="940"/>
      <c r="CO75" s="940"/>
      <c r="CP75" s="940"/>
      <c r="CQ75" s="941"/>
      <c r="CR75" s="939"/>
      <c r="CS75" s="940"/>
      <c r="CT75" s="940"/>
      <c r="CU75" s="940"/>
      <c r="CV75" s="941"/>
      <c r="CW75" s="939"/>
      <c r="CX75" s="940"/>
      <c r="CY75" s="940"/>
      <c r="CZ75" s="940"/>
      <c r="DA75" s="941"/>
      <c r="DB75" s="939"/>
      <c r="DC75" s="940"/>
      <c r="DD75" s="940"/>
      <c r="DE75" s="940"/>
      <c r="DF75" s="941"/>
      <c r="DG75" s="939"/>
      <c r="DH75" s="940"/>
      <c r="DI75" s="940"/>
      <c r="DJ75" s="940"/>
      <c r="DK75" s="941"/>
      <c r="DL75" s="939"/>
      <c r="DM75" s="940"/>
      <c r="DN75" s="940"/>
      <c r="DO75" s="940"/>
      <c r="DP75" s="941"/>
      <c r="DQ75" s="939"/>
      <c r="DR75" s="940"/>
      <c r="DS75" s="940"/>
      <c r="DT75" s="940"/>
      <c r="DU75" s="941"/>
      <c r="DV75" s="928"/>
      <c r="DW75" s="929"/>
      <c r="DX75" s="929"/>
      <c r="DY75" s="929"/>
      <c r="DZ75" s="930"/>
      <c r="EA75" s="215"/>
    </row>
    <row r="76" spans="1:131" ht="26.25" customHeight="1" x14ac:dyDescent="0.2">
      <c r="A76" s="223">
        <v>9</v>
      </c>
      <c r="B76" s="957"/>
      <c r="C76" s="958"/>
      <c r="D76" s="958"/>
      <c r="E76" s="958"/>
      <c r="F76" s="958"/>
      <c r="G76" s="958"/>
      <c r="H76" s="958"/>
      <c r="I76" s="958"/>
      <c r="J76" s="958"/>
      <c r="K76" s="958"/>
      <c r="L76" s="958"/>
      <c r="M76" s="958"/>
      <c r="N76" s="958"/>
      <c r="O76" s="958"/>
      <c r="P76" s="959"/>
      <c r="Q76" s="961"/>
      <c r="R76" s="962"/>
      <c r="S76" s="962"/>
      <c r="T76" s="962"/>
      <c r="U76" s="963"/>
      <c r="V76" s="964"/>
      <c r="W76" s="962"/>
      <c r="X76" s="962"/>
      <c r="Y76" s="962"/>
      <c r="Z76" s="963"/>
      <c r="AA76" s="964"/>
      <c r="AB76" s="962"/>
      <c r="AC76" s="962"/>
      <c r="AD76" s="962"/>
      <c r="AE76" s="963"/>
      <c r="AF76" s="964"/>
      <c r="AG76" s="962"/>
      <c r="AH76" s="962"/>
      <c r="AI76" s="962"/>
      <c r="AJ76" s="963"/>
      <c r="AK76" s="964"/>
      <c r="AL76" s="962"/>
      <c r="AM76" s="962"/>
      <c r="AN76" s="962"/>
      <c r="AO76" s="963"/>
      <c r="AP76" s="964"/>
      <c r="AQ76" s="962"/>
      <c r="AR76" s="962"/>
      <c r="AS76" s="962"/>
      <c r="AT76" s="963"/>
      <c r="AU76" s="964"/>
      <c r="AV76" s="962"/>
      <c r="AW76" s="962"/>
      <c r="AX76" s="962"/>
      <c r="AY76" s="963"/>
      <c r="AZ76" s="955"/>
      <c r="BA76" s="955"/>
      <c r="BB76" s="955"/>
      <c r="BC76" s="955"/>
      <c r="BD76" s="956"/>
      <c r="BE76" s="226"/>
      <c r="BF76" s="226"/>
      <c r="BG76" s="226"/>
      <c r="BH76" s="226"/>
      <c r="BI76" s="226"/>
      <c r="BJ76" s="226"/>
      <c r="BK76" s="226"/>
      <c r="BL76" s="226"/>
      <c r="BM76" s="226"/>
      <c r="BN76" s="226"/>
      <c r="BO76" s="226"/>
      <c r="BP76" s="226"/>
      <c r="BQ76" s="223">
        <v>70</v>
      </c>
      <c r="BR76" s="228"/>
      <c r="BS76" s="928"/>
      <c r="BT76" s="929"/>
      <c r="BU76" s="929"/>
      <c r="BV76" s="929"/>
      <c r="BW76" s="929"/>
      <c r="BX76" s="929"/>
      <c r="BY76" s="929"/>
      <c r="BZ76" s="929"/>
      <c r="CA76" s="929"/>
      <c r="CB76" s="929"/>
      <c r="CC76" s="929"/>
      <c r="CD76" s="929"/>
      <c r="CE76" s="929"/>
      <c r="CF76" s="929"/>
      <c r="CG76" s="938"/>
      <c r="CH76" s="939"/>
      <c r="CI76" s="940"/>
      <c r="CJ76" s="940"/>
      <c r="CK76" s="940"/>
      <c r="CL76" s="941"/>
      <c r="CM76" s="939"/>
      <c r="CN76" s="940"/>
      <c r="CO76" s="940"/>
      <c r="CP76" s="940"/>
      <c r="CQ76" s="941"/>
      <c r="CR76" s="939"/>
      <c r="CS76" s="940"/>
      <c r="CT76" s="940"/>
      <c r="CU76" s="940"/>
      <c r="CV76" s="941"/>
      <c r="CW76" s="939"/>
      <c r="CX76" s="940"/>
      <c r="CY76" s="940"/>
      <c r="CZ76" s="940"/>
      <c r="DA76" s="941"/>
      <c r="DB76" s="939"/>
      <c r="DC76" s="940"/>
      <c r="DD76" s="940"/>
      <c r="DE76" s="940"/>
      <c r="DF76" s="941"/>
      <c r="DG76" s="939"/>
      <c r="DH76" s="940"/>
      <c r="DI76" s="940"/>
      <c r="DJ76" s="940"/>
      <c r="DK76" s="941"/>
      <c r="DL76" s="939"/>
      <c r="DM76" s="940"/>
      <c r="DN76" s="940"/>
      <c r="DO76" s="940"/>
      <c r="DP76" s="941"/>
      <c r="DQ76" s="939"/>
      <c r="DR76" s="940"/>
      <c r="DS76" s="940"/>
      <c r="DT76" s="940"/>
      <c r="DU76" s="941"/>
      <c r="DV76" s="928"/>
      <c r="DW76" s="929"/>
      <c r="DX76" s="929"/>
      <c r="DY76" s="929"/>
      <c r="DZ76" s="930"/>
      <c r="EA76" s="215"/>
    </row>
    <row r="77" spans="1:131" ht="26.25" customHeight="1" x14ac:dyDescent="0.2">
      <c r="A77" s="223">
        <v>10</v>
      </c>
      <c r="B77" s="957"/>
      <c r="C77" s="958"/>
      <c r="D77" s="958"/>
      <c r="E77" s="958"/>
      <c r="F77" s="958"/>
      <c r="G77" s="958"/>
      <c r="H77" s="958"/>
      <c r="I77" s="958"/>
      <c r="J77" s="958"/>
      <c r="K77" s="958"/>
      <c r="L77" s="958"/>
      <c r="M77" s="958"/>
      <c r="N77" s="958"/>
      <c r="O77" s="958"/>
      <c r="P77" s="959"/>
      <c r="Q77" s="961"/>
      <c r="R77" s="962"/>
      <c r="S77" s="962"/>
      <c r="T77" s="962"/>
      <c r="U77" s="963"/>
      <c r="V77" s="964"/>
      <c r="W77" s="962"/>
      <c r="X77" s="962"/>
      <c r="Y77" s="962"/>
      <c r="Z77" s="963"/>
      <c r="AA77" s="964"/>
      <c r="AB77" s="962"/>
      <c r="AC77" s="962"/>
      <c r="AD77" s="962"/>
      <c r="AE77" s="963"/>
      <c r="AF77" s="964"/>
      <c r="AG77" s="962"/>
      <c r="AH77" s="962"/>
      <c r="AI77" s="962"/>
      <c r="AJ77" s="963"/>
      <c r="AK77" s="964"/>
      <c r="AL77" s="962"/>
      <c r="AM77" s="962"/>
      <c r="AN77" s="962"/>
      <c r="AO77" s="963"/>
      <c r="AP77" s="964"/>
      <c r="AQ77" s="962"/>
      <c r="AR77" s="962"/>
      <c r="AS77" s="962"/>
      <c r="AT77" s="963"/>
      <c r="AU77" s="964"/>
      <c r="AV77" s="962"/>
      <c r="AW77" s="962"/>
      <c r="AX77" s="962"/>
      <c r="AY77" s="963"/>
      <c r="AZ77" s="955"/>
      <c r="BA77" s="955"/>
      <c r="BB77" s="955"/>
      <c r="BC77" s="955"/>
      <c r="BD77" s="956"/>
      <c r="BE77" s="226"/>
      <c r="BF77" s="226"/>
      <c r="BG77" s="226"/>
      <c r="BH77" s="226"/>
      <c r="BI77" s="226"/>
      <c r="BJ77" s="226"/>
      <c r="BK77" s="226"/>
      <c r="BL77" s="226"/>
      <c r="BM77" s="226"/>
      <c r="BN77" s="226"/>
      <c r="BO77" s="226"/>
      <c r="BP77" s="226"/>
      <c r="BQ77" s="223">
        <v>71</v>
      </c>
      <c r="BR77" s="228"/>
      <c r="BS77" s="928"/>
      <c r="BT77" s="929"/>
      <c r="BU77" s="929"/>
      <c r="BV77" s="929"/>
      <c r="BW77" s="929"/>
      <c r="BX77" s="929"/>
      <c r="BY77" s="929"/>
      <c r="BZ77" s="929"/>
      <c r="CA77" s="929"/>
      <c r="CB77" s="929"/>
      <c r="CC77" s="929"/>
      <c r="CD77" s="929"/>
      <c r="CE77" s="929"/>
      <c r="CF77" s="929"/>
      <c r="CG77" s="938"/>
      <c r="CH77" s="939"/>
      <c r="CI77" s="940"/>
      <c r="CJ77" s="940"/>
      <c r="CK77" s="940"/>
      <c r="CL77" s="941"/>
      <c r="CM77" s="939"/>
      <c r="CN77" s="940"/>
      <c r="CO77" s="940"/>
      <c r="CP77" s="940"/>
      <c r="CQ77" s="941"/>
      <c r="CR77" s="939"/>
      <c r="CS77" s="940"/>
      <c r="CT77" s="940"/>
      <c r="CU77" s="940"/>
      <c r="CV77" s="941"/>
      <c r="CW77" s="939"/>
      <c r="CX77" s="940"/>
      <c r="CY77" s="940"/>
      <c r="CZ77" s="940"/>
      <c r="DA77" s="941"/>
      <c r="DB77" s="939"/>
      <c r="DC77" s="940"/>
      <c r="DD77" s="940"/>
      <c r="DE77" s="940"/>
      <c r="DF77" s="941"/>
      <c r="DG77" s="939"/>
      <c r="DH77" s="940"/>
      <c r="DI77" s="940"/>
      <c r="DJ77" s="940"/>
      <c r="DK77" s="941"/>
      <c r="DL77" s="939"/>
      <c r="DM77" s="940"/>
      <c r="DN77" s="940"/>
      <c r="DO77" s="940"/>
      <c r="DP77" s="941"/>
      <c r="DQ77" s="939"/>
      <c r="DR77" s="940"/>
      <c r="DS77" s="940"/>
      <c r="DT77" s="940"/>
      <c r="DU77" s="941"/>
      <c r="DV77" s="928"/>
      <c r="DW77" s="929"/>
      <c r="DX77" s="929"/>
      <c r="DY77" s="929"/>
      <c r="DZ77" s="930"/>
      <c r="EA77" s="215"/>
    </row>
    <row r="78" spans="1:131" ht="26.25" customHeight="1" x14ac:dyDescent="0.2">
      <c r="A78" s="223">
        <v>11</v>
      </c>
      <c r="B78" s="957"/>
      <c r="C78" s="958"/>
      <c r="D78" s="958"/>
      <c r="E78" s="958"/>
      <c r="F78" s="958"/>
      <c r="G78" s="958"/>
      <c r="H78" s="958"/>
      <c r="I78" s="958"/>
      <c r="J78" s="958"/>
      <c r="K78" s="958"/>
      <c r="L78" s="958"/>
      <c r="M78" s="958"/>
      <c r="N78" s="958"/>
      <c r="O78" s="958"/>
      <c r="P78" s="959"/>
      <c r="Q78" s="960"/>
      <c r="R78" s="954"/>
      <c r="S78" s="954"/>
      <c r="T78" s="954"/>
      <c r="U78" s="954"/>
      <c r="V78" s="954"/>
      <c r="W78" s="954"/>
      <c r="X78" s="954"/>
      <c r="Y78" s="954"/>
      <c r="Z78" s="954"/>
      <c r="AA78" s="954"/>
      <c r="AB78" s="954"/>
      <c r="AC78" s="954"/>
      <c r="AD78" s="954"/>
      <c r="AE78" s="954"/>
      <c r="AF78" s="954"/>
      <c r="AG78" s="954"/>
      <c r="AH78" s="954"/>
      <c r="AI78" s="954"/>
      <c r="AJ78" s="954"/>
      <c r="AK78" s="954"/>
      <c r="AL78" s="954"/>
      <c r="AM78" s="954"/>
      <c r="AN78" s="954"/>
      <c r="AO78" s="954"/>
      <c r="AP78" s="954"/>
      <c r="AQ78" s="954"/>
      <c r="AR78" s="954"/>
      <c r="AS78" s="954"/>
      <c r="AT78" s="954"/>
      <c r="AU78" s="954"/>
      <c r="AV78" s="954"/>
      <c r="AW78" s="954"/>
      <c r="AX78" s="954"/>
      <c r="AY78" s="954"/>
      <c r="AZ78" s="955"/>
      <c r="BA78" s="955"/>
      <c r="BB78" s="955"/>
      <c r="BC78" s="955"/>
      <c r="BD78" s="956"/>
      <c r="BE78" s="226"/>
      <c r="BF78" s="226"/>
      <c r="BG78" s="226"/>
      <c r="BH78" s="226"/>
      <c r="BI78" s="226"/>
      <c r="BJ78" s="215"/>
      <c r="BK78" s="215"/>
      <c r="BL78" s="215"/>
      <c r="BM78" s="215"/>
      <c r="BN78" s="215"/>
      <c r="BO78" s="226"/>
      <c r="BP78" s="226"/>
      <c r="BQ78" s="223">
        <v>72</v>
      </c>
      <c r="BR78" s="228"/>
      <c r="BS78" s="928"/>
      <c r="BT78" s="929"/>
      <c r="BU78" s="929"/>
      <c r="BV78" s="929"/>
      <c r="BW78" s="929"/>
      <c r="BX78" s="929"/>
      <c r="BY78" s="929"/>
      <c r="BZ78" s="929"/>
      <c r="CA78" s="929"/>
      <c r="CB78" s="929"/>
      <c r="CC78" s="929"/>
      <c r="CD78" s="929"/>
      <c r="CE78" s="929"/>
      <c r="CF78" s="929"/>
      <c r="CG78" s="938"/>
      <c r="CH78" s="939"/>
      <c r="CI78" s="940"/>
      <c r="CJ78" s="940"/>
      <c r="CK78" s="940"/>
      <c r="CL78" s="941"/>
      <c r="CM78" s="939"/>
      <c r="CN78" s="940"/>
      <c r="CO78" s="940"/>
      <c r="CP78" s="940"/>
      <c r="CQ78" s="941"/>
      <c r="CR78" s="939"/>
      <c r="CS78" s="940"/>
      <c r="CT78" s="940"/>
      <c r="CU78" s="940"/>
      <c r="CV78" s="941"/>
      <c r="CW78" s="939"/>
      <c r="CX78" s="940"/>
      <c r="CY78" s="940"/>
      <c r="CZ78" s="940"/>
      <c r="DA78" s="941"/>
      <c r="DB78" s="939"/>
      <c r="DC78" s="940"/>
      <c r="DD78" s="940"/>
      <c r="DE78" s="940"/>
      <c r="DF78" s="941"/>
      <c r="DG78" s="939"/>
      <c r="DH78" s="940"/>
      <c r="DI78" s="940"/>
      <c r="DJ78" s="940"/>
      <c r="DK78" s="941"/>
      <c r="DL78" s="939"/>
      <c r="DM78" s="940"/>
      <c r="DN78" s="940"/>
      <c r="DO78" s="940"/>
      <c r="DP78" s="941"/>
      <c r="DQ78" s="939"/>
      <c r="DR78" s="940"/>
      <c r="DS78" s="940"/>
      <c r="DT78" s="940"/>
      <c r="DU78" s="941"/>
      <c r="DV78" s="928"/>
      <c r="DW78" s="929"/>
      <c r="DX78" s="929"/>
      <c r="DY78" s="929"/>
      <c r="DZ78" s="930"/>
      <c r="EA78" s="215"/>
    </row>
    <row r="79" spans="1:131" ht="26.25" customHeight="1" x14ac:dyDescent="0.2">
      <c r="A79" s="223">
        <v>12</v>
      </c>
      <c r="B79" s="957"/>
      <c r="C79" s="958"/>
      <c r="D79" s="958"/>
      <c r="E79" s="958"/>
      <c r="F79" s="958"/>
      <c r="G79" s="958"/>
      <c r="H79" s="958"/>
      <c r="I79" s="958"/>
      <c r="J79" s="958"/>
      <c r="K79" s="958"/>
      <c r="L79" s="958"/>
      <c r="M79" s="958"/>
      <c r="N79" s="958"/>
      <c r="O79" s="958"/>
      <c r="P79" s="959"/>
      <c r="Q79" s="960"/>
      <c r="R79" s="954"/>
      <c r="S79" s="954"/>
      <c r="T79" s="954"/>
      <c r="U79" s="954"/>
      <c r="V79" s="954"/>
      <c r="W79" s="954"/>
      <c r="X79" s="954"/>
      <c r="Y79" s="954"/>
      <c r="Z79" s="954"/>
      <c r="AA79" s="954"/>
      <c r="AB79" s="954"/>
      <c r="AC79" s="954"/>
      <c r="AD79" s="954"/>
      <c r="AE79" s="954"/>
      <c r="AF79" s="954"/>
      <c r="AG79" s="954"/>
      <c r="AH79" s="954"/>
      <c r="AI79" s="954"/>
      <c r="AJ79" s="954"/>
      <c r="AK79" s="954"/>
      <c r="AL79" s="954"/>
      <c r="AM79" s="954"/>
      <c r="AN79" s="954"/>
      <c r="AO79" s="954"/>
      <c r="AP79" s="954"/>
      <c r="AQ79" s="954"/>
      <c r="AR79" s="954"/>
      <c r="AS79" s="954"/>
      <c r="AT79" s="954"/>
      <c r="AU79" s="954"/>
      <c r="AV79" s="954"/>
      <c r="AW79" s="954"/>
      <c r="AX79" s="954"/>
      <c r="AY79" s="954"/>
      <c r="AZ79" s="955"/>
      <c r="BA79" s="955"/>
      <c r="BB79" s="955"/>
      <c r="BC79" s="955"/>
      <c r="BD79" s="956"/>
      <c r="BE79" s="226"/>
      <c r="BF79" s="226"/>
      <c r="BG79" s="226"/>
      <c r="BH79" s="226"/>
      <c r="BI79" s="226"/>
      <c r="BJ79" s="215"/>
      <c r="BK79" s="215"/>
      <c r="BL79" s="215"/>
      <c r="BM79" s="215"/>
      <c r="BN79" s="215"/>
      <c r="BO79" s="226"/>
      <c r="BP79" s="226"/>
      <c r="BQ79" s="223">
        <v>73</v>
      </c>
      <c r="BR79" s="228"/>
      <c r="BS79" s="928"/>
      <c r="BT79" s="929"/>
      <c r="BU79" s="929"/>
      <c r="BV79" s="929"/>
      <c r="BW79" s="929"/>
      <c r="BX79" s="929"/>
      <c r="BY79" s="929"/>
      <c r="BZ79" s="929"/>
      <c r="CA79" s="929"/>
      <c r="CB79" s="929"/>
      <c r="CC79" s="929"/>
      <c r="CD79" s="929"/>
      <c r="CE79" s="929"/>
      <c r="CF79" s="929"/>
      <c r="CG79" s="938"/>
      <c r="CH79" s="939"/>
      <c r="CI79" s="940"/>
      <c r="CJ79" s="940"/>
      <c r="CK79" s="940"/>
      <c r="CL79" s="941"/>
      <c r="CM79" s="939"/>
      <c r="CN79" s="940"/>
      <c r="CO79" s="940"/>
      <c r="CP79" s="940"/>
      <c r="CQ79" s="941"/>
      <c r="CR79" s="939"/>
      <c r="CS79" s="940"/>
      <c r="CT79" s="940"/>
      <c r="CU79" s="940"/>
      <c r="CV79" s="941"/>
      <c r="CW79" s="939"/>
      <c r="CX79" s="940"/>
      <c r="CY79" s="940"/>
      <c r="CZ79" s="940"/>
      <c r="DA79" s="941"/>
      <c r="DB79" s="939"/>
      <c r="DC79" s="940"/>
      <c r="DD79" s="940"/>
      <c r="DE79" s="940"/>
      <c r="DF79" s="941"/>
      <c r="DG79" s="939"/>
      <c r="DH79" s="940"/>
      <c r="DI79" s="940"/>
      <c r="DJ79" s="940"/>
      <c r="DK79" s="941"/>
      <c r="DL79" s="939"/>
      <c r="DM79" s="940"/>
      <c r="DN79" s="940"/>
      <c r="DO79" s="940"/>
      <c r="DP79" s="941"/>
      <c r="DQ79" s="939"/>
      <c r="DR79" s="940"/>
      <c r="DS79" s="940"/>
      <c r="DT79" s="940"/>
      <c r="DU79" s="941"/>
      <c r="DV79" s="928"/>
      <c r="DW79" s="929"/>
      <c r="DX79" s="929"/>
      <c r="DY79" s="929"/>
      <c r="DZ79" s="930"/>
      <c r="EA79" s="215"/>
    </row>
    <row r="80" spans="1:131" ht="26.25" customHeight="1" x14ac:dyDescent="0.2">
      <c r="A80" s="223">
        <v>13</v>
      </c>
      <c r="B80" s="957"/>
      <c r="C80" s="958"/>
      <c r="D80" s="958"/>
      <c r="E80" s="958"/>
      <c r="F80" s="958"/>
      <c r="G80" s="958"/>
      <c r="H80" s="958"/>
      <c r="I80" s="958"/>
      <c r="J80" s="958"/>
      <c r="K80" s="958"/>
      <c r="L80" s="958"/>
      <c r="M80" s="958"/>
      <c r="N80" s="958"/>
      <c r="O80" s="958"/>
      <c r="P80" s="959"/>
      <c r="Q80" s="960"/>
      <c r="R80" s="954"/>
      <c r="S80" s="954"/>
      <c r="T80" s="954"/>
      <c r="U80" s="954"/>
      <c r="V80" s="954"/>
      <c r="W80" s="954"/>
      <c r="X80" s="954"/>
      <c r="Y80" s="954"/>
      <c r="Z80" s="954"/>
      <c r="AA80" s="954"/>
      <c r="AB80" s="954"/>
      <c r="AC80" s="954"/>
      <c r="AD80" s="954"/>
      <c r="AE80" s="954"/>
      <c r="AF80" s="954"/>
      <c r="AG80" s="954"/>
      <c r="AH80" s="954"/>
      <c r="AI80" s="954"/>
      <c r="AJ80" s="954"/>
      <c r="AK80" s="954"/>
      <c r="AL80" s="954"/>
      <c r="AM80" s="954"/>
      <c r="AN80" s="954"/>
      <c r="AO80" s="954"/>
      <c r="AP80" s="954"/>
      <c r="AQ80" s="954"/>
      <c r="AR80" s="954"/>
      <c r="AS80" s="954"/>
      <c r="AT80" s="954"/>
      <c r="AU80" s="954"/>
      <c r="AV80" s="954"/>
      <c r="AW80" s="954"/>
      <c r="AX80" s="954"/>
      <c r="AY80" s="954"/>
      <c r="AZ80" s="955"/>
      <c r="BA80" s="955"/>
      <c r="BB80" s="955"/>
      <c r="BC80" s="955"/>
      <c r="BD80" s="956"/>
      <c r="BE80" s="226"/>
      <c r="BF80" s="226"/>
      <c r="BG80" s="226"/>
      <c r="BH80" s="226"/>
      <c r="BI80" s="226"/>
      <c r="BJ80" s="226"/>
      <c r="BK80" s="226"/>
      <c r="BL80" s="226"/>
      <c r="BM80" s="226"/>
      <c r="BN80" s="226"/>
      <c r="BO80" s="226"/>
      <c r="BP80" s="226"/>
      <c r="BQ80" s="223">
        <v>74</v>
      </c>
      <c r="BR80" s="228"/>
      <c r="BS80" s="928"/>
      <c r="BT80" s="929"/>
      <c r="BU80" s="929"/>
      <c r="BV80" s="929"/>
      <c r="BW80" s="929"/>
      <c r="BX80" s="929"/>
      <c r="BY80" s="929"/>
      <c r="BZ80" s="929"/>
      <c r="CA80" s="929"/>
      <c r="CB80" s="929"/>
      <c r="CC80" s="929"/>
      <c r="CD80" s="929"/>
      <c r="CE80" s="929"/>
      <c r="CF80" s="929"/>
      <c r="CG80" s="938"/>
      <c r="CH80" s="939"/>
      <c r="CI80" s="940"/>
      <c r="CJ80" s="940"/>
      <c r="CK80" s="940"/>
      <c r="CL80" s="941"/>
      <c r="CM80" s="939"/>
      <c r="CN80" s="940"/>
      <c r="CO80" s="940"/>
      <c r="CP80" s="940"/>
      <c r="CQ80" s="941"/>
      <c r="CR80" s="939"/>
      <c r="CS80" s="940"/>
      <c r="CT80" s="940"/>
      <c r="CU80" s="940"/>
      <c r="CV80" s="941"/>
      <c r="CW80" s="939"/>
      <c r="CX80" s="940"/>
      <c r="CY80" s="940"/>
      <c r="CZ80" s="940"/>
      <c r="DA80" s="941"/>
      <c r="DB80" s="939"/>
      <c r="DC80" s="940"/>
      <c r="DD80" s="940"/>
      <c r="DE80" s="940"/>
      <c r="DF80" s="941"/>
      <c r="DG80" s="939"/>
      <c r="DH80" s="940"/>
      <c r="DI80" s="940"/>
      <c r="DJ80" s="940"/>
      <c r="DK80" s="941"/>
      <c r="DL80" s="939"/>
      <c r="DM80" s="940"/>
      <c r="DN80" s="940"/>
      <c r="DO80" s="940"/>
      <c r="DP80" s="941"/>
      <c r="DQ80" s="939"/>
      <c r="DR80" s="940"/>
      <c r="DS80" s="940"/>
      <c r="DT80" s="940"/>
      <c r="DU80" s="941"/>
      <c r="DV80" s="928"/>
      <c r="DW80" s="929"/>
      <c r="DX80" s="929"/>
      <c r="DY80" s="929"/>
      <c r="DZ80" s="930"/>
      <c r="EA80" s="215"/>
    </row>
    <row r="81" spans="1:131" ht="26.25" customHeight="1" x14ac:dyDescent="0.2">
      <c r="A81" s="223">
        <v>14</v>
      </c>
      <c r="B81" s="957"/>
      <c r="C81" s="958"/>
      <c r="D81" s="958"/>
      <c r="E81" s="958"/>
      <c r="F81" s="958"/>
      <c r="G81" s="958"/>
      <c r="H81" s="958"/>
      <c r="I81" s="958"/>
      <c r="J81" s="958"/>
      <c r="K81" s="958"/>
      <c r="L81" s="958"/>
      <c r="M81" s="958"/>
      <c r="N81" s="958"/>
      <c r="O81" s="958"/>
      <c r="P81" s="959"/>
      <c r="Q81" s="960"/>
      <c r="R81" s="954"/>
      <c r="S81" s="954"/>
      <c r="T81" s="954"/>
      <c r="U81" s="954"/>
      <c r="V81" s="954"/>
      <c r="W81" s="954"/>
      <c r="X81" s="954"/>
      <c r="Y81" s="954"/>
      <c r="Z81" s="954"/>
      <c r="AA81" s="954"/>
      <c r="AB81" s="954"/>
      <c r="AC81" s="954"/>
      <c r="AD81" s="954"/>
      <c r="AE81" s="954"/>
      <c r="AF81" s="954"/>
      <c r="AG81" s="954"/>
      <c r="AH81" s="954"/>
      <c r="AI81" s="954"/>
      <c r="AJ81" s="954"/>
      <c r="AK81" s="954"/>
      <c r="AL81" s="954"/>
      <c r="AM81" s="954"/>
      <c r="AN81" s="954"/>
      <c r="AO81" s="954"/>
      <c r="AP81" s="954"/>
      <c r="AQ81" s="954"/>
      <c r="AR81" s="954"/>
      <c r="AS81" s="954"/>
      <c r="AT81" s="954"/>
      <c r="AU81" s="954"/>
      <c r="AV81" s="954"/>
      <c r="AW81" s="954"/>
      <c r="AX81" s="954"/>
      <c r="AY81" s="954"/>
      <c r="AZ81" s="955"/>
      <c r="BA81" s="955"/>
      <c r="BB81" s="955"/>
      <c r="BC81" s="955"/>
      <c r="BD81" s="956"/>
      <c r="BE81" s="226"/>
      <c r="BF81" s="226"/>
      <c r="BG81" s="226"/>
      <c r="BH81" s="226"/>
      <c r="BI81" s="226"/>
      <c r="BJ81" s="226"/>
      <c r="BK81" s="226"/>
      <c r="BL81" s="226"/>
      <c r="BM81" s="226"/>
      <c r="BN81" s="226"/>
      <c r="BO81" s="226"/>
      <c r="BP81" s="226"/>
      <c r="BQ81" s="223">
        <v>75</v>
      </c>
      <c r="BR81" s="228"/>
      <c r="BS81" s="928"/>
      <c r="BT81" s="929"/>
      <c r="BU81" s="929"/>
      <c r="BV81" s="929"/>
      <c r="BW81" s="929"/>
      <c r="BX81" s="929"/>
      <c r="BY81" s="929"/>
      <c r="BZ81" s="929"/>
      <c r="CA81" s="929"/>
      <c r="CB81" s="929"/>
      <c r="CC81" s="929"/>
      <c r="CD81" s="929"/>
      <c r="CE81" s="929"/>
      <c r="CF81" s="929"/>
      <c r="CG81" s="938"/>
      <c r="CH81" s="939"/>
      <c r="CI81" s="940"/>
      <c r="CJ81" s="940"/>
      <c r="CK81" s="940"/>
      <c r="CL81" s="941"/>
      <c r="CM81" s="939"/>
      <c r="CN81" s="940"/>
      <c r="CO81" s="940"/>
      <c r="CP81" s="940"/>
      <c r="CQ81" s="941"/>
      <c r="CR81" s="939"/>
      <c r="CS81" s="940"/>
      <c r="CT81" s="940"/>
      <c r="CU81" s="940"/>
      <c r="CV81" s="941"/>
      <c r="CW81" s="939"/>
      <c r="CX81" s="940"/>
      <c r="CY81" s="940"/>
      <c r="CZ81" s="940"/>
      <c r="DA81" s="941"/>
      <c r="DB81" s="939"/>
      <c r="DC81" s="940"/>
      <c r="DD81" s="940"/>
      <c r="DE81" s="940"/>
      <c r="DF81" s="941"/>
      <c r="DG81" s="939"/>
      <c r="DH81" s="940"/>
      <c r="DI81" s="940"/>
      <c r="DJ81" s="940"/>
      <c r="DK81" s="941"/>
      <c r="DL81" s="939"/>
      <c r="DM81" s="940"/>
      <c r="DN81" s="940"/>
      <c r="DO81" s="940"/>
      <c r="DP81" s="941"/>
      <c r="DQ81" s="939"/>
      <c r="DR81" s="940"/>
      <c r="DS81" s="940"/>
      <c r="DT81" s="940"/>
      <c r="DU81" s="941"/>
      <c r="DV81" s="928"/>
      <c r="DW81" s="929"/>
      <c r="DX81" s="929"/>
      <c r="DY81" s="929"/>
      <c r="DZ81" s="930"/>
      <c r="EA81" s="215"/>
    </row>
    <row r="82" spans="1:131" ht="26.25" customHeight="1" x14ac:dyDescent="0.2">
      <c r="A82" s="223">
        <v>15</v>
      </c>
      <c r="B82" s="957"/>
      <c r="C82" s="958"/>
      <c r="D82" s="958"/>
      <c r="E82" s="958"/>
      <c r="F82" s="958"/>
      <c r="G82" s="958"/>
      <c r="H82" s="958"/>
      <c r="I82" s="958"/>
      <c r="J82" s="958"/>
      <c r="K82" s="958"/>
      <c r="L82" s="958"/>
      <c r="M82" s="958"/>
      <c r="N82" s="958"/>
      <c r="O82" s="958"/>
      <c r="P82" s="959"/>
      <c r="Q82" s="960"/>
      <c r="R82" s="954"/>
      <c r="S82" s="954"/>
      <c r="T82" s="954"/>
      <c r="U82" s="954"/>
      <c r="V82" s="954"/>
      <c r="W82" s="954"/>
      <c r="X82" s="954"/>
      <c r="Y82" s="954"/>
      <c r="Z82" s="954"/>
      <c r="AA82" s="954"/>
      <c r="AB82" s="954"/>
      <c r="AC82" s="954"/>
      <c r="AD82" s="954"/>
      <c r="AE82" s="954"/>
      <c r="AF82" s="954"/>
      <c r="AG82" s="954"/>
      <c r="AH82" s="954"/>
      <c r="AI82" s="954"/>
      <c r="AJ82" s="954"/>
      <c r="AK82" s="954"/>
      <c r="AL82" s="954"/>
      <c r="AM82" s="954"/>
      <c r="AN82" s="954"/>
      <c r="AO82" s="954"/>
      <c r="AP82" s="954"/>
      <c r="AQ82" s="954"/>
      <c r="AR82" s="954"/>
      <c r="AS82" s="954"/>
      <c r="AT82" s="954"/>
      <c r="AU82" s="954"/>
      <c r="AV82" s="954"/>
      <c r="AW82" s="954"/>
      <c r="AX82" s="954"/>
      <c r="AY82" s="954"/>
      <c r="AZ82" s="955"/>
      <c r="BA82" s="955"/>
      <c r="BB82" s="955"/>
      <c r="BC82" s="955"/>
      <c r="BD82" s="956"/>
      <c r="BE82" s="226"/>
      <c r="BF82" s="226"/>
      <c r="BG82" s="226"/>
      <c r="BH82" s="226"/>
      <c r="BI82" s="226"/>
      <c r="BJ82" s="226"/>
      <c r="BK82" s="226"/>
      <c r="BL82" s="226"/>
      <c r="BM82" s="226"/>
      <c r="BN82" s="226"/>
      <c r="BO82" s="226"/>
      <c r="BP82" s="226"/>
      <c r="BQ82" s="223">
        <v>76</v>
      </c>
      <c r="BR82" s="228"/>
      <c r="BS82" s="928"/>
      <c r="BT82" s="929"/>
      <c r="BU82" s="929"/>
      <c r="BV82" s="929"/>
      <c r="BW82" s="929"/>
      <c r="BX82" s="929"/>
      <c r="BY82" s="929"/>
      <c r="BZ82" s="929"/>
      <c r="CA82" s="929"/>
      <c r="CB82" s="929"/>
      <c r="CC82" s="929"/>
      <c r="CD82" s="929"/>
      <c r="CE82" s="929"/>
      <c r="CF82" s="929"/>
      <c r="CG82" s="938"/>
      <c r="CH82" s="939"/>
      <c r="CI82" s="940"/>
      <c r="CJ82" s="940"/>
      <c r="CK82" s="940"/>
      <c r="CL82" s="941"/>
      <c r="CM82" s="939"/>
      <c r="CN82" s="940"/>
      <c r="CO82" s="940"/>
      <c r="CP82" s="940"/>
      <c r="CQ82" s="941"/>
      <c r="CR82" s="939"/>
      <c r="CS82" s="940"/>
      <c r="CT82" s="940"/>
      <c r="CU82" s="940"/>
      <c r="CV82" s="941"/>
      <c r="CW82" s="939"/>
      <c r="CX82" s="940"/>
      <c r="CY82" s="940"/>
      <c r="CZ82" s="940"/>
      <c r="DA82" s="941"/>
      <c r="DB82" s="939"/>
      <c r="DC82" s="940"/>
      <c r="DD82" s="940"/>
      <c r="DE82" s="940"/>
      <c r="DF82" s="941"/>
      <c r="DG82" s="939"/>
      <c r="DH82" s="940"/>
      <c r="DI82" s="940"/>
      <c r="DJ82" s="940"/>
      <c r="DK82" s="941"/>
      <c r="DL82" s="939"/>
      <c r="DM82" s="940"/>
      <c r="DN82" s="940"/>
      <c r="DO82" s="940"/>
      <c r="DP82" s="941"/>
      <c r="DQ82" s="939"/>
      <c r="DR82" s="940"/>
      <c r="DS82" s="940"/>
      <c r="DT82" s="940"/>
      <c r="DU82" s="941"/>
      <c r="DV82" s="928"/>
      <c r="DW82" s="929"/>
      <c r="DX82" s="929"/>
      <c r="DY82" s="929"/>
      <c r="DZ82" s="930"/>
      <c r="EA82" s="215"/>
    </row>
    <row r="83" spans="1:131" ht="26.25" customHeight="1" x14ac:dyDescent="0.2">
      <c r="A83" s="223">
        <v>16</v>
      </c>
      <c r="B83" s="957"/>
      <c r="C83" s="958"/>
      <c r="D83" s="958"/>
      <c r="E83" s="958"/>
      <c r="F83" s="958"/>
      <c r="G83" s="958"/>
      <c r="H83" s="958"/>
      <c r="I83" s="958"/>
      <c r="J83" s="958"/>
      <c r="K83" s="958"/>
      <c r="L83" s="958"/>
      <c r="M83" s="958"/>
      <c r="N83" s="958"/>
      <c r="O83" s="958"/>
      <c r="P83" s="959"/>
      <c r="Q83" s="960"/>
      <c r="R83" s="954"/>
      <c r="S83" s="954"/>
      <c r="T83" s="954"/>
      <c r="U83" s="954"/>
      <c r="V83" s="954"/>
      <c r="W83" s="954"/>
      <c r="X83" s="954"/>
      <c r="Y83" s="954"/>
      <c r="Z83" s="954"/>
      <c r="AA83" s="954"/>
      <c r="AB83" s="954"/>
      <c r="AC83" s="954"/>
      <c r="AD83" s="954"/>
      <c r="AE83" s="954"/>
      <c r="AF83" s="954"/>
      <c r="AG83" s="954"/>
      <c r="AH83" s="954"/>
      <c r="AI83" s="954"/>
      <c r="AJ83" s="954"/>
      <c r="AK83" s="954"/>
      <c r="AL83" s="954"/>
      <c r="AM83" s="954"/>
      <c r="AN83" s="954"/>
      <c r="AO83" s="954"/>
      <c r="AP83" s="954"/>
      <c r="AQ83" s="954"/>
      <c r="AR83" s="954"/>
      <c r="AS83" s="954"/>
      <c r="AT83" s="954"/>
      <c r="AU83" s="954"/>
      <c r="AV83" s="954"/>
      <c r="AW83" s="954"/>
      <c r="AX83" s="954"/>
      <c r="AY83" s="954"/>
      <c r="AZ83" s="955"/>
      <c r="BA83" s="955"/>
      <c r="BB83" s="955"/>
      <c r="BC83" s="955"/>
      <c r="BD83" s="956"/>
      <c r="BE83" s="226"/>
      <c r="BF83" s="226"/>
      <c r="BG83" s="226"/>
      <c r="BH83" s="226"/>
      <c r="BI83" s="226"/>
      <c r="BJ83" s="226"/>
      <c r="BK83" s="226"/>
      <c r="BL83" s="226"/>
      <c r="BM83" s="226"/>
      <c r="BN83" s="226"/>
      <c r="BO83" s="226"/>
      <c r="BP83" s="226"/>
      <c r="BQ83" s="223">
        <v>77</v>
      </c>
      <c r="BR83" s="228"/>
      <c r="BS83" s="928"/>
      <c r="BT83" s="929"/>
      <c r="BU83" s="929"/>
      <c r="BV83" s="929"/>
      <c r="BW83" s="929"/>
      <c r="BX83" s="929"/>
      <c r="BY83" s="929"/>
      <c r="BZ83" s="929"/>
      <c r="CA83" s="929"/>
      <c r="CB83" s="929"/>
      <c r="CC83" s="929"/>
      <c r="CD83" s="929"/>
      <c r="CE83" s="929"/>
      <c r="CF83" s="929"/>
      <c r="CG83" s="938"/>
      <c r="CH83" s="939"/>
      <c r="CI83" s="940"/>
      <c r="CJ83" s="940"/>
      <c r="CK83" s="940"/>
      <c r="CL83" s="941"/>
      <c r="CM83" s="939"/>
      <c r="CN83" s="940"/>
      <c r="CO83" s="940"/>
      <c r="CP83" s="940"/>
      <c r="CQ83" s="941"/>
      <c r="CR83" s="939"/>
      <c r="CS83" s="940"/>
      <c r="CT83" s="940"/>
      <c r="CU83" s="940"/>
      <c r="CV83" s="941"/>
      <c r="CW83" s="939"/>
      <c r="CX83" s="940"/>
      <c r="CY83" s="940"/>
      <c r="CZ83" s="940"/>
      <c r="DA83" s="941"/>
      <c r="DB83" s="939"/>
      <c r="DC83" s="940"/>
      <c r="DD83" s="940"/>
      <c r="DE83" s="940"/>
      <c r="DF83" s="941"/>
      <c r="DG83" s="939"/>
      <c r="DH83" s="940"/>
      <c r="DI83" s="940"/>
      <c r="DJ83" s="940"/>
      <c r="DK83" s="941"/>
      <c r="DL83" s="939"/>
      <c r="DM83" s="940"/>
      <c r="DN83" s="940"/>
      <c r="DO83" s="940"/>
      <c r="DP83" s="941"/>
      <c r="DQ83" s="939"/>
      <c r="DR83" s="940"/>
      <c r="DS83" s="940"/>
      <c r="DT83" s="940"/>
      <c r="DU83" s="941"/>
      <c r="DV83" s="928"/>
      <c r="DW83" s="929"/>
      <c r="DX83" s="929"/>
      <c r="DY83" s="929"/>
      <c r="DZ83" s="930"/>
      <c r="EA83" s="215"/>
    </row>
    <row r="84" spans="1:131" ht="26.25" customHeight="1" x14ac:dyDescent="0.2">
      <c r="A84" s="223">
        <v>17</v>
      </c>
      <c r="B84" s="957"/>
      <c r="C84" s="958"/>
      <c r="D84" s="958"/>
      <c r="E84" s="958"/>
      <c r="F84" s="958"/>
      <c r="G84" s="958"/>
      <c r="H84" s="958"/>
      <c r="I84" s="958"/>
      <c r="J84" s="958"/>
      <c r="K84" s="958"/>
      <c r="L84" s="958"/>
      <c r="M84" s="958"/>
      <c r="N84" s="958"/>
      <c r="O84" s="958"/>
      <c r="P84" s="959"/>
      <c r="Q84" s="960"/>
      <c r="R84" s="954"/>
      <c r="S84" s="954"/>
      <c r="T84" s="954"/>
      <c r="U84" s="954"/>
      <c r="V84" s="954"/>
      <c r="W84" s="954"/>
      <c r="X84" s="954"/>
      <c r="Y84" s="954"/>
      <c r="Z84" s="954"/>
      <c r="AA84" s="954"/>
      <c r="AB84" s="954"/>
      <c r="AC84" s="954"/>
      <c r="AD84" s="954"/>
      <c r="AE84" s="954"/>
      <c r="AF84" s="954"/>
      <c r="AG84" s="954"/>
      <c r="AH84" s="954"/>
      <c r="AI84" s="954"/>
      <c r="AJ84" s="954"/>
      <c r="AK84" s="954"/>
      <c r="AL84" s="954"/>
      <c r="AM84" s="954"/>
      <c r="AN84" s="954"/>
      <c r="AO84" s="954"/>
      <c r="AP84" s="954"/>
      <c r="AQ84" s="954"/>
      <c r="AR84" s="954"/>
      <c r="AS84" s="954"/>
      <c r="AT84" s="954"/>
      <c r="AU84" s="954"/>
      <c r="AV84" s="954"/>
      <c r="AW84" s="954"/>
      <c r="AX84" s="954"/>
      <c r="AY84" s="954"/>
      <c r="AZ84" s="955"/>
      <c r="BA84" s="955"/>
      <c r="BB84" s="955"/>
      <c r="BC84" s="955"/>
      <c r="BD84" s="956"/>
      <c r="BE84" s="226"/>
      <c r="BF84" s="226"/>
      <c r="BG84" s="226"/>
      <c r="BH84" s="226"/>
      <c r="BI84" s="226"/>
      <c r="BJ84" s="226"/>
      <c r="BK84" s="226"/>
      <c r="BL84" s="226"/>
      <c r="BM84" s="226"/>
      <c r="BN84" s="226"/>
      <c r="BO84" s="226"/>
      <c r="BP84" s="226"/>
      <c r="BQ84" s="223">
        <v>78</v>
      </c>
      <c r="BR84" s="228"/>
      <c r="BS84" s="928"/>
      <c r="BT84" s="929"/>
      <c r="BU84" s="929"/>
      <c r="BV84" s="929"/>
      <c r="BW84" s="929"/>
      <c r="BX84" s="929"/>
      <c r="BY84" s="929"/>
      <c r="BZ84" s="929"/>
      <c r="CA84" s="929"/>
      <c r="CB84" s="929"/>
      <c r="CC84" s="929"/>
      <c r="CD84" s="929"/>
      <c r="CE84" s="929"/>
      <c r="CF84" s="929"/>
      <c r="CG84" s="938"/>
      <c r="CH84" s="939"/>
      <c r="CI84" s="940"/>
      <c r="CJ84" s="940"/>
      <c r="CK84" s="940"/>
      <c r="CL84" s="941"/>
      <c r="CM84" s="939"/>
      <c r="CN84" s="940"/>
      <c r="CO84" s="940"/>
      <c r="CP84" s="940"/>
      <c r="CQ84" s="941"/>
      <c r="CR84" s="939"/>
      <c r="CS84" s="940"/>
      <c r="CT84" s="940"/>
      <c r="CU84" s="940"/>
      <c r="CV84" s="941"/>
      <c r="CW84" s="939"/>
      <c r="CX84" s="940"/>
      <c r="CY84" s="940"/>
      <c r="CZ84" s="940"/>
      <c r="DA84" s="941"/>
      <c r="DB84" s="939"/>
      <c r="DC84" s="940"/>
      <c r="DD84" s="940"/>
      <c r="DE84" s="940"/>
      <c r="DF84" s="941"/>
      <c r="DG84" s="939"/>
      <c r="DH84" s="940"/>
      <c r="DI84" s="940"/>
      <c r="DJ84" s="940"/>
      <c r="DK84" s="941"/>
      <c r="DL84" s="939"/>
      <c r="DM84" s="940"/>
      <c r="DN84" s="940"/>
      <c r="DO84" s="940"/>
      <c r="DP84" s="941"/>
      <c r="DQ84" s="939"/>
      <c r="DR84" s="940"/>
      <c r="DS84" s="940"/>
      <c r="DT84" s="940"/>
      <c r="DU84" s="941"/>
      <c r="DV84" s="928"/>
      <c r="DW84" s="929"/>
      <c r="DX84" s="929"/>
      <c r="DY84" s="929"/>
      <c r="DZ84" s="930"/>
      <c r="EA84" s="215"/>
    </row>
    <row r="85" spans="1:131" ht="26.25" customHeight="1" x14ac:dyDescent="0.2">
      <c r="A85" s="223">
        <v>18</v>
      </c>
      <c r="B85" s="957"/>
      <c r="C85" s="958"/>
      <c r="D85" s="958"/>
      <c r="E85" s="958"/>
      <c r="F85" s="958"/>
      <c r="G85" s="958"/>
      <c r="H85" s="958"/>
      <c r="I85" s="958"/>
      <c r="J85" s="958"/>
      <c r="K85" s="958"/>
      <c r="L85" s="958"/>
      <c r="M85" s="958"/>
      <c r="N85" s="958"/>
      <c r="O85" s="958"/>
      <c r="P85" s="959"/>
      <c r="Q85" s="960"/>
      <c r="R85" s="954"/>
      <c r="S85" s="954"/>
      <c r="T85" s="954"/>
      <c r="U85" s="954"/>
      <c r="V85" s="954"/>
      <c r="W85" s="954"/>
      <c r="X85" s="954"/>
      <c r="Y85" s="954"/>
      <c r="Z85" s="954"/>
      <c r="AA85" s="954"/>
      <c r="AB85" s="954"/>
      <c r="AC85" s="954"/>
      <c r="AD85" s="954"/>
      <c r="AE85" s="954"/>
      <c r="AF85" s="954"/>
      <c r="AG85" s="954"/>
      <c r="AH85" s="954"/>
      <c r="AI85" s="954"/>
      <c r="AJ85" s="954"/>
      <c r="AK85" s="954"/>
      <c r="AL85" s="954"/>
      <c r="AM85" s="954"/>
      <c r="AN85" s="954"/>
      <c r="AO85" s="954"/>
      <c r="AP85" s="954"/>
      <c r="AQ85" s="954"/>
      <c r="AR85" s="954"/>
      <c r="AS85" s="954"/>
      <c r="AT85" s="954"/>
      <c r="AU85" s="954"/>
      <c r="AV85" s="954"/>
      <c r="AW85" s="954"/>
      <c r="AX85" s="954"/>
      <c r="AY85" s="954"/>
      <c r="AZ85" s="955"/>
      <c r="BA85" s="955"/>
      <c r="BB85" s="955"/>
      <c r="BC85" s="955"/>
      <c r="BD85" s="956"/>
      <c r="BE85" s="226"/>
      <c r="BF85" s="226"/>
      <c r="BG85" s="226"/>
      <c r="BH85" s="226"/>
      <c r="BI85" s="226"/>
      <c r="BJ85" s="226"/>
      <c r="BK85" s="226"/>
      <c r="BL85" s="226"/>
      <c r="BM85" s="226"/>
      <c r="BN85" s="226"/>
      <c r="BO85" s="226"/>
      <c r="BP85" s="226"/>
      <c r="BQ85" s="223">
        <v>79</v>
      </c>
      <c r="BR85" s="228"/>
      <c r="BS85" s="928"/>
      <c r="BT85" s="929"/>
      <c r="BU85" s="929"/>
      <c r="BV85" s="929"/>
      <c r="BW85" s="929"/>
      <c r="BX85" s="929"/>
      <c r="BY85" s="929"/>
      <c r="BZ85" s="929"/>
      <c r="CA85" s="929"/>
      <c r="CB85" s="929"/>
      <c r="CC85" s="929"/>
      <c r="CD85" s="929"/>
      <c r="CE85" s="929"/>
      <c r="CF85" s="929"/>
      <c r="CG85" s="938"/>
      <c r="CH85" s="939"/>
      <c r="CI85" s="940"/>
      <c r="CJ85" s="940"/>
      <c r="CK85" s="940"/>
      <c r="CL85" s="941"/>
      <c r="CM85" s="939"/>
      <c r="CN85" s="940"/>
      <c r="CO85" s="940"/>
      <c r="CP85" s="940"/>
      <c r="CQ85" s="941"/>
      <c r="CR85" s="939"/>
      <c r="CS85" s="940"/>
      <c r="CT85" s="940"/>
      <c r="CU85" s="940"/>
      <c r="CV85" s="941"/>
      <c r="CW85" s="939"/>
      <c r="CX85" s="940"/>
      <c r="CY85" s="940"/>
      <c r="CZ85" s="940"/>
      <c r="DA85" s="941"/>
      <c r="DB85" s="939"/>
      <c r="DC85" s="940"/>
      <c r="DD85" s="940"/>
      <c r="DE85" s="940"/>
      <c r="DF85" s="941"/>
      <c r="DG85" s="939"/>
      <c r="DH85" s="940"/>
      <c r="DI85" s="940"/>
      <c r="DJ85" s="940"/>
      <c r="DK85" s="941"/>
      <c r="DL85" s="939"/>
      <c r="DM85" s="940"/>
      <c r="DN85" s="940"/>
      <c r="DO85" s="940"/>
      <c r="DP85" s="941"/>
      <c r="DQ85" s="939"/>
      <c r="DR85" s="940"/>
      <c r="DS85" s="940"/>
      <c r="DT85" s="940"/>
      <c r="DU85" s="941"/>
      <c r="DV85" s="928"/>
      <c r="DW85" s="929"/>
      <c r="DX85" s="929"/>
      <c r="DY85" s="929"/>
      <c r="DZ85" s="930"/>
      <c r="EA85" s="215"/>
    </row>
    <row r="86" spans="1:131" ht="26.25" customHeight="1" x14ac:dyDescent="0.2">
      <c r="A86" s="223">
        <v>19</v>
      </c>
      <c r="B86" s="957"/>
      <c r="C86" s="958"/>
      <c r="D86" s="958"/>
      <c r="E86" s="958"/>
      <c r="F86" s="958"/>
      <c r="G86" s="958"/>
      <c r="H86" s="958"/>
      <c r="I86" s="958"/>
      <c r="J86" s="958"/>
      <c r="K86" s="958"/>
      <c r="L86" s="958"/>
      <c r="M86" s="958"/>
      <c r="N86" s="958"/>
      <c r="O86" s="958"/>
      <c r="P86" s="959"/>
      <c r="Q86" s="960"/>
      <c r="R86" s="954"/>
      <c r="S86" s="954"/>
      <c r="T86" s="954"/>
      <c r="U86" s="954"/>
      <c r="V86" s="954"/>
      <c r="W86" s="954"/>
      <c r="X86" s="954"/>
      <c r="Y86" s="954"/>
      <c r="Z86" s="954"/>
      <c r="AA86" s="954"/>
      <c r="AB86" s="954"/>
      <c r="AC86" s="954"/>
      <c r="AD86" s="954"/>
      <c r="AE86" s="954"/>
      <c r="AF86" s="954"/>
      <c r="AG86" s="954"/>
      <c r="AH86" s="954"/>
      <c r="AI86" s="954"/>
      <c r="AJ86" s="954"/>
      <c r="AK86" s="954"/>
      <c r="AL86" s="954"/>
      <c r="AM86" s="954"/>
      <c r="AN86" s="954"/>
      <c r="AO86" s="954"/>
      <c r="AP86" s="954"/>
      <c r="AQ86" s="954"/>
      <c r="AR86" s="954"/>
      <c r="AS86" s="954"/>
      <c r="AT86" s="954"/>
      <c r="AU86" s="954"/>
      <c r="AV86" s="954"/>
      <c r="AW86" s="954"/>
      <c r="AX86" s="954"/>
      <c r="AY86" s="954"/>
      <c r="AZ86" s="955"/>
      <c r="BA86" s="955"/>
      <c r="BB86" s="955"/>
      <c r="BC86" s="955"/>
      <c r="BD86" s="956"/>
      <c r="BE86" s="226"/>
      <c r="BF86" s="226"/>
      <c r="BG86" s="226"/>
      <c r="BH86" s="226"/>
      <c r="BI86" s="226"/>
      <c r="BJ86" s="226"/>
      <c r="BK86" s="226"/>
      <c r="BL86" s="226"/>
      <c r="BM86" s="226"/>
      <c r="BN86" s="226"/>
      <c r="BO86" s="226"/>
      <c r="BP86" s="226"/>
      <c r="BQ86" s="223">
        <v>80</v>
      </c>
      <c r="BR86" s="228"/>
      <c r="BS86" s="928"/>
      <c r="BT86" s="929"/>
      <c r="BU86" s="929"/>
      <c r="BV86" s="929"/>
      <c r="BW86" s="929"/>
      <c r="BX86" s="929"/>
      <c r="BY86" s="929"/>
      <c r="BZ86" s="929"/>
      <c r="CA86" s="929"/>
      <c r="CB86" s="929"/>
      <c r="CC86" s="929"/>
      <c r="CD86" s="929"/>
      <c r="CE86" s="929"/>
      <c r="CF86" s="929"/>
      <c r="CG86" s="938"/>
      <c r="CH86" s="939"/>
      <c r="CI86" s="940"/>
      <c r="CJ86" s="940"/>
      <c r="CK86" s="940"/>
      <c r="CL86" s="941"/>
      <c r="CM86" s="939"/>
      <c r="CN86" s="940"/>
      <c r="CO86" s="940"/>
      <c r="CP86" s="940"/>
      <c r="CQ86" s="941"/>
      <c r="CR86" s="939"/>
      <c r="CS86" s="940"/>
      <c r="CT86" s="940"/>
      <c r="CU86" s="940"/>
      <c r="CV86" s="941"/>
      <c r="CW86" s="939"/>
      <c r="CX86" s="940"/>
      <c r="CY86" s="940"/>
      <c r="CZ86" s="940"/>
      <c r="DA86" s="941"/>
      <c r="DB86" s="939"/>
      <c r="DC86" s="940"/>
      <c r="DD86" s="940"/>
      <c r="DE86" s="940"/>
      <c r="DF86" s="941"/>
      <c r="DG86" s="939"/>
      <c r="DH86" s="940"/>
      <c r="DI86" s="940"/>
      <c r="DJ86" s="940"/>
      <c r="DK86" s="941"/>
      <c r="DL86" s="939"/>
      <c r="DM86" s="940"/>
      <c r="DN86" s="940"/>
      <c r="DO86" s="940"/>
      <c r="DP86" s="941"/>
      <c r="DQ86" s="939"/>
      <c r="DR86" s="940"/>
      <c r="DS86" s="940"/>
      <c r="DT86" s="940"/>
      <c r="DU86" s="941"/>
      <c r="DV86" s="928"/>
      <c r="DW86" s="929"/>
      <c r="DX86" s="929"/>
      <c r="DY86" s="929"/>
      <c r="DZ86" s="930"/>
      <c r="EA86" s="215"/>
    </row>
    <row r="87" spans="1:131" ht="26.25" customHeight="1" x14ac:dyDescent="0.2">
      <c r="A87" s="229">
        <v>20</v>
      </c>
      <c r="B87" s="947"/>
      <c r="C87" s="948"/>
      <c r="D87" s="948"/>
      <c r="E87" s="948"/>
      <c r="F87" s="948"/>
      <c r="G87" s="948"/>
      <c r="H87" s="948"/>
      <c r="I87" s="948"/>
      <c r="J87" s="948"/>
      <c r="K87" s="948"/>
      <c r="L87" s="948"/>
      <c r="M87" s="948"/>
      <c r="N87" s="948"/>
      <c r="O87" s="948"/>
      <c r="P87" s="949"/>
      <c r="Q87" s="950"/>
      <c r="R87" s="951"/>
      <c r="S87" s="951"/>
      <c r="T87" s="951"/>
      <c r="U87" s="951"/>
      <c r="V87" s="951"/>
      <c r="W87" s="951"/>
      <c r="X87" s="951"/>
      <c r="Y87" s="951"/>
      <c r="Z87" s="951"/>
      <c r="AA87" s="951"/>
      <c r="AB87" s="951"/>
      <c r="AC87" s="951"/>
      <c r="AD87" s="951"/>
      <c r="AE87" s="951"/>
      <c r="AF87" s="951"/>
      <c r="AG87" s="951"/>
      <c r="AH87" s="951"/>
      <c r="AI87" s="951"/>
      <c r="AJ87" s="951"/>
      <c r="AK87" s="951"/>
      <c r="AL87" s="951"/>
      <c r="AM87" s="951"/>
      <c r="AN87" s="951"/>
      <c r="AO87" s="951"/>
      <c r="AP87" s="951"/>
      <c r="AQ87" s="951"/>
      <c r="AR87" s="951"/>
      <c r="AS87" s="951"/>
      <c r="AT87" s="951"/>
      <c r="AU87" s="951"/>
      <c r="AV87" s="951"/>
      <c r="AW87" s="951"/>
      <c r="AX87" s="951"/>
      <c r="AY87" s="951"/>
      <c r="AZ87" s="952"/>
      <c r="BA87" s="952"/>
      <c r="BB87" s="952"/>
      <c r="BC87" s="952"/>
      <c r="BD87" s="953"/>
      <c r="BE87" s="226"/>
      <c r="BF87" s="226"/>
      <c r="BG87" s="226"/>
      <c r="BH87" s="226"/>
      <c r="BI87" s="226"/>
      <c r="BJ87" s="226"/>
      <c r="BK87" s="226"/>
      <c r="BL87" s="226"/>
      <c r="BM87" s="226"/>
      <c r="BN87" s="226"/>
      <c r="BO87" s="226"/>
      <c r="BP87" s="226"/>
      <c r="BQ87" s="223">
        <v>81</v>
      </c>
      <c r="BR87" s="228"/>
      <c r="BS87" s="928"/>
      <c r="BT87" s="929"/>
      <c r="BU87" s="929"/>
      <c r="BV87" s="929"/>
      <c r="BW87" s="929"/>
      <c r="BX87" s="929"/>
      <c r="BY87" s="929"/>
      <c r="BZ87" s="929"/>
      <c r="CA87" s="929"/>
      <c r="CB87" s="929"/>
      <c r="CC87" s="929"/>
      <c r="CD87" s="929"/>
      <c r="CE87" s="929"/>
      <c r="CF87" s="929"/>
      <c r="CG87" s="938"/>
      <c r="CH87" s="939"/>
      <c r="CI87" s="940"/>
      <c r="CJ87" s="940"/>
      <c r="CK87" s="940"/>
      <c r="CL87" s="941"/>
      <c r="CM87" s="939"/>
      <c r="CN87" s="940"/>
      <c r="CO87" s="940"/>
      <c r="CP87" s="940"/>
      <c r="CQ87" s="941"/>
      <c r="CR87" s="939"/>
      <c r="CS87" s="940"/>
      <c r="CT87" s="940"/>
      <c r="CU87" s="940"/>
      <c r="CV87" s="941"/>
      <c r="CW87" s="939"/>
      <c r="CX87" s="940"/>
      <c r="CY87" s="940"/>
      <c r="CZ87" s="940"/>
      <c r="DA87" s="941"/>
      <c r="DB87" s="939"/>
      <c r="DC87" s="940"/>
      <c r="DD87" s="940"/>
      <c r="DE87" s="940"/>
      <c r="DF87" s="941"/>
      <c r="DG87" s="939"/>
      <c r="DH87" s="940"/>
      <c r="DI87" s="940"/>
      <c r="DJ87" s="940"/>
      <c r="DK87" s="941"/>
      <c r="DL87" s="939"/>
      <c r="DM87" s="940"/>
      <c r="DN87" s="940"/>
      <c r="DO87" s="940"/>
      <c r="DP87" s="941"/>
      <c r="DQ87" s="939"/>
      <c r="DR87" s="940"/>
      <c r="DS87" s="940"/>
      <c r="DT87" s="940"/>
      <c r="DU87" s="941"/>
      <c r="DV87" s="928"/>
      <c r="DW87" s="929"/>
      <c r="DX87" s="929"/>
      <c r="DY87" s="929"/>
      <c r="DZ87" s="930"/>
      <c r="EA87" s="215"/>
    </row>
    <row r="88" spans="1:131" ht="26.25" customHeight="1" thickBot="1" x14ac:dyDescent="0.25">
      <c r="A88" s="225" t="s">
        <v>389</v>
      </c>
      <c r="B88" s="920" t="s">
        <v>423</v>
      </c>
      <c r="C88" s="921"/>
      <c r="D88" s="921"/>
      <c r="E88" s="921"/>
      <c r="F88" s="921"/>
      <c r="G88" s="921"/>
      <c r="H88" s="921"/>
      <c r="I88" s="921"/>
      <c r="J88" s="921"/>
      <c r="K88" s="921"/>
      <c r="L88" s="921"/>
      <c r="M88" s="921"/>
      <c r="N88" s="921"/>
      <c r="O88" s="921"/>
      <c r="P88" s="931"/>
      <c r="Q88" s="945"/>
      <c r="R88" s="946"/>
      <c r="S88" s="946"/>
      <c r="T88" s="946"/>
      <c r="U88" s="946"/>
      <c r="V88" s="946"/>
      <c r="W88" s="946"/>
      <c r="X88" s="946"/>
      <c r="Y88" s="946"/>
      <c r="Z88" s="946"/>
      <c r="AA88" s="946"/>
      <c r="AB88" s="946"/>
      <c r="AC88" s="946"/>
      <c r="AD88" s="946"/>
      <c r="AE88" s="946"/>
      <c r="AF88" s="942">
        <v>21725</v>
      </c>
      <c r="AG88" s="942"/>
      <c r="AH88" s="942"/>
      <c r="AI88" s="942"/>
      <c r="AJ88" s="942"/>
      <c r="AK88" s="946"/>
      <c r="AL88" s="946"/>
      <c r="AM88" s="946"/>
      <c r="AN88" s="946"/>
      <c r="AO88" s="946"/>
      <c r="AP88" s="942">
        <v>2628</v>
      </c>
      <c r="AQ88" s="942"/>
      <c r="AR88" s="942"/>
      <c r="AS88" s="942"/>
      <c r="AT88" s="942"/>
      <c r="AU88" s="942" t="s">
        <v>590</v>
      </c>
      <c r="AV88" s="942"/>
      <c r="AW88" s="942"/>
      <c r="AX88" s="942"/>
      <c r="AY88" s="942"/>
      <c r="AZ88" s="943"/>
      <c r="BA88" s="943"/>
      <c r="BB88" s="943"/>
      <c r="BC88" s="943"/>
      <c r="BD88" s="944"/>
      <c r="BE88" s="226"/>
      <c r="BF88" s="226"/>
      <c r="BG88" s="226"/>
      <c r="BH88" s="226"/>
      <c r="BI88" s="226"/>
      <c r="BJ88" s="226"/>
      <c r="BK88" s="226"/>
      <c r="BL88" s="226"/>
      <c r="BM88" s="226"/>
      <c r="BN88" s="226"/>
      <c r="BO88" s="226"/>
      <c r="BP88" s="226"/>
      <c r="BQ88" s="223">
        <v>82</v>
      </c>
      <c r="BR88" s="228"/>
      <c r="BS88" s="928"/>
      <c r="BT88" s="929"/>
      <c r="BU88" s="929"/>
      <c r="BV88" s="929"/>
      <c r="BW88" s="929"/>
      <c r="BX88" s="929"/>
      <c r="BY88" s="929"/>
      <c r="BZ88" s="929"/>
      <c r="CA88" s="929"/>
      <c r="CB88" s="929"/>
      <c r="CC88" s="929"/>
      <c r="CD88" s="929"/>
      <c r="CE88" s="929"/>
      <c r="CF88" s="929"/>
      <c r="CG88" s="938"/>
      <c r="CH88" s="939"/>
      <c r="CI88" s="940"/>
      <c r="CJ88" s="940"/>
      <c r="CK88" s="940"/>
      <c r="CL88" s="941"/>
      <c r="CM88" s="939"/>
      <c r="CN88" s="940"/>
      <c r="CO88" s="940"/>
      <c r="CP88" s="940"/>
      <c r="CQ88" s="941"/>
      <c r="CR88" s="939"/>
      <c r="CS88" s="940"/>
      <c r="CT88" s="940"/>
      <c r="CU88" s="940"/>
      <c r="CV88" s="941"/>
      <c r="CW88" s="939"/>
      <c r="CX88" s="940"/>
      <c r="CY88" s="940"/>
      <c r="CZ88" s="940"/>
      <c r="DA88" s="941"/>
      <c r="DB88" s="939"/>
      <c r="DC88" s="940"/>
      <c r="DD88" s="940"/>
      <c r="DE88" s="940"/>
      <c r="DF88" s="941"/>
      <c r="DG88" s="939"/>
      <c r="DH88" s="940"/>
      <c r="DI88" s="940"/>
      <c r="DJ88" s="940"/>
      <c r="DK88" s="941"/>
      <c r="DL88" s="939"/>
      <c r="DM88" s="940"/>
      <c r="DN88" s="940"/>
      <c r="DO88" s="940"/>
      <c r="DP88" s="941"/>
      <c r="DQ88" s="939"/>
      <c r="DR88" s="940"/>
      <c r="DS88" s="940"/>
      <c r="DT88" s="940"/>
      <c r="DU88" s="941"/>
      <c r="DV88" s="928"/>
      <c r="DW88" s="929"/>
      <c r="DX88" s="929"/>
      <c r="DY88" s="929"/>
      <c r="DZ88" s="930"/>
      <c r="EA88" s="215"/>
    </row>
    <row r="89" spans="1:131" ht="26.25" hidden="1" customHeight="1" x14ac:dyDescent="0.2">
      <c r="A89" s="230"/>
      <c r="B89" s="231"/>
      <c r="C89" s="231"/>
      <c r="D89" s="231"/>
      <c r="E89" s="231"/>
      <c r="F89" s="231"/>
      <c r="G89" s="231"/>
      <c r="H89" s="231"/>
      <c r="I89" s="231"/>
      <c r="J89" s="231"/>
      <c r="K89" s="231"/>
      <c r="L89" s="231"/>
      <c r="M89" s="231"/>
      <c r="N89" s="231"/>
      <c r="O89" s="231"/>
      <c r="P89" s="231"/>
      <c r="Q89" s="232"/>
      <c r="R89" s="232"/>
      <c r="S89" s="232"/>
      <c r="T89" s="232"/>
      <c r="U89" s="232"/>
      <c r="V89" s="232"/>
      <c r="W89" s="232"/>
      <c r="X89" s="232"/>
      <c r="Y89" s="232"/>
      <c r="Z89" s="232"/>
      <c r="AA89" s="232"/>
      <c r="AB89" s="232"/>
      <c r="AC89" s="232"/>
      <c r="AD89" s="232"/>
      <c r="AE89" s="232"/>
      <c r="AF89" s="232"/>
      <c r="AG89" s="232"/>
      <c r="AH89" s="232"/>
      <c r="AI89" s="232"/>
      <c r="AJ89" s="232"/>
      <c r="AK89" s="232"/>
      <c r="AL89" s="232"/>
      <c r="AM89" s="232"/>
      <c r="AN89" s="232"/>
      <c r="AO89" s="232"/>
      <c r="AP89" s="232"/>
      <c r="AQ89" s="232"/>
      <c r="AR89" s="232"/>
      <c r="AS89" s="232"/>
      <c r="AT89" s="232"/>
      <c r="AU89" s="232"/>
      <c r="AV89" s="232"/>
      <c r="AW89" s="232"/>
      <c r="AX89" s="232"/>
      <c r="AY89" s="232"/>
      <c r="AZ89" s="233"/>
      <c r="BA89" s="233"/>
      <c r="BB89" s="233"/>
      <c r="BC89" s="233"/>
      <c r="BD89" s="233"/>
      <c r="BE89" s="226"/>
      <c r="BF89" s="226"/>
      <c r="BG89" s="226"/>
      <c r="BH89" s="226"/>
      <c r="BI89" s="226"/>
      <c r="BJ89" s="226"/>
      <c r="BK89" s="226"/>
      <c r="BL89" s="226"/>
      <c r="BM89" s="226"/>
      <c r="BN89" s="226"/>
      <c r="BO89" s="226"/>
      <c r="BP89" s="226"/>
      <c r="BQ89" s="223">
        <v>83</v>
      </c>
      <c r="BR89" s="228"/>
      <c r="BS89" s="928"/>
      <c r="BT89" s="929"/>
      <c r="BU89" s="929"/>
      <c r="BV89" s="929"/>
      <c r="BW89" s="929"/>
      <c r="BX89" s="929"/>
      <c r="BY89" s="929"/>
      <c r="BZ89" s="929"/>
      <c r="CA89" s="929"/>
      <c r="CB89" s="929"/>
      <c r="CC89" s="929"/>
      <c r="CD89" s="929"/>
      <c r="CE89" s="929"/>
      <c r="CF89" s="929"/>
      <c r="CG89" s="938"/>
      <c r="CH89" s="939"/>
      <c r="CI89" s="940"/>
      <c r="CJ89" s="940"/>
      <c r="CK89" s="940"/>
      <c r="CL89" s="941"/>
      <c r="CM89" s="939"/>
      <c r="CN89" s="940"/>
      <c r="CO89" s="940"/>
      <c r="CP89" s="940"/>
      <c r="CQ89" s="941"/>
      <c r="CR89" s="939"/>
      <c r="CS89" s="940"/>
      <c r="CT89" s="940"/>
      <c r="CU89" s="940"/>
      <c r="CV89" s="941"/>
      <c r="CW89" s="939"/>
      <c r="CX89" s="940"/>
      <c r="CY89" s="940"/>
      <c r="CZ89" s="940"/>
      <c r="DA89" s="941"/>
      <c r="DB89" s="939"/>
      <c r="DC89" s="940"/>
      <c r="DD89" s="940"/>
      <c r="DE89" s="940"/>
      <c r="DF89" s="941"/>
      <c r="DG89" s="939"/>
      <c r="DH89" s="940"/>
      <c r="DI89" s="940"/>
      <c r="DJ89" s="940"/>
      <c r="DK89" s="941"/>
      <c r="DL89" s="939"/>
      <c r="DM89" s="940"/>
      <c r="DN89" s="940"/>
      <c r="DO89" s="940"/>
      <c r="DP89" s="941"/>
      <c r="DQ89" s="939"/>
      <c r="DR89" s="940"/>
      <c r="DS89" s="940"/>
      <c r="DT89" s="940"/>
      <c r="DU89" s="941"/>
      <c r="DV89" s="928"/>
      <c r="DW89" s="929"/>
      <c r="DX89" s="929"/>
      <c r="DY89" s="929"/>
      <c r="DZ89" s="930"/>
      <c r="EA89" s="215"/>
    </row>
    <row r="90" spans="1:131" ht="26.25" hidden="1" customHeight="1" x14ac:dyDescent="0.2">
      <c r="A90" s="230"/>
      <c r="B90" s="231"/>
      <c r="C90" s="231"/>
      <c r="D90" s="231"/>
      <c r="E90" s="231"/>
      <c r="F90" s="231"/>
      <c r="G90" s="231"/>
      <c r="H90" s="231"/>
      <c r="I90" s="231"/>
      <c r="J90" s="231"/>
      <c r="K90" s="231"/>
      <c r="L90" s="231"/>
      <c r="M90" s="231"/>
      <c r="N90" s="231"/>
      <c r="O90" s="231"/>
      <c r="P90" s="231"/>
      <c r="Q90" s="232"/>
      <c r="R90" s="232"/>
      <c r="S90" s="232"/>
      <c r="T90" s="232"/>
      <c r="U90" s="232"/>
      <c r="V90" s="232"/>
      <c r="W90" s="232"/>
      <c r="X90" s="232"/>
      <c r="Y90" s="232"/>
      <c r="Z90" s="232"/>
      <c r="AA90" s="232"/>
      <c r="AB90" s="232"/>
      <c r="AC90" s="232"/>
      <c r="AD90" s="232"/>
      <c r="AE90" s="232"/>
      <c r="AF90" s="232"/>
      <c r="AG90" s="232"/>
      <c r="AH90" s="232"/>
      <c r="AI90" s="232"/>
      <c r="AJ90" s="232"/>
      <c r="AK90" s="232"/>
      <c r="AL90" s="232"/>
      <c r="AM90" s="232"/>
      <c r="AN90" s="232"/>
      <c r="AO90" s="232"/>
      <c r="AP90" s="232"/>
      <c r="AQ90" s="232"/>
      <c r="AR90" s="232"/>
      <c r="AS90" s="232"/>
      <c r="AT90" s="232"/>
      <c r="AU90" s="232"/>
      <c r="AV90" s="232"/>
      <c r="AW90" s="232"/>
      <c r="AX90" s="232"/>
      <c r="AY90" s="232"/>
      <c r="AZ90" s="233"/>
      <c r="BA90" s="233"/>
      <c r="BB90" s="233"/>
      <c r="BC90" s="233"/>
      <c r="BD90" s="233"/>
      <c r="BE90" s="226"/>
      <c r="BF90" s="226"/>
      <c r="BG90" s="226"/>
      <c r="BH90" s="226"/>
      <c r="BI90" s="226"/>
      <c r="BJ90" s="226"/>
      <c r="BK90" s="226"/>
      <c r="BL90" s="226"/>
      <c r="BM90" s="226"/>
      <c r="BN90" s="226"/>
      <c r="BO90" s="226"/>
      <c r="BP90" s="226"/>
      <c r="BQ90" s="223">
        <v>84</v>
      </c>
      <c r="BR90" s="228"/>
      <c r="BS90" s="928"/>
      <c r="BT90" s="929"/>
      <c r="BU90" s="929"/>
      <c r="BV90" s="929"/>
      <c r="BW90" s="929"/>
      <c r="BX90" s="929"/>
      <c r="BY90" s="929"/>
      <c r="BZ90" s="929"/>
      <c r="CA90" s="929"/>
      <c r="CB90" s="929"/>
      <c r="CC90" s="929"/>
      <c r="CD90" s="929"/>
      <c r="CE90" s="929"/>
      <c r="CF90" s="929"/>
      <c r="CG90" s="938"/>
      <c r="CH90" s="939"/>
      <c r="CI90" s="940"/>
      <c r="CJ90" s="940"/>
      <c r="CK90" s="940"/>
      <c r="CL90" s="941"/>
      <c r="CM90" s="939"/>
      <c r="CN90" s="940"/>
      <c r="CO90" s="940"/>
      <c r="CP90" s="940"/>
      <c r="CQ90" s="941"/>
      <c r="CR90" s="939"/>
      <c r="CS90" s="940"/>
      <c r="CT90" s="940"/>
      <c r="CU90" s="940"/>
      <c r="CV90" s="941"/>
      <c r="CW90" s="939"/>
      <c r="CX90" s="940"/>
      <c r="CY90" s="940"/>
      <c r="CZ90" s="940"/>
      <c r="DA90" s="941"/>
      <c r="DB90" s="939"/>
      <c r="DC90" s="940"/>
      <c r="DD90" s="940"/>
      <c r="DE90" s="940"/>
      <c r="DF90" s="941"/>
      <c r="DG90" s="939"/>
      <c r="DH90" s="940"/>
      <c r="DI90" s="940"/>
      <c r="DJ90" s="940"/>
      <c r="DK90" s="941"/>
      <c r="DL90" s="939"/>
      <c r="DM90" s="940"/>
      <c r="DN90" s="940"/>
      <c r="DO90" s="940"/>
      <c r="DP90" s="941"/>
      <c r="DQ90" s="939"/>
      <c r="DR90" s="940"/>
      <c r="DS90" s="940"/>
      <c r="DT90" s="940"/>
      <c r="DU90" s="941"/>
      <c r="DV90" s="928"/>
      <c r="DW90" s="929"/>
      <c r="DX90" s="929"/>
      <c r="DY90" s="929"/>
      <c r="DZ90" s="930"/>
      <c r="EA90" s="215"/>
    </row>
    <row r="91" spans="1:131" ht="26.25" hidden="1" customHeight="1" x14ac:dyDescent="0.2">
      <c r="A91" s="230"/>
      <c r="B91" s="231"/>
      <c r="C91" s="231"/>
      <c r="D91" s="231"/>
      <c r="E91" s="231"/>
      <c r="F91" s="231"/>
      <c r="G91" s="231"/>
      <c r="H91" s="231"/>
      <c r="I91" s="231"/>
      <c r="J91" s="231"/>
      <c r="K91" s="231"/>
      <c r="L91" s="231"/>
      <c r="M91" s="231"/>
      <c r="N91" s="231"/>
      <c r="O91" s="231"/>
      <c r="P91" s="231"/>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2"/>
      <c r="AY91" s="232"/>
      <c r="AZ91" s="233"/>
      <c r="BA91" s="233"/>
      <c r="BB91" s="233"/>
      <c r="BC91" s="233"/>
      <c r="BD91" s="233"/>
      <c r="BE91" s="226"/>
      <c r="BF91" s="226"/>
      <c r="BG91" s="226"/>
      <c r="BH91" s="226"/>
      <c r="BI91" s="226"/>
      <c r="BJ91" s="226"/>
      <c r="BK91" s="226"/>
      <c r="BL91" s="226"/>
      <c r="BM91" s="226"/>
      <c r="BN91" s="226"/>
      <c r="BO91" s="226"/>
      <c r="BP91" s="226"/>
      <c r="BQ91" s="223">
        <v>85</v>
      </c>
      <c r="BR91" s="228"/>
      <c r="BS91" s="928"/>
      <c r="BT91" s="929"/>
      <c r="BU91" s="929"/>
      <c r="BV91" s="929"/>
      <c r="BW91" s="929"/>
      <c r="BX91" s="929"/>
      <c r="BY91" s="929"/>
      <c r="BZ91" s="929"/>
      <c r="CA91" s="929"/>
      <c r="CB91" s="929"/>
      <c r="CC91" s="929"/>
      <c r="CD91" s="929"/>
      <c r="CE91" s="929"/>
      <c r="CF91" s="929"/>
      <c r="CG91" s="938"/>
      <c r="CH91" s="939"/>
      <c r="CI91" s="940"/>
      <c r="CJ91" s="940"/>
      <c r="CK91" s="940"/>
      <c r="CL91" s="941"/>
      <c r="CM91" s="939"/>
      <c r="CN91" s="940"/>
      <c r="CO91" s="940"/>
      <c r="CP91" s="940"/>
      <c r="CQ91" s="941"/>
      <c r="CR91" s="939"/>
      <c r="CS91" s="940"/>
      <c r="CT91" s="940"/>
      <c r="CU91" s="940"/>
      <c r="CV91" s="941"/>
      <c r="CW91" s="939"/>
      <c r="CX91" s="940"/>
      <c r="CY91" s="940"/>
      <c r="CZ91" s="940"/>
      <c r="DA91" s="941"/>
      <c r="DB91" s="939"/>
      <c r="DC91" s="940"/>
      <c r="DD91" s="940"/>
      <c r="DE91" s="940"/>
      <c r="DF91" s="941"/>
      <c r="DG91" s="939"/>
      <c r="DH91" s="940"/>
      <c r="DI91" s="940"/>
      <c r="DJ91" s="940"/>
      <c r="DK91" s="941"/>
      <c r="DL91" s="939"/>
      <c r="DM91" s="940"/>
      <c r="DN91" s="940"/>
      <c r="DO91" s="940"/>
      <c r="DP91" s="941"/>
      <c r="DQ91" s="939"/>
      <c r="DR91" s="940"/>
      <c r="DS91" s="940"/>
      <c r="DT91" s="940"/>
      <c r="DU91" s="941"/>
      <c r="DV91" s="928"/>
      <c r="DW91" s="929"/>
      <c r="DX91" s="929"/>
      <c r="DY91" s="929"/>
      <c r="DZ91" s="930"/>
      <c r="EA91" s="215"/>
    </row>
    <row r="92" spans="1:131" ht="26.25" hidden="1" customHeight="1" x14ac:dyDescent="0.2">
      <c r="A92" s="230"/>
      <c r="B92" s="231"/>
      <c r="C92" s="231"/>
      <c r="D92" s="231"/>
      <c r="E92" s="231"/>
      <c r="F92" s="231"/>
      <c r="G92" s="231"/>
      <c r="H92" s="231"/>
      <c r="I92" s="231"/>
      <c r="J92" s="231"/>
      <c r="K92" s="231"/>
      <c r="L92" s="231"/>
      <c r="M92" s="231"/>
      <c r="N92" s="231"/>
      <c r="O92" s="231"/>
      <c r="P92" s="231"/>
      <c r="Q92" s="232"/>
      <c r="R92" s="232"/>
      <c r="S92" s="232"/>
      <c r="T92" s="232"/>
      <c r="U92" s="232"/>
      <c r="V92" s="232"/>
      <c r="W92" s="232"/>
      <c r="X92" s="232"/>
      <c r="Y92" s="232"/>
      <c r="Z92" s="232"/>
      <c r="AA92" s="232"/>
      <c r="AB92" s="232"/>
      <c r="AC92" s="232"/>
      <c r="AD92" s="232"/>
      <c r="AE92" s="232"/>
      <c r="AF92" s="232"/>
      <c r="AG92" s="232"/>
      <c r="AH92" s="232"/>
      <c r="AI92" s="232"/>
      <c r="AJ92" s="232"/>
      <c r="AK92" s="232"/>
      <c r="AL92" s="232"/>
      <c r="AM92" s="232"/>
      <c r="AN92" s="232"/>
      <c r="AO92" s="232"/>
      <c r="AP92" s="232"/>
      <c r="AQ92" s="232"/>
      <c r="AR92" s="232"/>
      <c r="AS92" s="232"/>
      <c r="AT92" s="232"/>
      <c r="AU92" s="232"/>
      <c r="AV92" s="232"/>
      <c r="AW92" s="232"/>
      <c r="AX92" s="232"/>
      <c r="AY92" s="232"/>
      <c r="AZ92" s="233"/>
      <c r="BA92" s="233"/>
      <c r="BB92" s="233"/>
      <c r="BC92" s="233"/>
      <c r="BD92" s="233"/>
      <c r="BE92" s="226"/>
      <c r="BF92" s="226"/>
      <c r="BG92" s="226"/>
      <c r="BH92" s="226"/>
      <c r="BI92" s="226"/>
      <c r="BJ92" s="226"/>
      <c r="BK92" s="226"/>
      <c r="BL92" s="226"/>
      <c r="BM92" s="226"/>
      <c r="BN92" s="226"/>
      <c r="BO92" s="226"/>
      <c r="BP92" s="226"/>
      <c r="BQ92" s="223">
        <v>86</v>
      </c>
      <c r="BR92" s="228"/>
      <c r="BS92" s="928"/>
      <c r="BT92" s="929"/>
      <c r="BU92" s="929"/>
      <c r="BV92" s="929"/>
      <c r="BW92" s="929"/>
      <c r="BX92" s="929"/>
      <c r="BY92" s="929"/>
      <c r="BZ92" s="929"/>
      <c r="CA92" s="929"/>
      <c r="CB92" s="929"/>
      <c r="CC92" s="929"/>
      <c r="CD92" s="929"/>
      <c r="CE92" s="929"/>
      <c r="CF92" s="929"/>
      <c r="CG92" s="938"/>
      <c r="CH92" s="939"/>
      <c r="CI92" s="940"/>
      <c r="CJ92" s="940"/>
      <c r="CK92" s="940"/>
      <c r="CL92" s="941"/>
      <c r="CM92" s="939"/>
      <c r="CN92" s="940"/>
      <c r="CO92" s="940"/>
      <c r="CP92" s="940"/>
      <c r="CQ92" s="941"/>
      <c r="CR92" s="939"/>
      <c r="CS92" s="940"/>
      <c r="CT92" s="940"/>
      <c r="CU92" s="940"/>
      <c r="CV92" s="941"/>
      <c r="CW92" s="939"/>
      <c r="CX92" s="940"/>
      <c r="CY92" s="940"/>
      <c r="CZ92" s="940"/>
      <c r="DA92" s="941"/>
      <c r="DB92" s="939"/>
      <c r="DC92" s="940"/>
      <c r="DD92" s="940"/>
      <c r="DE92" s="940"/>
      <c r="DF92" s="941"/>
      <c r="DG92" s="939"/>
      <c r="DH92" s="940"/>
      <c r="DI92" s="940"/>
      <c r="DJ92" s="940"/>
      <c r="DK92" s="941"/>
      <c r="DL92" s="939"/>
      <c r="DM92" s="940"/>
      <c r="DN92" s="940"/>
      <c r="DO92" s="940"/>
      <c r="DP92" s="941"/>
      <c r="DQ92" s="939"/>
      <c r="DR92" s="940"/>
      <c r="DS92" s="940"/>
      <c r="DT92" s="940"/>
      <c r="DU92" s="941"/>
      <c r="DV92" s="928"/>
      <c r="DW92" s="929"/>
      <c r="DX92" s="929"/>
      <c r="DY92" s="929"/>
      <c r="DZ92" s="930"/>
      <c r="EA92" s="215"/>
    </row>
    <row r="93" spans="1:131" ht="26.25" hidden="1" customHeight="1" x14ac:dyDescent="0.2">
      <c r="A93" s="230"/>
      <c r="B93" s="231"/>
      <c r="C93" s="231"/>
      <c r="D93" s="231"/>
      <c r="E93" s="231"/>
      <c r="F93" s="231"/>
      <c r="G93" s="231"/>
      <c r="H93" s="231"/>
      <c r="I93" s="231"/>
      <c r="J93" s="231"/>
      <c r="K93" s="231"/>
      <c r="L93" s="231"/>
      <c r="M93" s="231"/>
      <c r="N93" s="231"/>
      <c r="O93" s="231"/>
      <c r="P93" s="231"/>
      <c r="Q93" s="232"/>
      <c r="R93" s="232"/>
      <c r="S93" s="232"/>
      <c r="T93" s="232"/>
      <c r="U93" s="232"/>
      <c r="V93" s="232"/>
      <c r="W93" s="232"/>
      <c r="X93" s="232"/>
      <c r="Y93" s="232"/>
      <c r="Z93" s="232"/>
      <c r="AA93" s="232"/>
      <c r="AB93" s="232"/>
      <c r="AC93" s="232"/>
      <c r="AD93" s="232"/>
      <c r="AE93" s="232"/>
      <c r="AF93" s="232"/>
      <c r="AG93" s="232"/>
      <c r="AH93" s="232"/>
      <c r="AI93" s="232"/>
      <c r="AJ93" s="232"/>
      <c r="AK93" s="232"/>
      <c r="AL93" s="232"/>
      <c r="AM93" s="232"/>
      <c r="AN93" s="232"/>
      <c r="AO93" s="232"/>
      <c r="AP93" s="232"/>
      <c r="AQ93" s="232"/>
      <c r="AR93" s="232"/>
      <c r="AS93" s="232"/>
      <c r="AT93" s="232"/>
      <c r="AU93" s="232"/>
      <c r="AV93" s="232"/>
      <c r="AW93" s="232"/>
      <c r="AX93" s="232"/>
      <c r="AY93" s="232"/>
      <c r="AZ93" s="233"/>
      <c r="BA93" s="233"/>
      <c r="BB93" s="233"/>
      <c r="BC93" s="233"/>
      <c r="BD93" s="233"/>
      <c r="BE93" s="226"/>
      <c r="BF93" s="226"/>
      <c r="BG93" s="226"/>
      <c r="BH93" s="226"/>
      <c r="BI93" s="226"/>
      <c r="BJ93" s="226"/>
      <c r="BK93" s="226"/>
      <c r="BL93" s="226"/>
      <c r="BM93" s="226"/>
      <c r="BN93" s="226"/>
      <c r="BO93" s="226"/>
      <c r="BP93" s="226"/>
      <c r="BQ93" s="223">
        <v>87</v>
      </c>
      <c r="BR93" s="228"/>
      <c r="BS93" s="928"/>
      <c r="BT93" s="929"/>
      <c r="BU93" s="929"/>
      <c r="BV93" s="929"/>
      <c r="BW93" s="929"/>
      <c r="BX93" s="929"/>
      <c r="BY93" s="929"/>
      <c r="BZ93" s="929"/>
      <c r="CA93" s="929"/>
      <c r="CB93" s="929"/>
      <c r="CC93" s="929"/>
      <c r="CD93" s="929"/>
      <c r="CE93" s="929"/>
      <c r="CF93" s="929"/>
      <c r="CG93" s="938"/>
      <c r="CH93" s="939"/>
      <c r="CI93" s="940"/>
      <c r="CJ93" s="940"/>
      <c r="CK93" s="940"/>
      <c r="CL93" s="941"/>
      <c r="CM93" s="939"/>
      <c r="CN93" s="940"/>
      <c r="CO93" s="940"/>
      <c r="CP93" s="940"/>
      <c r="CQ93" s="941"/>
      <c r="CR93" s="939"/>
      <c r="CS93" s="940"/>
      <c r="CT93" s="940"/>
      <c r="CU93" s="940"/>
      <c r="CV93" s="941"/>
      <c r="CW93" s="939"/>
      <c r="CX93" s="940"/>
      <c r="CY93" s="940"/>
      <c r="CZ93" s="940"/>
      <c r="DA93" s="941"/>
      <c r="DB93" s="939"/>
      <c r="DC93" s="940"/>
      <c r="DD93" s="940"/>
      <c r="DE93" s="940"/>
      <c r="DF93" s="941"/>
      <c r="DG93" s="939"/>
      <c r="DH93" s="940"/>
      <c r="DI93" s="940"/>
      <c r="DJ93" s="940"/>
      <c r="DK93" s="941"/>
      <c r="DL93" s="939"/>
      <c r="DM93" s="940"/>
      <c r="DN93" s="940"/>
      <c r="DO93" s="940"/>
      <c r="DP93" s="941"/>
      <c r="DQ93" s="939"/>
      <c r="DR93" s="940"/>
      <c r="DS93" s="940"/>
      <c r="DT93" s="940"/>
      <c r="DU93" s="941"/>
      <c r="DV93" s="928"/>
      <c r="DW93" s="929"/>
      <c r="DX93" s="929"/>
      <c r="DY93" s="929"/>
      <c r="DZ93" s="930"/>
      <c r="EA93" s="215"/>
    </row>
    <row r="94" spans="1:131" ht="26.25" hidden="1" customHeight="1" x14ac:dyDescent="0.2">
      <c r="A94" s="230"/>
      <c r="B94" s="231"/>
      <c r="C94" s="231"/>
      <c r="D94" s="231"/>
      <c r="E94" s="231"/>
      <c r="F94" s="231"/>
      <c r="G94" s="231"/>
      <c r="H94" s="231"/>
      <c r="I94" s="231"/>
      <c r="J94" s="231"/>
      <c r="K94" s="231"/>
      <c r="L94" s="231"/>
      <c r="M94" s="231"/>
      <c r="N94" s="231"/>
      <c r="O94" s="231"/>
      <c r="P94" s="231"/>
      <c r="Q94" s="232"/>
      <c r="R94" s="232"/>
      <c r="S94" s="232"/>
      <c r="T94" s="232"/>
      <c r="U94" s="232"/>
      <c r="V94" s="232"/>
      <c r="W94" s="232"/>
      <c r="X94" s="232"/>
      <c r="Y94" s="232"/>
      <c r="Z94" s="232"/>
      <c r="AA94" s="232"/>
      <c r="AB94" s="232"/>
      <c r="AC94" s="232"/>
      <c r="AD94" s="232"/>
      <c r="AE94" s="232"/>
      <c r="AF94" s="232"/>
      <c r="AG94" s="232"/>
      <c r="AH94" s="232"/>
      <c r="AI94" s="232"/>
      <c r="AJ94" s="232"/>
      <c r="AK94" s="232"/>
      <c r="AL94" s="232"/>
      <c r="AM94" s="232"/>
      <c r="AN94" s="232"/>
      <c r="AO94" s="232"/>
      <c r="AP94" s="232"/>
      <c r="AQ94" s="232"/>
      <c r="AR94" s="232"/>
      <c r="AS94" s="232"/>
      <c r="AT94" s="232"/>
      <c r="AU94" s="232"/>
      <c r="AV94" s="232"/>
      <c r="AW94" s="232"/>
      <c r="AX94" s="232"/>
      <c r="AY94" s="232"/>
      <c r="AZ94" s="233"/>
      <c r="BA94" s="233"/>
      <c r="BB94" s="233"/>
      <c r="BC94" s="233"/>
      <c r="BD94" s="233"/>
      <c r="BE94" s="226"/>
      <c r="BF94" s="226"/>
      <c r="BG94" s="226"/>
      <c r="BH94" s="226"/>
      <c r="BI94" s="226"/>
      <c r="BJ94" s="226"/>
      <c r="BK94" s="226"/>
      <c r="BL94" s="226"/>
      <c r="BM94" s="226"/>
      <c r="BN94" s="226"/>
      <c r="BO94" s="226"/>
      <c r="BP94" s="226"/>
      <c r="BQ94" s="223">
        <v>88</v>
      </c>
      <c r="BR94" s="228"/>
      <c r="BS94" s="928"/>
      <c r="BT94" s="929"/>
      <c r="BU94" s="929"/>
      <c r="BV94" s="929"/>
      <c r="BW94" s="929"/>
      <c r="BX94" s="929"/>
      <c r="BY94" s="929"/>
      <c r="BZ94" s="929"/>
      <c r="CA94" s="929"/>
      <c r="CB94" s="929"/>
      <c r="CC94" s="929"/>
      <c r="CD94" s="929"/>
      <c r="CE94" s="929"/>
      <c r="CF94" s="929"/>
      <c r="CG94" s="938"/>
      <c r="CH94" s="939"/>
      <c r="CI94" s="940"/>
      <c r="CJ94" s="940"/>
      <c r="CK94" s="940"/>
      <c r="CL94" s="941"/>
      <c r="CM94" s="939"/>
      <c r="CN94" s="940"/>
      <c r="CO94" s="940"/>
      <c r="CP94" s="940"/>
      <c r="CQ94" s="941"/>
      <c r="CR94" s="939"/>
      <c r="CS94" s="940"/>
      <c r="CT94" s="940"/>
      <c r="CU94" s="940"/>
      <c r="CV94" s="941"/>
      <c r="CW94" s="939"/>
      <c r="CX94" s="940"/>
      <c r="CY94" s="940"/>
      <c r="CZ94" s="940"/>
      <c r="DA94" s="941"/>
      <c r="DB94" s="939"/>
      <c r="DC94" s="940"/>
      <c r="DD94" s="940"/>
      <c r="DE94" s="940"/>
      <c r="DF94" s="941"/>
      <c r="DG94" s="939"/>
      <c r="DH94" s="940"/>
      <c r="DI94" s="940"/>
      <c r="DJ94" s="940"/>
      <c r="DK94" s="941"/>
      <c r="DL94" s="939"/>
      <c r="DM94" s="940"/>
      <c r="DN94" s="940"/>
      <c r="DO94" s="940"/>
      <c r="DP94" s="941"/>
      <c r="DQ94" s="939"/>
      <c r="DR94" s="940"/>
      <c r="DS94" s="940"/>
      <c r="DT94" s="940"/>
      <c r="DU94" s="941"/>
      <c r="DV94" s="928"/>
      <c r="DW94" s="929"/>
      <c r="DX94" s="929"/>
      <c r="DY94" s="929"/>
      <c r="DZ94" s="930"/>
      <c r="EA94" s="215"/>
    </row>
    <row r="95" spans="1:131" ht="26.25" hidden="1" customHeight="1" x14ac:dyDescent="0.2">
      <c r="A95" s="230"/>
      <c r="B95" s="231"/>
      <c r="C95" s="231"/>
      <c r="D95" s="231"/>
      <c r="E95" s="231"/>
      <c r="F95" s="231"/>
      <c r="G95" s="231"/>
      <c r="H95" s="231"/>
      <c r="I95" s="231"/>
      <c r="J95" s="231"/>
      <c r="K95" s="231"/>
      <c r="L95" s="231"/>
      <c r="M95" s="231"/>
      <c r="N95" s="231"/>
      <c r="O95" s="231"/>
      <c r="P95" s="231"/>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232"/>
      <c r="AP95" s="232"/>
      <c r="AQ95" s="232"/>
      <c r="AR95" s="232"/>
      <c r="AS95" s="232"/>
      <c r="AT95" s="232"/>
      <c r="AU95" s="232"/>
      <c r="AV95" s="232"/>
      <c r="AW95" s="232"/>
      <c r="AX95" s="232"/>
      <c r="AY95" s="232"/>
      <c r="AZ95" s="233"/>
      <c r="BA95" s="233"/>
      <c r="BB95" s="233"/>
      <c r="BC95" s="233"/>
      <c r="BD95" s="233"/>
      <c r="BE95" s="226"/>
      <c r="BF95" s="226"/>
      <c r="BG95" s="226"/>
      <c r="BH95" s="226"/>
      <c r="BI95" s="226"/>
      <c r="BJ95" s="226"/>
      <c r="BK95" s="226"/>
      <c r="BL95" s="226"/>
      <c r="BM95" s="226"/>
      <c r="BN95" s="226"/>
      <c r="BO95" s="226"/>
      <c r="BP95" s="226"/>
      <c r="BQ95" s="223">
        <v>89</v>
      </c>
      <c r="BR95" s="228"/>
      <c r="BS95" s="928"/>
      <c r="BT95" s="929"/>
      <c r="BU95" s="929"/>
      <c r="BV95" s="929"/>
      <c r="BW95" s="929"/>
      <c r="BX95" s="929"/>
      <c r="BY95" s="929"/>
      <c r="BZ95" s="929"/>
      <c r="CA95" s="929"/>
      <c r="CB95" s="929"/>
      <c r="CC95" s="929"/>
      <c r="CD95" s="929"/>
      <c r="CE95" s="929"/>
      <c r="CF95" s="929"/>
      <c r="CG95" s="938"/>
      <c r="CH95" s="939"/>
      <c r="CI95" s="940"/>
      <c r="CJ95" s="940"/>
      <c r="CK95" s="940"/>
      <c r="CL95" s="941"/>
      <c r="CM95" s="939"/>
      <c r="CN95" s="940"/>
      <c r="CO95" s="940"/>
      <c r="CP95" s="940"/>
      <c r="CQ95" s="941"/>
      <c r="CR95" s="939"/>
      <c r="CS95" s="940"/>
      <c r="CT95" s="940"/>
      <c r="CU95" s="940"/>
      <c r="CV95" s="941"/>
      <c r="CW95" s="939"/>
      <c r="CX95" s="940"/>
      <c r="CY95" s="940"/>
      <c r="CZ95" s="940"/>
      <c r="DA95" s="941"/>
      <c r="DB95" s="939"/>
      <c r="DC95" s="940"/>
      <c r="DD95" s="940"/>
      <c r="DE95" s="940"/>
      <c r="DF95" s="941"/>
      <c r="DG95" s="939"/>
      <c r="DH95" s="940"/>
      <c r="DI95" s="940"/>
      <c r="DJ95" s="940"/>
      <c r="DK95" s="941"/>
      <c r="DL95" s="939"/>
      <c r="DM95" s="940"/>
      <c r="DN95" s="940"/>
      <c r="DO95" s="940"/>
      <c r="DP95" s="941"/>
      <c r="DQ95" s="939"/>
      <c r="DR95" s="940"/>
      <c r="DS95" s="940"/>
      <c r="DT95" s="940"/>
      <c r="DU95" s="941"/>
      <c r="DV95" s="928"/>
      <c r="DW95" s="929"/>
      <c r="DX95" s="929"/>
      <c r="DY95" s="929"/>
      <c r="DZ95" s="930"/>
      <c r="EA95" s="215"/>
    </row>
    <row r="96" spans="1:131" ht="26.25" hidden="1" customHeight="1" x14ac:dyDescent="0.2">
      <c r="A96" s="230"/>
      <c r="B96" s="231"/>
      <c r="C96" s="231"/>
      <c r="D96" s="231"/>
      <c r="E96" s="231"/>
      <c r="F96" s="231"/>
      <c r="G96" s="231"/>
      <c r="H96" s="231"/>
      <c r="I96" s="231"/>
      <c r="J96" s="231"/>
      <c r="K96" s="231"/>
      <c r="L96" s="231"/>
      <c r="M96" s="231"/>
      <c r="N96" s="231"/>
      <c r="O96" s="231"/>
      <c r="P96" s="231"/>
      <c r="Q96" s="232"/>
      <c r="R96" s="232"/>
      <c r="S96" s="232"/>
      <c r="T96" s="232"/>
      <c r="U96" s="232"/>
      <c r="V96" s="232"/>
      <c r="W96" s="232"/>
      <c r="X96" s="232"/>
      <c r="Y96" s="232"/>
      <c r="Z96" s="232"/>
      <c r="AA96" s="232"/>
      <c r="AB96" s="232"/>
      <c r="AC96" s="232"/>
      <c r="AD96" s="232"/>
      <c r="AE96" s="232"/>
      <c r="AF96" s="232"/>
      <c r="AG96" s="232"/>
      <c r="AH96" s="232"/>
      <c r="AI96" s="232"/>
      <c r="AJ96" s="232"/>
      <c r="AK96" s="232"/>
      <c r="AL96" s="232"/>
      <c r="AM96" s="232"/>
      <c r="AN96" s="232"/>
      <c r="AO96" s="232"/>
      <c r="AP96" s="232"/>
      <c r="AQ96" s="232"/>
      <c r="AR96" s="232"/>
      <c r="AS96" s="232"/>
      <c r="AT96" s="232"/>
      <c r="AU96" s="232"/>
      <c r="AV96" s="232"/>
      <c r="AW96" s="232"/>
      <c r="AX96" s="232"/>
      <c r="AY96" s="232"/>
      <c r="AZ96" s="233"/>
      <c r="BA96" s="233"/>
      <c r="BB96" s="233"/>
      <c r="BC96" s="233"/>
      <c r="BD96" s="233"/>
      <c r="BE96" s="226"/>
      <c r="BF96" s="226"/>
      <c r="BG96" s="226"/>
      <c r="BH96" s="226"/>
      <c r="BI96" s="226"/>
      <c r="BJ96" s="226"/>
      <c r="BK96" s="226"/>
      <c r="BL96" s="226"/>
      <c r="BM96" s="226"/>
      <c r="BN96" s="226"/>
      <c r="BO96" s="226"/>
      <c r="BP96" s="226"/>
      <c r="BQ96" s="223">
        <v>90</v>
      </c>
      <c r="BR96" s="228"/>
      <c r="BS96" s="928"/>
      <c r="BT96" s="929"/>
      <c r="BU96" s="929"/>
      <c r="BV96" s="929"/>
      <c r="BW96" s="929"/>
      <c r="BX96" s="929"/>
      <c r="BY96" s="929"/>
      <c r="BZ96" s="929"/>
      <c r="CA96" s="929"/>
      <c r="CB96" s="929"/>
      <c r="CC96" s="929"/>
      <c r="CD96" s="929"/>
      <c r="CE96" s="929"/>
      <c r="CF96" s="929"/>
      <c r="CG96" s="938"/>
      <c r="CH96" s="939"/>
      <c r="CI96" s="940"/>
      <c r="CJ96" s="940"/>
      <c r="CK96" s="940"/>
      <c r="CL96" s="941"/>
      <c r="CM96" s="939"/>
      <c r="CN96" s="940"/>
      <c r="CO96" s="940"/>
      <c r="CP96" s="940"/>
      <c r="CQ96" s="941"/>
      <c r="CR96" s="939"/>
      <c r="CS96" s="940"/>
      <c r="CT96" s="940"/>
      <c r="CU96" s="940"/>
      <c r="CV96" s="941"/>
      <c r="CW96" s="939"/>
      <c r="CX96" s="940"/>
      <c r="CY96" s="940"/>
      <c r="CZ96" s="940"/>
      <c r="DA96" s="941"/>
      <c r="DB96" s="939"/>
      <c r="DC96" s="940"/>
      <c r="DD96" s="940"/>
      <c r="DE96" s="940"/>
      <c r="DF96" s="941"/>
      <c r="DG96" s="939"/>
      <c r="DH96" s="940"/>
      <c r="DI96" s="940"/>
      <c r="DJ96" s="940"/>
      <c r="DK96" s="941"/>
      <c r="DL96" s="939"/>
      <c r="DM96" s="940"/>
      <c r="DN96" s="940"/>
      <c r="DO96" s="940"/>
      <c r="DP96" s="941"/>
      <c r="DQ96" s="939"/>
      <c r="DR96" s="940"/>
      <c r="DS96" s="940"/>
      <c r="DT96" s="940"/>
      <c r="DU96" s="941"/>
      <c r="DV96" s="928"/>
      <c r="DW96" s="929"/>
      <c r="DX96" s="929"/>
      <c r="DY96" s="929"/>
      <c r="DZ96" s="930"/>
      <c r="EA96" s="215"/>
    </row>
    <row r="97" spans="1:131" ht="26.25" hidden="1" customHeight="1" x14ac:dyDescent="0.2">
      <c r="A97" s="230"/>
      <c r="B97" s="231"/>
      <c r="C97" s="231"/>
      <c r="D97" s="231"/>
      <c r="E97" s="231"/>
      <c r="F97" s="231"/>
      <c r="G97" s="231"/>
      <c r="H97" s="231"/>
      <c r="I97" s="231"/>
      <c r="J97" s="231"/>
      <c r="K97" s="231"/>
      <c r="L97" s="231"/>
      <c r="M97" s="231"/>
      <c r="N97" s="231"/>
      <c r="O97" s="231"/>
      <c r="P97" s="231"/>
      <c r="Q97" s="232"/>
      <c r="R97" s="232"/>
      <c r="S97" s="232"/>
      <c r="T97" s="232"/>
      <c r="U97" s="232"/>
      <c r="V97" s="232"/>
      <c r="W97" s="232"/>
      <c r="X97" s="232"/>
      <c r="Y97" s="232"/>
      <c r="Z97" s="232"/>
      <c r="AA97" s="232"/>
      <c r="AB97" s="232"/>
      <c r="AC97" s="232"/>
      <c r="AD97" s="232"/>
      <c r="AE97" s="232"/>
      <c r="AF97" s="232"/>
      <c r="AG97" s="232"/>
      <c r="AH97" s="232"/>
      <c r="AI97" s="232"/>
      <c r="AJ97" s="232"/>
      <c r="AK97" s="232"/>
      <c r="AL97" s="232"/>
      <c r="AM97" s="232"/>
      <c r="AN97" s="232"/>
      <c r="AO97" s="232"/>
      <c r="AP97" s="232"/>
      <c r="AQ97" s="232"/>
      <c r="AR97" s="232"/>
      <c r="AS97" s="232"/>
      <c r="AT97" s="232"/>
      <c r="AU97" s="232"/>
      <c r="AV97" s="232"/>
      <c r="AW97" s="232"/>
      <c r="AX97" s="232"/>
      <c r="AY97" s="232"/>
      <c r="AZ97" s="233"/>
      <c r="BA97" s="233"/>
      <c r="BB97" s="233"/>
      <c r="BC97" s="233"/>
      <c r="BD97" s="233"/>
      <c r="BE97" s="226"/>
      <c r="BF97" s="226"/>
      <c r="BG97" s="226"/>
      <c r="BH97" s="226"/>
      <c r="BI97" s="226"/>
      <c r="BJ97" s="226"/>
      <c r="BK97" s="226"/>
      <c r="BL97" s="226"/>
      <c r="BM97" s="226"/>
      <c r="BN97" s="226"/>
      <c r="BO97" s="226"/>
      <c r="BP97" s="226"/>
      <c r="BQ97" s="223">
        <v>91</v>
      </c>
      <c r="BR97" s="228"/>
      <c r="BS97" s="928"/>
      <c r="BT97" s="929"/>
      <c r="BU97" s="929"/>
      <c r="BV97" s="929"/>
      <c r="BW97" s="929"/>
      <c r="BX97" s="929"/>
      <c r="BY97" s="929"/>
      <c r="BZ97" s="929"/>
      <c r="CA97" s="929"/>
      <c r="CB97" s="929"/>
      <c r="CC97" s="929"/>
      <c r="CD97" s="929"/>
      <c r="CE97" s="929"/>
      <c r="CF97" s="929"/>
      <c r="CG97" s="938"/>
      <c r="CH97" s="939"/>
      <c r="CI97" s="940"/>
      <c r="CJ97" s="940"/>
      <c r="CK97" s="940"/>
      <c r="CL97" s="941"/>
      <c r="CM97" s="939"/>
      <c r="CN97" s="940"/>
      <c r="CO97" s="940"/>
      <c r="CP97" s="940"/>
      <c r="CQ97" s="941"/>
      <c r="CR97" s="939"/>
      <c r="CS97" s="940"/>
      <c r="CT97" s="940"/>
      <c r="CU97" s="940"/>
      <c r="CV97" s="941"/>
      <c r="CW97" s="939"/>
      <c r="CX97" s="940"/>
      <c r="CY97" s="940"/>
      <c r="CZ97" s="940"/>
      <c r="DA97" s="941"/>
      <c r="DB97" s="939"/>
      <c r="DC97" s="940"/>
      <c r="DD97" s="940"/>
      <c r="DE97" s="940"/>
      <c r="DF97" s="941"/>
      <c r="DG97" s="939"/>
      <c r="DH97" s="940"/>
      <c r="DI97" s="940"/>
      <c r="DJ97" s="940"/>
      <c r="DK97" s="941"/>
      <c r="DL97" s="939"/>
      <c r="DM97" s="940"/>
      <c r="DN97" s="940"/>
      <c r="DO97" s="940"/>
      <c r="DP97" s="941"/>
      <c r="DQ97" s="939"/>
      <c r="DR97" s="940"/>
      <c r="DS97" s="940"/>
      <c r="DT97" s="940"/>
      <c r="DU97" s="941"/>
      <c r="DV97" s="928"/>
      <c r="DW97" s="929"/>
      <c r="DX97" s="929"/>
      <c r="DY97" s="929"/>
      <c r="DZ97" s="930"/>
      <c r="EA97" s="215"/>
    </row>
    <row r="98" spans="1:131" ht="26.25" hidden="1" customHeight="1" x14ac:dyDescent="0.2">
      <c r="A98" s="230"/>
      <c r="B98" s="231"/>
      <c r="C98" s="231"/>
      <c r="D98" s="231"/>
      <c r="E98" s="231"/>
      <c r="F98" s="231"/>
      <c r="G98" s="231"/>
      <c r="H98" s="231"/>
      <c r="I98" s="231"/>
      <c r="J98" s="231"/>
      <c r="K98" s="231"/>
      <c r="L98" s="231"/>
      <c r="M98" s="231"/>
      <c r="N98" s="231"/>
      <c r="O98" s="231"/>
      <c r="P98" s="231"/>
      <c r="Q98" s="232"/>
      <c r="R98" s="232"/>
      <c r="S98" s="232"/>
      <c r="T98" s="232"/>
      <c r="U98" s="232"/>
      <c r="V98" s="232"/>
      <c r="W98" s="232"/>
      <c r="X98" s="232"/>
      <c r="Y98" s="232"/>
      <c r="Z98" s="232"/>
      <c r="AA98" s="232"/>
      <c r="AB98" s="232"/>
      <c r="AC98" s="232"/>
      <c r="AD98" s="232"/>
      <c r="AE98" s="232"/>
      <c r="AF98" s="232"/>
      <c r="AG98" s="232"/>
      <c r="AH98" s="232"/>
      <c r="AI98" s="232"/>
      <c r="AJ98" s="232"/>
      <c r="AK98" s="232"/>
      <c r="AL98" s="232"/>
      <c r="AM98" s="232"/>
      <c r="AN98" s="232"/>
      <c r="AO98" s="232"/>
      <c r="AP98" s="232"/>
      <c r="AQ98" s="232"/>
      <c r="AR98" s="232"/>
      <c r="AS98" s="232"/>
      <c r="AT98" s="232"/>
      <c r="AU98" s="232"/>
      <c r="AV98" s="232"/>
      <c r="AW98" s="232"/>
      <c r="AX98" s="232"/>
      <c r="AY98" s="232"/>
      <c r="AZ98" s="233"/>
      <c r="BA98" s="233"/>
      <c r="BB98" s="233"/>
      <c r="BC98" s="233"/>
      <c r="BD98" s="233"/>
      <c r="BE98" s="226"/>
      <c r="BF98" s="226"/>
      <c r="BG98" s="226"/>
      <c r="BH98" s="226"/>
      <c r="BI98" s="226"/>
      <c r="BJ98" s="226"/>
      <c r="BK98" s="226"/>
      <c r="BL98" s="226"/>
      <c r="BM98" s="226"/>
      <c r="BN98" s="226"/>
      <c r="BO98" s="226"/>
      <c r="BP98" s="226"/>
      <c r="BQ98" s="223">
        <v>92</v>
      </c>
      <c r="BR98" s="228"/>
      <c r="BS98" s="928"/>
      <c r="BT98" s="929"/>
      <c r="BU98" s="929"/>
      <c r="BV98" s="929"/>
      <c r="BW98" s="929"/>
      <c r="BX98" s="929"/>
      <c r="BY98" s="929"/>
      <c r="BZ98" s="929"/>
      <c r="CA98" s="929"/>
      <c r="CB98" s="929"/>
      <c r="CC98" s="929"/>
      <c r="CD98" s="929"/>
      <c r="CE98" s="929"/>
      <c r="CF98" s="929"/>
      <c r="CG98" s="938"/>
      <c r="CH98" s="939"/>
      <c r="CI98" s="940"/>
      <c r="CJ98" s="940"/>
      <c r="CK98" s="940"/>
      <c r="CL98" s="941"/>
      <c r="CM98" s="939"/>
      <c r="CN98" s="940"/>
      <c r="CO98" s="940"/>
      <c r="CP98" s="940"/>
      <c r="CQ98" s="941"/>
      <c r="CR98" s="939"/>
      <c r="CS98" s="940"/>
      <c r="CT98" s="940"/>
      <c r="CU98" s="940"/>
      <c r="CV98" s="941"/>
      <c r="CW98" s="939"/>
      <c r="CX98" s="940"/>
      <c r="CY98" s="940"/>
      <c r="CZ98" s="940"/>
      <c r="DA98" s="941"/>
      <c r="DB98" s="939"/>
      <c r="DC98" s="940"/>
      <c r="DD98" s="940"/>
      <c r="DE98" s="940"/>
      <c r="DF98" s="941"/>
      <c r="DG98" s="939"/>
      <c r="DH98" s="940"/>
      <c r="DI98" s="940"/>
      <c r="DJ98" s="940"/>
      <c r="DK98" s="941"/>
      <c r="DL98" s="939"/>
      <c r="DM98" s="940"/>
      <c r="DN98" s="940"/>
      <c r="DO98" s="940"/>
      <c r="DP98" s="941"/>
      <c r="DQ98" s="939"/>
      <c r="DR98" s="940"/>
      <c r="DS98" s="940"/>
      <c r="DT98" s="940"/>
      <c r="DU98" s="941"/>
      <c r="DV98" s="928"/>
      <c r="DW98" s="929"/>
      <c r="DX98" s="929"/>
      <c r="DY98" s="929"/>
      <c r="DZ98" s="930"/>
      <c r="EA98" s="215"/>
    </row>
    <row r="99" spans="1:131" ht="26.25" hidden="1" customHeight="1" x14ac:dyDescent="0.2">
      <c r="A99" s="230"/>
      <c r="B99" s="231"/>
      <c r="C99" s="231"/>
      <c r="D99" s="231"/>
      <c r="E99" s="231"/>
      <c r="F99" s="231"/>
      <c r="G99" s="231"/>
      <c r="H99" s="231"/>
      <c r="I99" s="231"/>
      <c r="J99" s="231"/>
      <c r="K99" s="231"/>
      <c r="L99" s="231"/>
      <c r="M99" s="231"/>
      <c r="N99" s="231"/>
      <c r="O99" s="231"/>
      <c r="P99" s="231"/>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232"/>
      <c r="AY99" s="232"/>
      <c r="AZ99" s="233"/>
      <c r="BA99" s="233"/>
      <c r="BB99" s="233"/>
      <c r="BC99" s="233"/>
      <c r="BD99" s="233"/>
      <c r="BE99" s="226"/>
      <c r="BF99" s="226"/>
      <c r="BG99" s="226"/>
      <c r="BH99" s="226"/>
      <c r="BI99" s="226"/>
      <c r="BJ99" s="226"/>
      <c r="BK99" s="226"/>
      <c r="BL99" s="226"/>
      <c r="BM99" s="226"/>
      <c r="BN99" s="226"/>
      <c r="BO99" s="226"/>
      <c r="BP99" s="226"/>
      <c r="BQ99" s="223">
        <v>93</v>
      </c>
      <c r="BR99" s="228"/>
      <c r="BS99" s="928"/>
      <c r="BT99" s="929"/>
      <c r="BU99" s="929"/>
      <c r="BV99" s="929"/>
      <c r="BW99" s="929"/>
      <c r="BX99" s="929"/>
      <c r="BY99" s="929"/>
      <c r="BZ99" s="929"/>
      <c r="CA99" s="929"/>
      <c r="CB99" s="929"/>
      <c r="CC99" s="929"/>
      <c r="CD99" s="929"/>
      <c r="CE99" s="929"/>
      <c r="CF99" s="929"/>
      <c r="CG99" s="938"/>
      <c r="CH99" s="939"/>
      <c r="CI99" s="940"/>
      <c r="CJ99" s="940"/>
      <c r="CK99" s="940"/>
      <c r="CL99" s="941"/>
      <c r="CM99" s="939"/>
      <c r="CN99" s="940"/>
      <c r="CO99" s="940"/>
      <c r="CP99" s="940"/>
      <c r="CQ99" s="941"/>
      <c r="CR99" s="939"/>
      <c r="CS99" s="940"/>
      <c r="CT99" s="940"/>
      <c r="CU99" s="940"/>
      <c r="CV99" s="941"/>
      <c r="CW99" s="939"/>
      <c r="CX99" s="940"/>
      <c r="CY99" s="940"/>
      <c r="CZ99" s="940"/>
      <c r="DA99" s="941"/>
      <c r="DB99" s="939"/>
      <c r="DC99" s="940"/>
      <c r="DD99" s="940"/>
      <c r="DE99" s="940"/>
      <c r="DF99" s="941"/>
      <c r="DG99" s="939"/>
      <c r="DH99" s="940"/>
      <c r="DI99" s="940"/>
      <c r="DJ99" s="940"/>
      <c r="DK99" s="941"/>
      <c r="DL99" s="939"/>
      <c r="DM99" s="940"/>
      <c r="DN99" s="940"/>
      <c r="DO99" s="940"/>
      <c r="DP99" s="941"/>
      <c r="DQ99" s="939"/>
      <c r="DR99" s="940"/>
      <c r="DS99" s="940"/>
      <c r="DT99" s="940"/>
      <c r="DU99" s="941"/>
      <c r="DV99" s="928"/>
      <c r="DW99" s="929"/>
      <c r="DX99" s="929"/>
      <c r="DY99" s="929"/>
      <c r="DZ99" s="930"/>
      <c r="EA99" s="215"/>
    </row>
    <row r="100" spans="1:131" ht="26.25" hidden="1" customHeight="1" x14ac:dyDescent="0.2">
      <c r="A100" s="230"/>
      <c r="B100" s="231"/>
      <c r="C100" s="231"/>
      <c r="D100" s="231"/>
      <c r="E100" s="231"/>
      <c r="F100" s="231"/>
      <c r="G100" s="231"/>
      <c r="H100" s="231"/>
      <c r="I100" s="231"/>
      <c r="J100" s="231"/>
      <c r="K100" s="231"/>
      <c r="L100" s="231"/>
      <c r="M100" s="231"/>
      <c r="N100" s="231"/>
      <c r="O100" s="231"/>
      <c r="P100" s="231"/>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c r="AQ100" s="232"/>
      <c r="AR100" s="232"/>
      <c r="AS100" s="232"/>
      <c r="AT100" s="232"/>
      <c r="AU100" s="232"/>
      <c r="AV100" s="232"/>
      <c r="AW100" s="232"/>
      <c r="AX100" s="232"/>
      <c r="AY100" s="232"/>
      <c r="AZ100" s="233"/>
      <c r="BA100" s="233"/>
      <c r="BB100" s="233"/>
      <c r="BC100" s="233"/>
      <c r="BD100" s="233"/>
      <c r="BE100" s="226"/>
      <c r="BF100" s="226"/>
      <c r="BG100" s="226"/>
      <c r="BH100" s="226"/>
      <c r="BI100" s="226"/>
      <c r="BJ100" s="226"/>
      <c r="BK100" s="226"/>
      <c r="BL100" s="226"/>
      <c r="BM100" s="226"/>
      <c r="BN100" s="226"/>
      <c r="BO100" s="226"/>
      <c r="BP100" s="226"/>
      <c r="BQ100" s="223">
        <v>94</v>
      </c>
      <c r="BR100" s="228"/>
      <c r="BS100" s="928"/>
      <c r="BT100" s="929"/>
      <c r="BU100" s="929"/>
      <c r="BV100" s="929"/>
      <c r="BW100" s="929"/>
      <c r="BX100" s="929"/>
      <c r="BY100" s="929"/>
      <c r="BZ100" s="929"/>
      <c r="CA100" s="929"/>
      <c r="CB100" s="929"/>
      <c r="CC100" s="929"/>
      <c r="CD100" s="929"/>
      <c r="CE100" s="929"/>
      <c r="CF100" s="929"/>
      <c r="CG100" s="938"/>
      <c r="CH100" s="939"/>
      <c r="CI100" s="940"/>
      <c r="CJ100" s="940"/>
      <c r="CK100" s="940"/>
      <c r="CL100" s="941"/>
      <c r="CM100" s="939"/>
      <c r="CN100" s="940"/>
      <c r="CO100" s="940"/>
      <c r="CP100" s="940"/>
      <c r="CQ100" s="941"/>
      <c r="CR100" s="939"/>
      <c r="CS100" s="940"/>
      <c r="CT100" s="940"/>
      <c r="CU100" s="940"/>
      <c r="CV100" s="941"/>
      <c r="CW100" s="939"/>
      <c r="CX100" s="940"/>
      <c r="CY100" s="940"/>
      <c r="CZ100" s="940"/>
      <c r="DA100" s="941"/>
      <c r="DB100" s="939"/>
      <c r="DC100" s="940"/>
      <c r="DD100" s="940"/>
      <c r="DE100" s="940"/>
      <c r="DF100" s="941"/>
      <c r="DG100" s="939"/>
      <c r="DH100" s="940"/>
      <c r="DI100" s="940"/>
      <c r="DJ100" s="940"/>
      <c r="DK100" s="941"/>
      <c r="DL100" s="939"/>
      <c r="DM100" s="940"/>
      <c r="DN100" s="940"/>
      <c r="DO100" s="940"/>
      <c r="DP100" s="941"/>
      <c r="DQ100" s="939"/>
      <c r="DR100" s="940"/>
      <c r="DS100" s="940"/>
      <c r="DT100" s="940"/>
      <c r="DU100" s="941"/>
      <c r="DV100" s="928"/>
      <c r="DW100" s="929"/>
      <c r="DX100" s="929"/>
      <c r="DY100" s="929"/>
      <c r="DZ100" s="930"/>
      <c r="EA100" s="215"/>
    </row>
    <row r="101" spans="1:131" ht="26.25" hidden="1" customHeight="1" x14ac:dyDescent="0.2">
      <c r="A101" s="230"/>
      <c r="B101" s="231"/>
      <c r="C101" s="231"/>
      <c r="D101" s="231"/>
      <c r="E101" s="231"/>
      <c r="F101" s="231"/>
      <c r="G101" s="231"/>
      <c r="H101" s="231"/>
      <c r="I101" s="231"/>
      <c r="J101" s="231"/>
      <c r="K101" s="231"/>
      <c r="L101" s="231"/>
      <c r="M101" s="231"/>
      <c r="N101" s="231"/>
      <c r="O101" s="231"/>
      <c r="P101" s="231"/>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2"/>
      <c r="AO101" s="232"/>
      <c r="AP101" s="232"/>
      <c r="AQ101" s="232"/>
      <c r="AR101" s="232"/>
      <c r="AS101" s="232"/>
      <c r="AT101" s="232"/>
      <c r="AU101" s="232"/>
      <c r="AV101" s="232"/>
      <c r="AW101" s="232"/>
      <c r="AX101" s="232"/>
      <c r="AY101" s="232"/>
      <c r="AZ101" s="233"/>
      <c r="BA101" s="233"/>
      <c r="BB101" s="233"/>
      <c r="BC101" s="233"/>
      <c r="BD101" s="233"/>
      <c r="BE101" s="226"/>
      <c r="BF101" s="226"/>
      <c r="BG101" s="226"/>
      <c r="BH101" s="226"/>
      <c r="BI101" s="226"/>
      <c r="BJ101" s="226"/>
      <c r="BK101" s="226"/>
      <c r="BL101" s="226"/>
      <c r="BM101" s="226"/>
      <c r="BN101" s="226"/>
      <c r="BO101" s="226"/>
      <c r="BP101" s="226"/>
      <c r="BQ101" s="223">
        <v>95</v>
      </c>
      <c r="BR101" s="228"/>
      <c r="BS101" s="928"/>
      <c r="BT101" s="929"/>
      <c r="BU101" s="929"/>
      <c r="BV101" s="929"/>
      <c r="BW101" s="929"/>
      <c r="BX101" s="929"/>
      <c r="BY101" s="929"/>
      <c r="BZ101" s="929"/>
      <c r="CA101" s="929"/>
      <c r="CB101" s="929"/>
      <c r="CC101" s="929"/>
      <c r="CD101" s="929"/>
      <c r="CE101" s="929"/>
      <c r="CF101" s="929"/>
      <c r="CG101" s="938"/>
      <c r="CH101" s="939"/>
      <c r="CI101" s="940"/>
      <c r="CJ101" s="940"/>
      <c r="CK101" s="940"/>
      <c r="CL101" s="941"/>
      <c r="CM101" s="939"/>
      <c r="CN101" s="940"/>
      <c r="CO101" s="940"/>
      <c r="CP101" s="940"/>
      <c r="CQ101" s="941"/>
      <c r="CR101" s="939"/>
      <c r="CS101" s="940"/>
      <c r="CT101" s="940"/>
      <c r="CU101" s="940"/>
      <c r="CV101" s="941"/>
      <c r="CW101" s="939"/>
      <c r="CX101" s="940"/>
      <c r="CY101" s="940"/>
      <c r="CZ101" s="940"/>
      <c r="DA101" s="941"/>
      <c r="DB101" s="939"/>
      <c r="DC101" s="940"/>
      <c r="DD101" s="940"/>
      <c r="DE101" s="940"/>
      <c r="DF101" s="941"/>
      <c r="DG101" s="939"/>
      <c r="DH101" s="940"/>
      <c r="DI101" s="940"/>
      <c r="DJ101" s="940"/>
      <c r="DK101" s="941"/>
      <c r="DL101" s="939"/>
      <c r="DM101" s="940"/>
      <c r="DN101" s="940"/>
      <c r="DO101" s="940"/>
      <c r="DP101" s="941"/>
      <c r="DQ101" s="939"/>
      <c r="DR101" s="940"/>
      <c r="DS101" s="940"/>
      <c r="DT101" s="940"/>
      <c r="DU101" s="941"/>
      <c r="DV101" s="928"/>
      <c r="DW101" s="929"/>
      <c r="DX101" s="929"/>
      <c r="DY101" s="929"/>
      <c r="DZ101" s="930"/>
      <c r="EA101" s="215"/>
    </row>
    <row r="102" spans="1:131" ht="26.25" customHeight="1" thickBot="1" x14ac:dyDescent="0.25">
      <c r="A102" s="230"/>
      <c r="B102" s="231"/>
      <c r="C102" s="231"/>
      <c r="D102" s="231"/>
      <c r="E102" s="231"/>
      <c r="F102" s="231"/>
      <c r="G102" s="231"/>
      <c r="H102" s="231"/>
      <c r="I102" s="231"/>
      <c r="J102" s="231"/>
      <c r="K102" s="231"/>
      <c r="L102" s="231"/>
      <c r="M102" s="231"/>
      <c r="N102" s="231"/>
      <c r="O102" s="231"/>
      <c r="P102" s="231"/>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32"/>
      <c r="AP102" s="232"/>
      <c r="AQ102" s="232"/>
      <c r="AR102" s="232"/>
      <c r="AS102" s="232"/>
      <c r="AT102" s="232"/>
      <c r="AU102" s="232"/>
      <c r="AV102" s="232"/>
      <c r="AW102" s="232"/>
      <c r="AX102" s="232"/>
      <c r="AY102" s="232"/>
      <c r="AZ102" s="233"/>
      <c r="BA102" s="233"/>
      <c r="BB102" s="233"/>
      <c r="BC102" s="233"/>
      <c r="BD102" s="233"/>
      <c r="BE102" s="226"/>
      <c r="BF102" s="226"/>
      <c r="BG102" s="226"/>
      <c r="BH102" s="226"/>
      <c r="BI102" s="226"/>
      <c r="BJ102" s="226"/>
      <c r="BK102" s="226"/>
      <c r="BL102" s="226"/>
      <c r="BM102" s="226"/>
      <c r="BN102" s="226"/>
      <c r="BO102" s="226"/>
      <c r="BP102" s="226"/>
      <c r="BQ102" s="225" t="s">
        <v>389</v>
      </c>
      <c r="BR102" s="920" t="s">
        <v>424</v>
      </c>
      <c r="BS102" s="921"/>
      <c r="BT102" s="921"/>
      <c r="BU102" s="921"/>
      <c r="BV102" s="921"/>
      <c r="BW102" s="921"/>
      <c r="BX102" s="921"/>
      <c r="BY102" s="921"/>
      <c r="BZ102" s="921"/>
      <c r="CA102" s="921"/>
      <c r="CB102" s="921"/>
      <c r="CC102" s="921"/>
      <c r="CD102" s="921"/>
      <c r="CE102" s="921"/>
      <c r="CF102" s="921"/>
      <c r="CG102" s="931"/>
      <c r="CH102" s="932"/>
      <c r="CI102" s="933"/>
      <c r="CJ102" s="933"/>
      <c r="CK102" s="933"/>
      <c r="CL102" s="934"/>
      <c r="CM102" s="932"/>
      <c r="CN102" s="933"/>
      <c r="CO102" s="933"/>
      <c r="CP102" s="933"/>
      <c r="CQ102" s="934"/>
      <c r="CR102" s="935"/>
      <c r="CS102" s="936"/>
      <c r="CT102" s="936"/>
      <c r="CU102" s="936"/>
      <c r="CV102" s="937"/>
      <c r="CW102" s="935"/>
      <c r="CX102" s="936"/>
      <c r="CY102" s="936"/>
      <c r="CZ102" s="936"/>
      <c r="DA102" s="937"/>
      <c r="DB102" s="935"/>
      <c r="DC102" s="936"/>
      <c r="DD102" s="936"/>
      <c r="DE102" s="936"/>
      <c r="DF102" s="937"/>
      <c r="DG102" s="935"/>
      <c r="DH102" s="936"/>
      <c r="DI102" s="936"/>
      <c r="DJ102" s="936"/>
      <c r="DK102" s="937"/>
      <c r="DL102" s="935"/>
      <c r="DM102" s="936"/>
      <c r="DN102" s="936"/>
      <c r="DO102" s="936"/>
      <c r="DP102" s="937"/>
      <c r="DQ102" s="935"/>
      <c r="DR102" s="936"/>
      <c r="DS102" s="936"/>
      <c r="DT102" s="936"/>
      <c r="DU102" s="937"/>
      <c r="DV102" s="920"/>
      <c r="DW102" s="921"/>
      <c r="DX102" s="921"/>
      <c r="DY102" s="921"/>
      <c r="DZ102" s="922"/>
      <c r="EA102" s="215"/>
    </row>
    <row r="103" spans="1:131" ht="26.25" customHeight="1" x14ac:dyDescent="0.2">
      <c r="A103" s="230"/>
      <c r="B103" s="231"/>
      <c r="C103" s="231"/>
      <c r="D103" s="231"/>
      <c r="E103" s="231"/>
      <c r="F103" s="231"/>
      <c r="G103" s="231"/>
      <c r="H103" s="231"/>
      <c r="I103" s="231"/>
      <c r="J103" s="231"/>
      <c r="K103" s="231"/>
      <c r="L103" s="231"/>
      <c r="M103" s="231"/>
      <c r="N103" s="231"/>
      <c r="O103" s="231"/>
      <c r="P103" s="231"/>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232"/>
      <c r="AO103" s="232"/>
      <c r="AP103" s="232"/>
      <c r="AQ103" s="232"/>
      <c r="AR103" s="232"/>
      <c r="AS103" s="232"/>
      <c r="AT103" s="232"/>
      <c r="AU103" s="232"/>
      <c r="AV103" s="232"/>
      <c r="AW103" s="232"/>
      <c r="AX103" s="232"/>
      <c r="AY103" s="232"/>
      <c r="AZ103" s="233"/>
      <c r="BA103" s="233"/>
      <c r="BB103" s="233"/>
      <c r="BC103" s="233"/>
      <c r="BD103" s="233"/>
      <c r="BE103" s="226"/>
      <c r="BF103" s="226"/>
      <c r="BG103" s="226"/>
      <c r="BH103" s="226"/>
      <c r="BI103" s="226"/>
      <c r="BJ103" s="226"/>
      <c r="BK103" s="226"/>
      <c r="BL103" s="226"/>
      <c r="BM103" s="226"/>
      <c r="BN103" s="226"/>
      <c r="BO103" s="226"/>
      <c r="BP103" s="226"/>
      <c r="BQ103" s="923" t="s">
        <v>425</v>
      </c>
      <c r="BR103" s="923"/>
      <c r="BS103" s="923"/>
      <c r="BT103" s="923"/>
      <c r="BU103" s="923"/>
      <c r="BV103" s="923"/>
      <c r="BW103" s="923"/>
      <c r="BX103" s="923"/>
      <c r="BY103" s="923"/>
      <c r="BZ103" s="923"/>
      <c r="CA103" s="923"/>
      <c r="CB103" s="923"/>
      <c r="CC103" s="923"/>
      <c r="CD103" s="923"/>
      <c r="CE103" s="923"/>
      <c r="CF103" s="923"/>
      <c r="CG103" s="923"/>
      <c r="CH103" s="923"/>
      <c r="CI103" s="923"/>
      <c r="CJ103" s="923"/>
      <c r="CK103" s="923"/>
      <c r="CL103" s="923"/>
      <c r="CM103" s="923"/>
      <c r="CN103" s="923"/>
      <c r="CO103" s="923"/>
      <c r="CP103" s="923"/>
      <c r="CQ103" s="923"/>
      <c r="CR103" s="923"/>
      <c r="CS103" s="923"/>
      <c r="CT103" s="923"/>
      <c r="CU103" s="923"/>
      <c r="CV103" s="923"/>
      <c r="CW103" s="923"/>
      <c r="CX103" s="923"/>
      <c r="CY103" s="923"/>
      <c r="CZ103" s="923"/>
      <c r="DA103" s="923"/>
      <c r="DB103" s="923"/>
      <c r="DC103" s="923"/>
      <c r="DD103" s="923"/>
      <c r="DE103" s="923"/>
      <c r="DF103" s="923"/>
      <c r="DG103" s="923"/>
      <c r="DH103" s="923"/>
      <c r="DI103" s="923"/>
      <c r="DJ103" s="923"/>
      <c r="DK103" s="923"/>
      <c r="DL103" s="923"/>
      <c r="DM103" s="923"/>
      <c r="DN103" s="923"/>
      <c r="DO103" s="923"/>
      <c r="DP103" s="923"/>
      <c r="DQ103" s="923"/>
      <c r="DR103" s="923"/>
      <c r="DS103" s="923"/>
      <c r="DT103" s="923"/>
      <c r="DU103" s="923"/>
      <c r="DV103" s="923"/>
      <c r="DW103" s="923"/>
      <c r="DX103" s="923"/>
      <c r="DY103" s="923"/>
      <c r="DZ103" s="923"/>
      <c r="EA103" s="215"/>
    </row>
    <row r="104" spans="1:131" ht="26.25" customHeight="1" x14ac:dyDescent="0.2">
      <c r="A104" s="230"/>
      <c r="B104" s="231"/>
      <c r="C104" s="231"/>
      <c r="D104" s="231"/>
      <c r="E104" s="231"/>
      <c r="F104" s="231"/>
      <c r="G104" s="231"/>
      <c r="H104" s="231"/>
      <c r="I104" s="231"/>
      <c r="J104" s="231"/>
      <c r="K104" s="231"/>
      <c r="L104" s="231"/>
      <c r="M104" s="231"/>
      <c r="N104" s="231"/>
      <c r="O104" s="231"/>
      <c r="P104" s="231"/>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32"/>
      <c r="AP104" s="232"/>
      <c r="AQ104" s="232"/>
      <c r="AR104" s="232"/>
      <c r="AS104" s="232"/>
      <c r="AT104" s="232"/>
      <c r="AU104" s="232"/>
      <c r="AV104" s="232"/>
      <c r="AW104" s="232"/>
      <c r="AX104" s="232"/>
      <c r="AY104" s="232"/>
      <c r="AZ104" s="233"/>
      <c r="BA104" s="233"/>
      <c r="BB104" s="233"/>
      <c r="BC104" s="233"/>
      <c r="BD104" s="233"/>
      <c r="BE104" s="226"/>
      <c r="BF104" s="226"/>
      <c r="BG104" s="226"/>
      <c r="BH104" s="226"/>
      <c r="BI104" s="226"/>
      <c r="BJ104" s="226"/>
      <c r="BK104" s="226"/>
      <c r="BL104" s="226"/>
      <c r="BM104" s="226"/>
      <c r="BN104" s="226"/>
      <c r="BO104" s="226"/>
      <c r="BP104" s="226"/>
      <c r="BQ104" s="924" t="s">
        <v>426</v>
      </c>
      <c r="BR104" s="924"/>
      <c r="BS104" s="924"/>
      <c r="BT104" s="924"/>
      <c r="BU104" s="924"/>
      <c r="BV104" s="924"/>
      <c r="BW104" s="924"/>
      <c r="BX104" s="924"/>
      <c r="BY104" s="924"/>
      <c r="BZ104" s="924"/>
      <c r="CA104" s="924"/>
      <c r="CB104" s="924"/>
      <c r="CC104" s="924"/>
      <c r="CD104" s="924"/>
      <c r="CE104" s="924"/>
      <c r="CF104" s="924"/>
      <c r="CG104" s="924"/>
      <c r="CH104" s="924"/>
      <c r="CI104" s="924"/>
      <c r="CJ104" s="924"/>
      <c r="CK104" s="924"/>
      <c r="CL104" s="924"/>
      <c r="CM104" s="924"/>
      <c r="CN104" s="924"/>
      <c r="CO104" s="924"/>
      <c r="CP104" s="924"/>
      <c r="CQ104" s="924"/>
      <c r="CR104" s="924"/>
      <c r="CS104" s="924"/>
      <c r="CT104" s="924"/>
      <c r="CU104" s="924"/>
      <c r="CV104" s="924"/>
      <c r="CW104" s="924"/>
      <c r="CX104" s="924"/>
      <c r="CY104" s="924"/>
      <c r="CZ104" s="924"/>
      <c r="DA104" s="924"/>
      <c r="DB104" s="924"/>
      <c r="DC104" s="924"/>
      <c r="DD104" s="924"/>
      <c r="DE104" s="924"/>
      <c r="DF104" s="924"/>
      <c r="DG104" s="924"/>
      <c r="DH104" s="924"/>
      <c r="DI104" s="924"/>
      <c r="DJ104" s="924"/>
      <c r="DK104" s="924"/>
      <c r="DL104" s="924"/>
      <c r="DM104" s="924"/>
      <c r="DN104" s="924"/>
      <c r="DO104" s="924"/>
      <c r="DP104" s="924"/>
      <c r="DQ104" s="924"/>
      <c r="DR104" s="924"/>
      <c r="DS104" s="924"/>
      <c r="DT104" s="924"/>
      <c r="DU104" s="924"/>
      <c r="DV104" s="924"/>
      <c r="DW104" s="924"/>
      <c r="DX104" s="924"/>
      <c r="DY104" s="924"/>
      <c r="DZ104" s="924"/>
      <c r="EA104" s="215"/>
    </row>
    <row r="105" spans="1:131" ht="11.25" customHeight="1" x14ac:dyDescent="0.2">
      <c r="A105" s="226"/>
      <c r="B105" s="226"/>
      <c r="C105" s="226"/>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6"/>
      <c r="AN105" s="226"/>
      <c r="AO105" s="226"/>
      <c r="AP105" s="226"/>
      <c r="AQ105" s="226"/>
      <c r="AR105" s="226"/>
      <c r="AS105" s="226"/>
      <c r="AT105" s="226"/>
      <c r="AU105" s="226"/>
      <c r="AV105" s="226"/>
      <c r="AW105" s="226"/>
      <c r="AX105" s="226"/>
      <c r="AY105" s="226"/>
      <c r="AZ105" s="226"/>
      <c r="BA105" s="226"/>
      <c r="BB105" s="226"/>
      <c r="BC105" s="226"/>
      <c r="BD105" s="226"/>
      <c r="BE105" s="226"/>
      <c r="BF105" s="226"/>
      <c r="BG105" s="226"/>
      <c r="BH105" s="226"/>
      <c r="BI105" s="226"/>
      <c r="BJ105" s="226"/>
      <c r="BK105" s="226"/>
      <c r="BL105" s="226"/>
      <c r="BM105" s="226"/>
      <c r="BN105" s="226"/>
      <c r="BO105" s="226"/>
      <c r="BP105" s="226"/>
      <c r="BQ105" s="215"/>
      <c r="BR105" s="215"/>
      <c r="BS105" s="215"/>
      <c r="BT105" s="215"/>
      <c r="BU105" s="215"/>
      <c r="BV105" s="215"/>
      <c r="BW105" s="215"/>
      <c r="BX105" s="215"/>
      <c r="BY105" s="215"/>
      <c r="BZ105" s="215"/>
      <c r="CA105" s="215"/>
      <c r="CB105" s="215"/>
      <c r="CC105" s="215"/>
      <c r="CD105" s="215"/>
      <c r="CE105" s="215"/>
      <c r="CF105" s="215"/>
      <c r="CG105" s="215"/>
      <c r="CH105" s="215"/>
      <c r="CI105" s="215"/>
      <c r="CJ105" s="215"/>
      <c r="CK105" s="215"/>
      <c r="CL105" s="215"/>
      <c r="CM105" s="215"/>
      <c r="CN105" s="215"/>
      <c r="CO105" s="215"/>
      <c r="CP105" s="215"/>
      <c r="CQ105" s="215"/>
      <c r="CR105" s="215"/>
      <c r="CS105" s="215"/>
      <c r="CT105" s="215"/>
      <c r="CU105" s="215"/>
      <c r="CV105" s="215"/>
      <c r="CW105" s="215"/>
      <c r="CX105" s="215"/>
      <c r="CY105" s="215"/>
      <c r="CZ105" s="215"/>
      <c r="DA105" s="215"/>
      <c r="DB105" s="215"/>
      <c r="DC105" s="215"/>
      <c r="DD105" s="215"/>
      <c r="DE105" s="215"/>
      <c r="DF105" s="215"/>
      <c r="DG105" s="215"/>
      <c r="DH105" s="215"/>
      <c r="DI105" s="215"/>
      <c r="DJ105" s="215"/>
      <c r="DK105" s="215"/>
      <c r="DL105" s="215"/>
      <c r="DM105" s="215"/>
      <c r="DN105" s="215"/>
      <c r="DO105" s="215"/>
      <c r="DP105" s="215"/>
      <c r="DQ105" s="215"/>
      <c r="DR105" s="215"/>
      <c r="DS105" s="215"/>
      <c r="DT105" s="215"/>
      <c r="DU105" s="215"/>
      <c r="DV105" s="215"/>
      <c r="DW105" s="215"/>
      <c r="DX105" s="215"/>
      <c r="DY105" s="215"/>
      <c r="DZ105" s="215"/>
      <c r="EA105" s="215"/>
    </row>
    <row r="106" spans="1:131" ht="11.25" customHeight="1" x14ac:dyDescent="0.2">
      <c r="A106" s="226"/>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15"/>
      <c r="BR106" s="215"/>
      <c r="BS106" s="215"/>
      <c r="BT106" s="215"/>
      <c r="BU106" s="215"/>
      <c r="BV106" s="215"/>
      <c r="BW106" s="215"/>
      <c r="BX106" s="215"/>
      <c r="BY106" s="215"/>
      <c r="BZ106" s="215"/>
      <c r="CA106" s="215"/>
      <c r="CB106" s="215"/>
      <c r="CC106" s="215"/>
      <c r="CD106" s="215"/>
      <c r="CE106" s="215"/>
      <c r="CF106" s="215"/>
      <c r="CG106" s="215"/>
      <c r="CH106" s="215"/>
      <c r="CI106" s="215"/>
      <c r="CJ106" s="215"/>
      <c r="CK106" s="215"/>
      <c r="CL106" s="215"/>
      <c r="CM106" s="215"/>
      <c r="CN106" s="215"/>
      <c r="CO106" s="215"/>
      <c r="CP106" s="215"/>
      <c r="CQ106" s="215"/>
      <c r="CR106" s="215"/>
      <c r="CS106" s="215"/>
      <c r="CT106" s="215"/>
      <c r="CU106" s="215"/>
      <c r="CV106" s="215"/>
      <c r="CW106" s="215"/>
      <c r="CX106" s="215"/>
      <c r="CY106" s="215"/>
      <c r="CZ106" s="215"/>
      <c r="DA106" s="215"/>
      <c r="DB106" s="215"/>
      <c r="DC106" s="215"/>
      <c r="DD106" s="215"/>
      <c r="DE106" s="215"/>
      <c r="DF106" s="215"/>
      <c r="DG106" s="215"/>
      <c r="DH106" s="215"/>
      <c r="DI106" s="215"/>
      <c r="DJ106" s="215"/>
      <c r="DK106" s="215"/>
      <c r="DL106" s="215"/>
      <c r="DM106" s="215"/>
      <c r="DN106" s="215"/>
      <c r="DO106" s="215"/>
      <c r="DP106" s="215"/>
      <c r="DQ106" s="215"/>
      <c r="DR106" s="215"/>
      <c r="DS106" s="215"/>
      <c r="DT106" s="215"/>
      <c r="DU106" s="215"/>
      <c r="DV106" s="215"/>
      <c r="DW106" s="215"/>
      <c r="DX106" s="215"/>
      <c r="DY106" s="215"/>
      <c r="DZ106" s="215"/>
      <c r="EA106" s="215"/>
    </row>
    <row r="107" spans="1:131" s="215" customFormat="1" ht="26.25" customHeight="1" thickBot="1" x14ac:dyDescent="0.25">
      <c r="A107" s="234" t="s">
        <v>427</v>
      </c>
      <c r="B107" s="235"/>
      <c r="C107" s="235"/>
      <c r="D107" s="235"/>
      <c r="E107" s="235"/>
      <c r="F107" s="235"/>
      <c r="G107" s="235"/>
      <c r="H107" s="235"/>
      <c r="I107" s="235"/>
      <c r="J107" s="235"/>
      <c r="K107" s="235"/>
      <c r="L107" s="235"/>
      <c r="M107" s="235"/>
      <c r="N107" s="235"/>
      <c r="O107" s="235"/>
      <c r="P107" s="235"/>
      <c r="Q107" s="235"/>
      <c r="R107" s="235"/>
      <c r="S107" s="235"/>
      <c r="T107" s="235"/>
      <c r="U107" s="235"/>
      <c r="V107" s="235"/>
      <c r="W107" s="235"/>
      <c r="X107" s="235"/>
      <c r="Y107" s="235"/>
      <c r="Z107" s="235"/>
      <c r="AA107" s="235"/>
      <c r="AB107" s="235"/>
      <c r="AC107" s="235"/>
      <c r="AD107" s="235"/>
      <c r="AE107" s="235"/>
      <c r="AF107" s="235"/>
      <c r="AG107" s="235"/>
      <c r="AH107" s="235"/>
      <c r="AI107" s="235"/>
      <c r="AJ107" s="235"/>
      <c r="AK107" s="235"/>
      <c r="AL107" s="235"/>
      <c r="AM107" s="235"/>
      <c r="AN107" s="235"/>
      <c r="AO107" s="235"/>
      <c r="AP107" s="235"/>
      <c r="AQ107" s="235"/>
      <c r="AR107" s="235"/>
      <c r="AS107" s="235"/>
      <c r="AT107" s="235"/>
      <c r="AU107" s="234" t="s">
        <v>428</v>
      </c>
      <c r="AV107" s="235"/>
      <c r="AW107" s="235"/>
      <c r="AX107" s="235"/>
      <c r="AY107" s="235"/>
      <c r="AZ107" s="235"/>
      <c r="BA107" s="235"/>
      <c r="BB107" s="235"/>
      <c r="BC107" s="235"/>
      <c r="BD107" s="235"/>
      <c r="BE107" s="235"/>
      <c r="BF107" s="235"/>
      <c r="BG107" s="235"/>
      <c r="BH107" s="235"/>
      <c r="BI107" s="235"/>
      <c r="BJ107" s="235"/>
      <c r="BK107" s="235"/>
      <c r="BL107" s="235"/>
      <c r="BM107" s="235"/>
      <c r="BN107" s="235"/>
      <c r="BO107" s="235"/>
      <c r="BP107" s="235"/>
      <c r="BQ107" s="235"/>
      <c r="BR107" s="235"/>
      <c r="BS107" s="235"/>
      <c r="BT107" s="235"/>
      <c r="BU107" s="235"/>
      <c r="BV107" s="235"/>
      <c r="BW107" s="235"/>
      <c r="BX107" s="235"/>
      <c r="BY107" s="235"/>
      <c r="BZ107" s="235"/>
      <c r="CA107" s="235"/>
      <c r="CB107" s="235"/>
      <c r="CC107" s="235"/>
      <c r="CD107" s="235"/>
      <c r="CE107" s="235"/>
      <c r="CF107" s="235"/>
      <c r="CG107" s="235"/>
      <c r="CH107" s="235"/>
      <c r="CI107" s="235"/>
      <c r="CJ107" s="235"/>
      <c r="CK107" s="235"/>
      <c r="CL107" s="235"/>
      <c r="CM107" s="235"/>
      <c r="CN107" s="235"/>
      <c r="CO107" s="235"/>
      <c r="CP107" s="235"/>
      <c r="CQ107" s="235"/>
      <c r="CR107" s="235"/>
      <c r="CS107" s="235"/>
      <c r="CT107" s="235"/>
      <c r="CU107" s="235"/>
      <c r="CV107" s="235"/>
      <c r="CW107" s="235"/>
      <c r="CX107" s="235"/>
      <c r="CY107" s="235"/>
      <c r="CZ107" s="235"/>
      <c r="DA107" s="235"/>
      <c r="DB107" s="235"/>
      <c r="DC107" s="235"/>
      <c r="DD107" s="235"/>
      <c r="DE107" s="235"/>
      <c r="DF107" s="235"/>
      <c r="DG107" s="235"/>
      <c r="DH107" s="235"/>
      <c r="DI107" s="235"/>
      <c r="DJ107" s="235"/>
      <c r="DK107" s="235"/>
      <c r="DL107" s="235"/>
      <c r="DM107" s="235"/>
      <c r="DN107" s="235"/>
      <c r="DO107" s="235"/>
      <c r="DP107" s="235"/>
      <c r="DQ107" s="235"/>
      <c r="DR107" s="235"/>
      <c r="DS107" s="235"/>
      <c r="DT107" s="235"/>
      <c r="DU107" s="235"/>
      <c r="DV107" s="235"/>
      <c r="DW107" s="235"/>
      <c r="DX107" s="235"/>
      <c r="DY107" s="235"/>
      <c r="DZ107" s="235"/>
    </row>
    <row r="108" spans="1:131" s="215" customFormat="1" ht="26.25" customHeight="1" x14ac:dyDescent="0.2">
      <c r="A108" s="925" t="s">
        <v>429</v>
      </c>
      <c r="B108" s="926"/>
      <c r="C108" s="926"/>
      <c r="D108" s="926"/>
      <c r="E108" s="926"/>
      <c r="F108" s="926"/>
      <c r="G108" s="926"/>
      <c r="H108" s="926"/>
      <c r="I108" s="926"/>
      <c r="J108" s="926"/>
      <c r="K108" s="926"/>
      <c r="L108" s="926"/>
      <c r="M108" s="926"/>
      <c r="N108" s="926"/>
      <c r="O108" s="926"/>
      <c r="P108" s="926"/>
      <c r="Q108" s="926"/>
      <c r="R108" s="926"/>
      <c r="S108" s="926"/>
      <c r="T108" s="926"/>
      <c r="U108" s="926"/>
      <c r="V108" s="926"/>
      <c r="W108" s="926"/>
      <c r="X108" s="926"/>
      <c r="Y108" s="926"/>
      <c r="Z108" s="926"/>
      <c r="AA108" s="926"/>
      <c r="AB108" s="926"/>
      <c r="AC108" s="926"/>
      <c r="AD108" s="926"/>
      <c r="AE108" s="926"/>
      <c r="AF108" s="926"/>
      <c r="AG108" s="926"/>
      <c r="AH108" s="926"/>
      <c r="AI108" s="926"/>
      <c r="AJ108" s="926"/>
      <c r="AK108" s="926"/>
      <c r="AL108" s="926"/>
      <c r="AM108" s="926"/>
      <c r="AN108" s="926"/>
      <c r="AO108" s="926"/>
      <c r="AP108" s="926"/>
      <c r="AQ108" s="926"/>
      <c r="AR108" s="926"/>
      <c r="AS108" s="926"/>
      <c r="AT108" s="927"/>
      <c r="AU108" s="925" t="s">
        <v>430</v>
      </c>
      <c r="AV108" s="926"/>
      <c r="AW108" s="926"/>
      <c r="AX108" s="926"/>
      <c r="AY108" s="926"/>
      <c r="AZ108" s="926"/>
      <c r="BA108" s="926"/>
      <c r="BB108" s="926"/>
      <c r="BC108" s="926"/>
      <c r="BD108" s="926"/>
      <c r="BE108" s="926"/>
      <c r="BF108" s="926"/>
      <c r="BG108" s="926"/>
      <c r="BH108" s="926"/>
      <c r="BI108" s="926"/>
      <c r="BJ108" s="926"/>
      <c r="BK108" s="926"/>
      <c r="BL108" s="926"/>
      <c r="BM108" s="926"/>
      <c r="BN108" s="926"/>
      <c r="BO108" s="926"/>
      <c r="BP108" s="926"/>
      <c r="BQ108" s="926"/>
      <c r="BR108" s="926"/>
      <c r="BS108" s="926"/>
      <c r="BT108" s="926"/>
      <c r="BU108" s="926"/>
      <c r="BV108" s="926"/>
      <c r="BW108" s="926"/>
      <c r="BX108" s="926"/>
      <c r="BY108" s="926"/>
      <c r="BZ108" s="926"/>
      <c r="CA108" s="926"/>
      <c r="CB108" s="926"/>
      <c r="CC108" s="926"/>
      <c r="CD108" s="926"/>
      <c r="CE108" s="926"/>
      <c r="CF108" s="926"/>
      <c r="CG108" s="926"/>
      <c r="CH108" s="926"/>
      <c r="CI108" s="926"/>
      <c r="CJ108" s="926"/>
      <c r="CK108" s="926"/>
      <c r="CL108" s="926"/>
      <c r="CM108" s="926"/>
      <c r="CN108" s="926"/>
      <c r="CO108" s="926"/>
      <c r="CP108" s="926"/>
      <c r="CQ108" s="926"/>
      <c r="CR108" s="926"/>
      <c r="CS108" s="926"/>
      <c r="CT108" s="926"/>
      <c r="CU108" s="926"/>
      <c r="CV108" s="926"/>
      <c r="CW108" s="926"/>
      <c r="CX108" s="926"/>
      <c r="CY108" s="926"/>
      <c r="CZ108" s="926"/>
      <c r="DA108" s="926"/>
      <c r="DB108" s="926"/>
      <c r="DC108" s="926"/>
      <c r="DD108" s="926"/>
      <c r="DE108" s="926"/>
      <c r="DF108" s="926"/>
      <c r="DG108" s="926"/>
      <c r="DH108" s="926"/>
      <c r="DI108" s="926"/>
      <c r="DJ108" s="926"/>
      <c r="DK108" s="926"/>
      <c r="DL108" s="926"/>
      <c r="DM108" s="926"/>
      <c r="DN108" s="926"/>
      <c r="DO108" s="926"/>
      <c r="DP108" s="926"/>
      <c r="DQ108" s="926"/>
      <c r="DR108" s="926"/>
      <c r="DS108" s="926"/>
      <c r="DT108" s="926"/>
      <c r="DU108" s="926"/>
      <c r="DV108" s="926"/>
      <c r="DW108" s="926"/>
      <c r="DX108" s="926"/>
      <c r="DY108" s="926"/>
      <c r="DZ108" s="927"/>
    </row>
    <row r="109" spans="1:131" s="215" customFormat="1" ht="26.25" customHeight="1" x14ac:dyDescent="0.2">
      <c r="A109" s="878" t="s">
        <v>431</v>
      </c>
      <c r="B109" s="879"/>
      <c r="C109" s="879"/>
      <c r="D109" s="879"/>
      <c r="E109" s="879"/>
      <c r="F109" s="879"/>
      <c r="G109" s="879"/>
      <c r="H109" s="879"/>
      <c r="I109" s="879"/>
      <c r="J109" s="879"/>
      <c r="K109" s="879"/>
      <c r="L109" s="879"/>
      <c r="M109" s="879"/>
      <c r="N109" s="879"/>
      <c r="O109" s="879"/>
      <c r="P109" s="879"/>
      <c r="Q109" s="879"/>
      <c r="R109" s="879"/>
      <c r="S109" s="879"/>
      <c r="T109" s="879"/>
      <c r="U109" s="879"/>
      <c r="V109" s="879"/>
      <c r="W109" s="879"/>
      <c r="X109" s="879"/>
      <c r="Y109" s="879"/>
      <c r="Z109" s="880"/>
      <c r="AA109" s="881" t="s">
        <v>432</v>
      </c>
      <c r="AB109" s="879"/>
      <c r="AC109" s="879"/>
      <c r="AD109" s="879"/>
      <c r="AE109" s="880"/>
      <c r="AF109" s="881" t="s">
        <v>433</v>
      </c>
      <c r="AG109" s="879"/>
      <c r="AH109" s="879"/>
      <c r="AI109" s="879"/>
      <c r="AJ109" s="880"/>
      <c r="AK109" s="881" t="s">
        <v>304</v>
      </c>
      <c r="AL109" s="879"/>
      <c r="AM109" s="879"/>
      <c r="AN109" s="879"/>
      <c r="AO109" s="880"/>
      <c r="AP109" s="881" t="s">
        <v>434</v>
      </c>
      <c r="AQ109" s="879"/>
      <c r="AR109" s="879"/>
      <c r="AS109" s="879"/>
      <c r="AT109" s="912"/>
      <c r="AU109" s="878" t="s">
        <v>431</v>
      </c>
      <c r="AV109" s="879"/>
      <c r="AW109" s="879"/>
      <c r="AX109" s="879"/>
      <c r="AY109" s="879"/>
      <c r="AZ109" s="879"/>
      <c r="BA109" s="879"/>
      <c r="BB109" s="879"/>
      <c r="BC109" s="879"/>
      <c r="BD109" s="879"/>
      <c r="BE109" s="879"/>
      <c r="BF109" s="879"/>
      <c r="BG109" s="879"/>
      <c r="BH109" s="879"/>
      <c r="BI109" s="879"/>
      <c r="BJ109" s="879"/>
      <c r="BK109" s="879"/>
      <c r="BL109" s="879"/>
      <c r="BM109" s="879"/>
      <c r="BN109" s="879"/>
      <c r="BO109" s="879"/>
      <c r="BP109" s="880"/>
      <c r="BQ109" s="881" t="s">
        <v>432</v>
      </c>
      <c r="BR109" s="879"/>
      <c r="BS109" s="879"/>
      <c r="BT109" s="879"/>
      <c r="BU109" s="880"/>
      <c r="BV109" s="881" t="s">
        <v>433</v>
      </c>
      <c r="BW109" s="879"/>
      <c r="BX109" s="879"/>
      <c r="BY109" s="879"/>
      <c r="BZ109" s="880"/>
      <c r="CA109" s="881" t="s">
        <v>304</v>
      </c>
      <c r="CB109" s="879"/>
      <c r="CC109" s="879"/>
      <c r="CD109" s="879"/>
      <c r="CE109" s="880"/>
      <c r="CF109" s="919" t="s">
        <v>434</v>
      </c>
      <c r="CG109" s="919"/>
      <c r="CH109" s="919"/>
      <c r="CI109" s="919"/>
      <c r="CJ109" s="919"/>
      <c r="CK109" s="881" t="s">
        <v>435</v>
      </c>
      <c r="CL109" s="879"/>
      <c r="CM109" s="879"/>
      <c r="CN109" s="879"/>
      <c r="CO109" s="879"/>
      <c r="CP109" s="879"/>
      <c r="CQ109" s="879"/>
      <c r="CR109" s="879"/>
      <c r="CS109" s="879"/>
      <c r="CT109" s="879"/>
      <c r="CU109" s="879"/>
      <c r="CV109" s="879"/>
      <c r="CW109" s="879"/>
      <c r="CX109" s="879"/>
      <c r="CY109" s="879"/>
      <c r="CZ109" s="879"/>
      <c r="DA109" s="879"/>
      <c r="DB109" s="879"/>
      <c r="DC109" s="879"/>
      <c r="DD109" s="879"/>
      <c r="DE109" s="879"/>
      <c r="DF109" s="880"/>
      <c r="DG109" s="881" t="s">
        <v>432</v>
      </c>
      <c r="DH109" s="879"/>
      <c r="DI109" s="879"/>
      <c r="DJ109" s="879"/>
      <c r="DK109" s="880"/>
      <c r="DL109" s="881" t="s">
        <v>433</v>
      </c>
      <c r="DM109" s="879"/>
      <c r="DN109" s="879"/>
      <c r="DO109" s="879"/>
      <c r="DP109" s="880"/>
      <c r="DQ109" s="881" t="s">
        <v>304</v>
      </c>
      <c r="DR109" s="879"/>
      <c r="DS109" s="879"/>
      <c r="DT109" s="879"/>
      <c r="DU109" s="880"/>
      <c r="DV109" s="881" t="s">
        <v>434</v>
      </c>
      <c r="DW109" s="879"/>
      <c r="DX109" s="879"/>
      <c r="DY109" s="879"/>
      <c r="DZ109" s="912"/>
    </row>
    <row r="110" spans="1:131" s="215" customFormat="1" ht="26.25" customHeight="1" x14ac:dyDescent="0.2">
      <c r="A110" s="790" t="s">
        <v>436</v>
      </c>
      <c r="B110" s="791"/>
      <c r="C110" s="791"/>
      <c r="D110" s="791"/>
      <c r="E110" s="791"/>
      <c r="F110" s="791"/>
      <c r="G110" s="791"/>
      <c r="H110" s="791"/>
      <c r="I110" s="791"/>
      <c r="J110" s="791"/>
      <c r="K110" s="791"/>
      <c r="L110" s="791"/>
      <c r="M110" s="791"/>
      <c r="N110" s="791"/>
      <c r="O110" s="791"/>
      <c r="P110" s="791"/>
      <c r="Q110" s="791"/>
      <c r="R110" s="791"/>
      <c r="S110" s="791"/>
      <c r="T110" s="791"/>
      <c r="U110" s="791"/>
      <c r="V110" s="791"/>
      <c r="W110" s="791"/>
      <c r="X110" s="791"/>
      <c r="Y110" s="791"/>
      <c r="Z110" s="792"/>
      <c r="AA110" s="871">
        <v>437317</v>
      </c>
      <c r="AB110" s="872"/>
      <c r="AC110" s="872"/>
      <c r="AD110" s="872"/>
      <c r="AE110" s="873"/>
      <c r="AF110" s="874">
        <v>413185</v>
      </c>
      <c r="AG110" s="872"/>
      <c r="AH110" s="872"/>
      <c r="AI110" s="872"/>
      <c r="AJ110" s="873"/>
      <c r="AK110" s="874">
        <v>407078</v>
      </c>
      <c r="AL110" s="872"/>
      <c r="AM110" s="872"/>
      <c r="AN110" s="872"/>
      <c r="AO110" s="873"/>
      <c r="AP110" s="875">
        <v>11</v>
      </c>
      <c r="AQ110" s="876"/>
      <c r="AR110" s="876"/>
      <c r="AS110" s="876"/>
      <c r="AT110" s="877"/>
      <c r="AU110" s="913" t="s">
        <v>72</v>
      </c>
      <c r="AV110" s="914"/>
      <c r="AW110" s="914"/>
      <c r="AX110" s="914"/>
      <c r="AY110" s="914"/>
      <c r="AZ110" s="843" t="s">
        <v>437</v>
      </c>
      <c r="BA110" s="791"/>
      <c r="BB110" s="791"/>
      <c r="BC110" s="791"/>
      <c r="BD110" s="791"/>
      <c r="BE110" s="791"/>
      <c r="BF110" s="791"/>
      <c r="BG110" s="791"/>
      <c r="BH110" s="791"/>
      <c r="BI110" s="791"/>
      <c r="BJ110" s="791"/>
      <c r="BK110" s="791"/>
      <c r="BL110" s="791"/>
      <c r="BM110" s="791"/>
      <c r="BN110" s="791"/>
      <c r="BO110" s="791"/>
      <c r="BP110" s="792"/>
      <c r="BQ110" s="844">
        <v>4025566</v>
      </c>
      <c r="BR110" s="825"/>
      <c r="BS110" s="825"/>
      <c r="BT110" s="825"/>
      <c r="BU110" s="825"/>
      <c r="BV110" s="825">
        <v>4605859</v>
      </c>
      <c r="BW110" s="825"/>
      <c r="BX110" s="825"/>
      <c r="BY110" s="825"/>
      <c r="BZ110" s="825"/>
      <c r="CA110" s="825">
        <v>4773837</v>
      </c>
      <c r="CB110" s="825"/>
      <c r="CC110" s="825"/>
      <c r="CD110" s="825"/>
      <c r="CE110" s="825"/>
      <c r="CF110" s="849">
        <v>129.1</v>
      </c>
      <c r="CG110" s="850"/>
      <c r="CH110" s="850"/>
      <c r="CI110" s="850"/>
      <c r="CJ110" s="850"/>
      <c r="CK110" s="909" t="s">
        <v>438</v>
      </c>
      <c r="CL110" s="802"/>
      <c r="CM110" s="843" t="s">
        <v>439</v>
      </c>
      <c r="CN110" s="791"/>
      <c r="CO110" s="791"/>
      <c r="CP110" s="791"/>
      <c r="CQ110" s="791"/>
      <c r="CR110" s="791"/>
      <c r="CS110" s="791"/>
      <c r="CT110" s="791"/>
      <c r="CU110" s="791"/>
      <c r="CV110" s="791"/>
      <c r="CW110" s="791"/>
      <c r="CX110" s="791"/>
      <c r="CY110" s="791"/>
      <c r="CZ110" s="791"/>
      <c r="DA110" s="791"/>
      <c r="DB110" s="791"/>
      <c r="DC110" s="791"/>
      <c r="DD110" s="791"/>
      <c r="DE110" s="791"/>
      <c r="DF110" s="792"/>
      <c r="DG110" s="844" t="s">
        <v>391</v>
      </c>
      <c r="DH110" s="825"/>
      <c r="DI110" s="825"/>
      <c r="DJ110" s="825"/>
      <c r="DK110" s="825"/>
      <c r="DL110" s="825" t="s">
        <v>391</v>
      </c>
      <c r="DM110" s="825"/>
      <c r="DN110" s="825"/>
      <c r="DO110" s="825"/>
      <c r="DP110" s="825"/>
      <c r="DQ110" s="825" t="s">
        <v>174</v>
      </c>
      <c r="DR110" s="825"/>
      <c r="DS110" s="825"/>
      <c r="DT110" s="825"/>
      <c r="DU110" s="825"/>
      <c r="DV110" s="826" t="s">
        <v>174</v>
      </c>
      <c r="DW110" s="826"/>
      <c r="DX110" s="826"/>
      <c r="DY110" s="826"/>
      <c r="DZ110" s="827"/>
    </row>
    <row r="111" spans="1:131" s="215" customFormat="1" ht="26.25" customHeight="1" x14ac:dyDescent="0.2">
      <c r="A111" s="757" t="s">
        <v>440</v>
      </c>
      <c r="B111" s="758"/>
      <c r="C111" s="758"/>
      <c r="D111" s="758"/>
      <c r="E111" s="758"/>
      <c r="F111" s="758"/>
      <c r="G111" s="758"/>
      <c r="H111" s="758"/>
      <c r="I111" s="758"/>
      <c r="J111" s="758"/>
      <c r="K111" s="758"/>
      <c r="L111" s="758"/>
      <c r="M111" s="758"/>
      <c r="N111" s="758"/>
      <c r="O111" s="758"/>
      <c r="P111" s="758"/>
      <c r="Q111" s="758"/>
      <c r="R111" s="758"/>
      <c r="S111" s="758"/>
      <c r="T111" s="758"/>
      <c r="U111" s="758"/>
      <c r="V111" s="758"/>
      <c r="W111" s="758"/>
      <c r="X111" s="758"/>
      <c r="Y111" s="758"/>
      <c r="Z111" s="908"/>
      <c r="AA111" s="901" t="s">
        <v>174</v>
      </c>
      <c r="AB111" s="902"/>
      <c r="AC111" s="902"/>
      <c r="AD111" s="902"/>
      <c r="AE111" s="903"/>
      <c r="AF111" s="904" t="s">
        <v>174</v>
      </c>
      <c r="AG111" s="902"/>
      <c r="AH111" s="902"/>
      <c r="AI111" s="902"/>
      <c r="AJ111" s="903"/>
      <c r="AK111" s="904" t="s">
        <v>174</v>
      </c>
      <c r="AL111" s="902"/>
      <c r="AM111" s="902"/>
      <c r="AN111" s="902"/>
      <c r="AO111" s="903"/>
      <c r="AP111" s="905" t="s">
        <v>174</v>
      </c>
      <c r="AQ111" s="906"/>
      <c r="AR111" s="906"/>
      <c r="AS111" s="906"/>
      <c r="AT111" s="907"/>
      <c r="AU111" s="915"/>
      <c r="AV111" s="916"/>
      <c r="AW111" s="916"/>
      <c r="AX111" s="916"/>
      <c r="AY111" s="916"/>
      <c r="AZ111" s="798" t="s">
        <v>441</v>
      </c>
      <c r="BA111" s="735"/>
      <c r="BB111" s="735"/>
      <c r="BC111" s="735"/>
      <c r="BD111" s="735"/>
      <c r="BE111" s="735"/>
      <c r="BF111" s="735"/>
      <c r="BG111" s="735"/>
      <c r="BH111" s="735"/>
      <c r="BI111" s="735"/>
      <c r="BJ111" s="735"/>
      <c r="BK111" s="735"/>
      <c r="BL111" s="735"/>
      <c r="BM111" s="735"/>
      <c r="BN111" s="735"/>
      <c r="BO111" s="735"/>
      <c r="BP111" s="736"/>
      <c r="BQ111" s="799">
        <v>172273</v>
      </c>
      <c r="BR111" s="800"/>
      <c r="BS111" s="800"/>
      <c r="BT111" s="800"/>
      <c r="BU111" s="800"/>
      <c r="BV111" s="800">
        <v>140489</v>
      </c>
      <c r="BW111" s="800"/>
      <c r="BX111" s="800"/>
      <c r="BY111" s="800"/>
      <c r="BZ111" s="800"/>
      <c r="CA111" s="800">
        <v>140489</v>
      </c>
      <c r="CB111" s="800"/>
      <c r="CC111" s="800"/>
      <c r="CD111" s="800"/>
      <c r="CE111" s="800"/>
      <c r="CF111" s="858">
        <v>3.8</v>
      </c>
      <c r="CG111" s="859"/>
      <c r="CH111" s="859"/>
      <c r="CI111" s="859"/>
      <c r="CJ111" s="859"/>
      <c r="CK111" s="910"/>
      <c r="CL111" s="804"/>
      <c r="CM111" s="798" t="s">
        <v>442</v>
      </c>
      <c r="CN111" s="735"/>
      <c r="CO111" s="735"/>
      <c r="CP111" s="735"/>
      <c r="CQ111" s="735"/>
      <c r="CR111" s="735"/>
      <c r="CS111" s="735"/>
      <c r="CT111" s="735"/>
      <c r="CU111" s="735"/>
      <c r="CV111" s="735"/>
      <c r="CW111" s="735"/>
      <c r="CX111" s="735"/>
      <c r="CY111" s="735"/>
      <c r="CZ111" s="735"/>
      <c r="DA111" s="735"/>
      <c r="DB111" s="735"/>
      <c r="DC111" s="735"/>
      <c r="DD111" s="735"/>
      <c r="DE111" s="735"/>
      <c r="DF111" s="736"/>
      <c r="DG111" s="799" t="s">
        <v>391</v>
      </c>
      <c r="DH111" s="800"/>
      <c r="DI111" s="800"/>
      <c r="DJ111" s="800"/>
      <c r="DK111" s="800"/>
      <c r="DL111" s="800" t="s">
        <v>391</v>
      </c>
      <c r="DM111" s="800"/>
      <c r="DN111" s="800"/>
      <c r="DO111" s="800"/>
      <c r="DP111" s="800"/>
      <c r="DQ111" s="800" t="s">
        <v>391</v>
      </c>
      <c r="DR111" s="800"/>
      <c r="DS111" s="800"/>
      <c r="DT111" s="800"/>
      <c r="DU111" s="800"/>
      <c r="DV111" s="777" t="s">
        <v>391</v>
      </c>
      <c r="DW111" s="777"/>
      <c r="DX111" s="777"/>
      <c r="DY111" s="777"/>
      <c r="DZ111" s="778"/>
    </row>
    <row r="112" spans="1:131" s="215" customFormat="1" ht="26.25" customHeight="1" x14ac:dyDescent="0.2">
      <c r="A112" s="895" t="s">
        <v>443</v>
      </c>
      <c r="B112" s="896"/>
      <c r="C112" s="735" t="s">
        <v>444</v>
      </c>
      <c r="D112" s="735"/>
      <c r="E112" s="735"/>
      <c r="F112" s="735"/>
      <c r="G112" s="735"/>
      <c r="H112" s="735"/>
      <c r="I112" s="735"/>
      <c r="J112" s="735"/>
      <c r="K112" s="735"/>
      <c r="L112" s="735"/>
      <c r="M112" s="735"/>
      <c r="N112" s="735"/>
      <c r="O112" s="735"/>
      <c r="P112" s="735"/>
      <c r="Q112" s="735"/>
      <c r="R112" s="735"/>
      <c r="S112" s="735"/>
      <c r="T112" s="735"/>
      <c r="U112" s="735"/>
      <c r="V112" s="735"/>
      <c r="W112" s="735"/>
      <c r="X112" s="735"/>
      <c r="Y112" s="735"/>
      <c r="Z112" s="736"/>
      <c r="AA112" s="762" t="s">
        <v>391</v>
      </c>
      <c r="AB112" s="763"/>
      <c r="AC112" s="763"/>
      <c r="AD112" s="763"/>
      <c r="AE112" s="764"/>
      <c r="AF112" s="765" t="s">
        <v>391</v>
      </c>
      <c r="AG112" s="763"/>
      <c r="AH112" s="763"/>
      <c r="AI112" s="763"/>
      <c r="AJ112" s="764"/>
      <c r="AK112" s="765" t="s">
        <v>174</v>
      </c>
      <c r="AL112" s="763"/>
      <c r="AM112" s="763"/>
      <c r="AN112" s="763"/>
      <c r="AO112" s="764"/>
      <c r="AP112" s="807" t="s">
        <v>174</v>
      </c>
      <c r="AQ112" s="808"/>
      <c r="AR112" s="808"/>
      <c r="AS112" s="808"/>
      <c r="AT112" s="809"/>
      <c r="AU112" s="915"/>
      <c r="AV112" s="916"/>
      <c r="AW112" s="916"/>
      <c r="AX112" s="916"/>
      <c r="AY112" s="916"/>
      <c r="AZ112" s="798" t="s">
        <v>445</v>
      </c>
      <c r="BA112" s="735"/>
      <c r="BB112" s="735"/>
      <c r="BC112" s="735"/>
      <c r="BD112" s="735"/>
      <c r="BE112" s="735"/>
      <c r="BF112" s="735"/>
      <c r="BG112" s="735"/>
      <c r="BH112" s="735"/>
      <c r="BI112" s="735"/>
      <c r="BJ112" s="735"/>
      <c r="BK112" s="735"/>
      <c r="BL112" s="735"/>
      <c r="BM112" s="735"/>
      <c r="BN112" s="735"/>
      <c r="BO112" s="735"/>
      <c r="BP112" s="736"/>
      <c r="BQ112" s="799">
        <v>298520</v>
      </c>
      <c r="BR112" s="800"/>
      <c r="BS112" s="800"/>
      <c r="BT112" s="800"/>
      <c r="BU112" s="800"/>
      <c r="BV112" s="800">
        <v>360127</v>
      </c>
      <c r="BW112" s="800"/>
      <c r="BX112" s="800"/>
      <c r="BY112" s="800"/>
      <c r="BZ112" s="800"/>
      <c r="CA112" s="800">
        <v>332964</v>
      </c>
      <c r="CB112" s="800"/>
      <c r="CC112" s="800"/>
      <c r="CD112" s="800"/>
      <c r="CE112" s="800"/>
      <c r="CF112" s="858">
        <v>9</v>
      </c>
      <c r="CG112" s="859"/>
      <c r="CH112" s="859"/>
      <c r="CI112" s="859"/>
      <c r="CJ112" s="859"/>
      <c r="CK112" s="910"/>
      <c r="CL112" s="804"/>
      <c r="CM112" s="798" t="s">
        <v>446</v>
      </c>
      <c r="CN112" s="735"/>
      <c r="CO112" s="735"/>
      <c r="CP112" s="735"/>
      <c r="CQ112" s="735"/>
      <c r="CR112" s="735"/>
      <c r="CS112" s="735"/>
      <c r="CT112" s="735"/>
      <c r="CU112" s="735"/>
      <c r="CV112" s="735"/>
      <c r="CW112" s="735"/>
      <c r="CX112" s="735"/>
      <c r="CY112" s="735"/>
      <c r="CZ112" s="735"/>
      <c r="DA112" s="735"/>
      <c r="DB112" s="735"/>
      <c r="DC112" s="735"/>
      <c r="DD112" s="735"/>
      <c r="DE112" s="735"/>
      <c r="DF112" s="736"/>
      <c r="DG112" s="799">
        <v>13353</v>
      </c>
      <c r="DH112" s="800"/>
      <c r="DI112" s="800"/>
      <c r="DJ112" s="800"/>
      <c r="DK112" s="800"/>
      <c r="DL112" s="800">
        <v>13353</v>
      </c>
      <c r="DM112" s="800"/>
      <c r="DN112" s="800"/>
      <c r="DO112" s="800"/>
      <c r="DP112" s="800"/>
      <c r="DQ112" s="800">
        <v>13353</v>
      </c>
      <c r="DR112" s="800"/>
      <c r="DS112" s="800"/>
      <c r="DT112" s="800"/>
      <c r="DU112" s="800"/>
      <c r="DV112" s="777">
        <v>0.4</v>
      </c>
      <c r="DW112" s="777"/>
      <c r="DX112" s="777"/>
      <c r="DY112" s="777"/>
      <c r="DZ112" s="778"/>
    </row>
    <row r="113" spans="1:130" s="215" customFormat="1" ht="26.25" customHeight="1" x14ac:dyDescent="0.2">
      <c r="A113" s="897"/>
      <c r="B113" s="898"/>
      <c r="C113" s="735" t="s">
        <v>447</v>
      </c>
      <c r="D113" s="735"/>
      <c r="E113" s="735"/>
      <c r="F113" s="735"/>
      <c r="G113" s="735"/>
      <c r="H113" s="735"/>
      <c r="I113" s="735"/>
      <c r="J113" s="735"/>
      <c r="K113" s="735"/>
      <c r="L113" s="735"/>
      <c r="M113" s="735"/>
      <c r="N113" s="735"/>
      <c r="O113" s="735"/>
      <c r="P113" s="735"/>
      <c r="Q113" s="735"/>
      <c r="R113" s="735"/>
      <c r="S113" s="735"/>
      <c r="T113" s="735"/>
      <c r="U113" s="735"/>
      <c r="V113" s="735"/>
      <c r="W113" s="735"/>
      <c r="X113" s="735"/>
      <c r="Y113" s="735"/>
      <c r="Z113" s="736"/>
      <c r="AA113" s="901">
        <v>42085</v>
      </c>
      <c r="AB113" s="902"/>
      <c r="AC113" s="902"/>
      <c r="AD113" s="902"/>
      <c r="AE113" s="903"/>
      <c r="AF113" s="904">
        <v>69896</v>
      </c>
      <c r="AG113" s="902"/>
      <c r="AH113" s="902"/>
      <c r="AI113" s="902"/>
      <c r="AJ113" s="903"/>
      <c r="AK113" s="904">
        <v>54526</v>
      </c>
      <c r="AL113" s="902"/>
      <c r="AM113" s="902"/>
      <c r="AN113" s="902"/>
      <c r="AO113" s="903"/>
      <c r="AP113" s="905">
        <v>1.5</v>
      </c>
      <c r="AQ113" s="906"/>
      <c r="AR113" s="906"/>
      <c r="AS113" s="906"/>
      <c r="AT113" s="907"/>
      <c r="AU113" s="915"/>
      <c r="AV113" s="916"/>
      <c r="AW113" s="916"/>
      <c r="AX113" s="916"/>
      <c r="AY113" s="916"/>
      <c r="AZ113" s="798" t="s">
        <v>448</v>
      </c>
      <c r="BA113" s="735"/>
      <c r="BB113" s="735"/>
      <c r="BC113" s="735"/>
      <c r="BD113" s="735"/>
      <c r="BE113" s="735"/>
      <c r="BF113" s="735"/>
      <c r="BG113" s="735"/>
      <c r="BH113" s="735"/>
      <c r="BI113" s="735"/>
      <c r="BJ113" s="735"/>
      <c r="BK113" s="735"/>
      <c r="BL113" s="735"/>
      <c r="BM113" s="735"/>
      <c r="BN113" s="735"/>
      <c r="BO113" s="735"/>
      <c r="BP113" s="736"/>
      <c r="BQ113" s="799">
        <v>347706</v>
      </c>
      <c r="BR113" s="800"/>
      <c r="BS113" s="800"/>
      <c r="BT113" s="800"/>
      <c r="BU113" s="800"/>
      <c r="BV113" s="800">
        <v>285054</v>
      </c>
      <c r="BW113" s="800"/>
      <c r="BX113" s="800"/>
      <c r="BY113" s="800"/>
      <c r="BZ113" s="800"/>
      <c r="CA113" s="800">
        <v>255980</v>
      </c>
      <c r="CB113" s="800"/>
      <c r="CC113" s="800"/>
      <c r="CD113" s="800"/>
      <c r="CE113" s="800"/>
      <c r="CF113" s="858">
        <v>6.9</v>
      </c>
      <c r="CG113" s="859"/>
      <c r="CH113" s="859"/>
      <c r="CI113" s="859"/>
      <c r="CJ113" s="859"/>
      <c r="CK113" s="910"/>
      <c r="CL113" s="804"/>
      <c r="CM113" s="798" t="s">
        <v>449</v>
      </c>
      <c r="CN113" s="735"/>
      <c r="CO113" s="735"/>
      <c r="CP113" s="735"/>
      <c r="CQ113" s="735"/>
      <c r="CR113" s="735"/>
      <c r="CS113" s="735"/>
      <c r="CT113" s="735"/>
      <c r="CU113" s="735"/>
      <c r="CV113" s="735"/>
      <c r="CW113" s="735"/>
      <c r="CX113" s="735"/>
      <c r="CY113" s="735"/>
      <c r="CZ113" s="735"/>
      <c r="DA113" s="735"/>
      <c r="DB113" s="735"/>
      <c r="DC113" s="735"/>
      <c r="DD113" s="735"/>
      <c r="DE113" s="735"/>
      <c r="DF113" s="736"/>
      <c r="DG113" s="762" t="s">
        <v>174</v>
      </c>
      <c r="DH113" s="763"/>
      <c r="DI113" s="763"/>
      <c r="DJ113" s="763"/>
      <c r="DK113" s="764"/>
      <c r="DL113" s="765" t="s">
        <v>174</v>
      </c>
      <c r="DM113" s="763"/>
      <c r="DN113" s="763"/>
      <c r="DO113" s="763"/>
      <c r="DP113" s="764"/>
      <c r="DQ113" s="765" t="s">
        <v>174</v>
      </c>
      <c r="DR113" s="763"/>
      <c r="DS113" s="763"/>
      <c r="DT113" s="763"/>
      <c r="DU113" s="764"/>
      <c r="DV113" s="807" t="s">
        <v>174</v>
      </c>
      <c r="DW113" s="808"/>
      <c r="DX113" s="808"/>
      <c r="DY113" s="808"/>
      <c r="DZ113" s="809"/>
    </row>
    <row r="114" spans="1:130" s="215" customFormat="1" ht="26.25" customHeight="1" x14ac:dyDescent="0.2">
      <c r="A114" s="897"/>
      <c r="B114" s="898"/>
      <c r="C114" s="735" t="s">
        <v>450</v>
      </c>
      <c r="D114" s="735"/>
      <c r="E114" s="735"/>
      <c r="F114" s="735"/>
      <c r="G114" s="735"/>
      <c r="H114" s="735"/>
      <c r="I114" s="735"/>
      <c r="J114" s="735"/>
      <c r="K114" s="735"/>
      <c r="L114" s="735"/>
      <c r="M114" s="735"/>
      <c r="N114" s="735"/>
      <c r="O114" s="735"/>
      <c r="P114" s="735"/>
      <c r="Q114" s="735"/>
      <c r="R114" s="735"/>
      <c r="S114" s="735"/>
      <c r="T114" s="735"/>
      <c r="U114" s="735"/>
      <c r="V114" s="735"/>
      <c r="W114" s="735"/>
      <c r="X114" s="735"/>
      <c r="Y114" s="735"/>
      <c r="Z114" s="736"/>
      <c r="AA114" s="762">
        <v>91066</v>
      </c>
      <c r="AB114" s="763"/>
      <c r="AC114" s="763"/>
      <c r="AD114" s="763"/>
      <c r="AE114" s="764"/>
      <c r="AF114" s="765">
        <v>61820</v>
      </c>
      <c r="AG114" s="763"/>
      <c r="AH114" s="763"/>
      <c r="AI114" s="763"/>
      <c r="AJ114" s="764"/>
      <c r="AK114" s="765">
        <v>57270</v>
      </c>
      <c r="AL114" s="763"/>
      <c r="AM114" s="763"/>
      <c r="AN114" s="763"/>
      <c r="AO114" s="764"/>
      <c r="AP114" s="807">
        <v>1.5</v>
      </c>
      <c r="AQ114" s="808"/>
      <c r="AR114" s="808"/>
      <c r="AS114" s="808"/>
      <c r="AT114" s="809"/>
      <c r="AU114" s="915"/>
      <c r="AV114" s="916"/>
      <c r="AW114" s="916"/>
      <c r="AX114" s="916"/>
      <c r="AY114" s="916"/>
      <c r="AZ114" s="798" t="s">
        <v>451</v>
      </c>
      <c r="BA114" s="735"/>
      <c r="BB114" s="735"/>
      <c r="BC114" s="735"/>
      <c r="BD114" s="735"/>
      <c r="BE114" s="735"/>
      <c r="BF114" s="735"/>
      <c r="BG114" s="735"/>
      <c r="BH114" s="735"/>
      <c r="BI114" s="735"/>
      <c r="BJ114" s="735"/>
      <c r="BK114" s="735"/>
      <c r="BL114" s="735"/>
      <c r="BM114" s="735"/>
      <c r="BN114" s="735"/>
      <c r="BO114" s="735"/>
      <c r="BP114" s="736"/>
      <c r="BQ114" s="799">
        <v>1038434</v>
      </c>
      <c r="BR114" s="800"/>
      <c r="BS114" s="800"/>
      <c r="BT114" s="800"/>
      <c r="BU114" s="800"/>
      <c r="BV114" s="800">
        <v>964912</v>
      </c>
      <c r="BW114" s="800"/>
      <c r="BX114" s="800"/>
      <c r="BY114" s="800"/>
      <c r="BZ114" s="800"/>
      <c r="CA114" s="800">
        <v>925313</v>
      </c>
      <c r="CB114" s="800"/>
      <c r="CC114" s="800"/>
      <c r="CD114" s="800"/>
      <c r="CE114" s="800"/>
      <c r="CF114" s="858">
        <v>25</v>
      </c>
      <c r="CG114" s="859"/>
      <c r="CH114" s="859"/>
      <c r="CI114" s="859"/>
      <c r="CJ114" s="859"/>
      <c r="CK114" s="910"/>
      <c r="CL114" s="804"/>
      <c r="CM114" s="798" t="s">
        <v>452</v>
      </c>
      <c r="CN114" s="735"/>
      <c r="CO114" s="735"/>
      <c r="CP114" s="735"/>
      <c r="CQ114" s="735"/>
      <c r="CR114" s="735"/>
      <c r="CS114" s="735"/>
      <c r="CT114" s="735"/>
      <c r="CU114" s="735"/>
      <c r="CV114" s="735"/>
      <c r="CW114" s="735"/>
      <c r="CX114" s="735"/>
      <c r="CY114" s="735"/>
      <c r="CZ114" s="735"/>
      <c r="DA114" s="735"/>
      <c r="DB114" s="735"/>
      <c r="DC114" s="735"/>
      <c r="DD114" s="735"/>
      <c r="DE114" s="735"/>
      <c r="DF114" s="736"/>
      <c r="DG114" s="762" t="s">
        <v>391</v>
      </c>
      <c r="DH114" s="763"/>
      <c r="DI114" s="763"/>
      <c r="DJ114" s="763"/>
      <c r="DK114" s="764"/>
      <c r="DL114" s="765" t="s">
        <v>174</v>
      </c>
      <c r="DM114" s="763"/>
      <c r="DN114" s="763"/>
      <c r="DO114" s="763"/>
      <c r="DP114" s="764"/>
      <c r="DQ114" s="765" t="s">
        <v>391</v>
      </c>
      <c r="DR114" s="763"/>
      <c r="DS114" s="763"/>
      <c r="DT114" s="763"/>
      <c r="DU114" s="764"/>
      <c r="DV114" s="807" t="s">
        <v>391</v>
      </c>
      <c r="DW114" s="808"/>
      <c r="DX114" s="808"/>
      <c r="DY114" s="808"/>
      <c r="DZ114" s="809"/>
    </row>
    <row r="115" spans="1:130" s="215" customFormat="1" ht="26.25" customHeight="1" x14ac:dyDescent="0.2">
      <c r="A115" s="897"/>
      <c r="B115" s="898"/>
      <c r="C115" s="735" t="s">
        <v>453</v>
      </c>
      <c r="D115" s="735"/>
      <c r="E115" s="735"/>
      <c r="F115" s="735"/>
      <c r="G115" s="735"/>
      <c r="H115" s="735"/>
      <c r="I115" s="735"/>
      <c r="J115" s="735"/>
      <c r="K115" s="735"/>
      <c r="L115" s="735"/>
      <c r="M115" s="735"/>
      <c r="N115" s="735"/>
      <c r="O115" s="735"/>
      <c r="P115" s="735"/>
      <c r="Q115" s="735"/>
      <c r="R115" s="735"/>
      <c r="S115" s="735"/>
      <c r="T115" s="735"/>
      <c r="U115" s="735"/>
      <c r="V115" s="735"/>
      <c r="W115" s="735"/>
      <c r="X115" s="735"/>
      <c r="Y115" s="735"/>
      <c r="Z115" s="736"/>
      <c r="AA115" s="901">
        <v>13353</v>
      </c>
      <c r="AB115" s="902"/>
      <c r="AC115" s="902"/>
      <c r="AD115" s="902"/>
      <c r="AE115" s="903"/>
      <c r="AF115" s="904">
        <v>13353</v>
      </c>
      <c r="AG115" s="902"/>
      <c r="AH115" s="902"/>
      <c r="AI115" s="902"/>
      <c r="AJ115" s="903"/>
      <c r="AK115" s="904">
        <v>13353</v>
      </c>
      <c r="AL115" s="902"/>
      <c r="AM115" s="902"/>
      <c r="AN115" s="902"/>
      <c r="AO115" s="903"/>
      <c r="AP115" s="905">
        <v>0.4</v>
      </c>
      <c r="AQ115" s="906"/>
      <c r="AR115" s="906"/>
      <c r="AS115" s="906"/>
      <c r="AT115" s="907"/>
      <c r="AU115" s="915"/>
      <c r="AV115" s="916"/>
      <c r="AW115" s="916"/>
      <c r="AX115" s="916"/>
      <c r="AY115" s="916"/>
      <c r="AZ115" s="798" t="s">
        <v>454</v>
      </c>
      <c r="BA115" s="735"/>
      <c r="BB115" s="735"/>
      <c r="BC115" s="735"/>
      <c r="BD115" s="735"/>
      <c r="BE115" s="735"/>
      <c r="BF115" s="735"/>
      <c r="BG115" s="735"/>
      <c r="BH115" s="735"/>
      <c r="BI115" s="735"/>
      <c r="BJ115" s="735"/>
      <c r="BK115" s="735"/>
      <c r="BL115" s="735"/>
      <c r="BM115" s="735"/>
      <c r="BN115" s="735"/>
      <c r="BO115" s="735"/>
      <c r="BP115" s="736"/>
      <c r="BQ115" s="799" t="s">
        <v>174</v>
      </c>
      <c r="BR115" s="800"/>
      <c r="BS115" s="800"/>
      <c r="BT115" s="800"/>
      <c r="BU115" s="800"/>
      <c r="BV115" s="800" t="s">
        <v>391</v>
      </c>
      <c r="BW115" s="800"/>
      <c r="BX115" s="800"/>
      <c r="BY115" s="800"/>
      <c r="BZ115" s="800"/>
      <c r="CA115" s="800" t="s">
        <v>174</v>
      </c>
      <c r="CB115" s="800"/>
      <c r="CC115" s="800"/>
      <c r="CD115" s="800"/>
      <c r="CE115" s="800"/>
      <c r="CF115" s="858" t="s">
        <v>174</v>
      </c>
      <c r="CG115" s="859"/>
      <c r="CH115" s="859"/>
      <c r="CI115" s="859"/>
      <c r="CJ115" s="859"/>
      <c r="CK115" s="910"/>
      <c r="CL115" s="804"/>
      <c r="CM115" s="798" t="s">
        <v>455</v>
      </c>
      <c r="CN115" s="735"/>
      <c r="CO115" s="735"/>
      <c r="CP115" s="735"/>
      <c r="CQ115" s="735"/>
      <c r="CR115" s="735"/>
      <c r="CS115" s="735"/>
      <c r="CT115" s="735"/>
      <c r="CU115" s="735"/>
      <c r="CV115" s="735"/>
      <c r="CW115" s="735"/>
      <c r="CX115" s="735"/>
      <c r="CY115" s="735"/>
      <c r="CZ115" s="735"/>
      <c r="DA115" s="735"/>
      <c r="DB115" s="735"/>
      <c r="DC115" s="735"/>
      <c r="DD115" s="735"/>
      <c r="DE115" s="735"/>
      <c r="DF115" s="736"/>
      <c r="DG115" s="762" t="s">
        <v>174</v>
      </c>
      <c r="DH115" s="763"/>
      <c r="DI115" s="763"/>
      <c r="DJ115" s="763"/>
      <c r="DK115" s="764"/>
      <c r="DL115" s="765" t="s">
        <v>391</v>
      </c>
      <c r="DM115" s="763"/>
      <c r="DN115" s="763"/>
      <c r="DO115" s="763"/>
      <c r="DP115" s="764"/>
      <c r="DQ115" s="765" t="s">
        <v>174</v>
      </c>
      <c r="DR115" s="763"/>
      <c r="DS115" s="763"/>
      <c r="DT115" s="763"/>
      <c r="DU115" s="764"/>
      <c r="DV115" s="807" t="s">
        <v>391</v>
      </c>
      <c r="DW115" s="808"/>
      <c r="DX115" s="808"/>
      <c r="DY115" s="808"/>
      <c r="DZ115" s="809"/>
    </row>
    <row r="116" spans="1:130" s="215" customFormat="1" ht="26.25" customHeight="1" x14ac:dyDescent="0.2">
      <c r="A116" s="899"/>
      <c r="B116" s="900"/>
      <c r="C116" s="822" t="s">
        <v>456</v>
      </c>
      <c r="D116" s="822"/>
      <c r="E116" s="822"/>
      <c r="F116" s="822"/>
      <c r="G116" s="822"/>
      <c r="H116" s="822"/>
      <c r="I116" s="822"/>
      <c r="J116" s="822"/>
      <c r="K116" s="822"/>
      <c r="L116" s="822"/>
      <c r="M116" s="822"/>
      <c r="N116" s="822"/>
      <c r="O116" s="822"/>
      <c r="P116" s="822"/>
      <c r="Q116" s="822"/>
      <c r="R116" s="822"/>
      <c r="S116" s="822"/>
      <c r="T116" s="822"/>
      <c r="U116" s="822"/>
      <c r="V116" s="822"/>
      <c r="W116" s="822"/>
      <c r="X116" s="822"/>
      <c r="Y116" s="822"/>
      <c r="Z116" s="823"/>
      <c r="AA116" s="762" t="s">
        <v>391</v>
      </c>
      <c r="AB116" s="763"/>
      <c r="AC116" s="763"/>
      <c r="AD116" s="763"/>
      <c r="AE116" s="764"/>
      <c r="AF116" s="765" t="s">
        <v>391</v>
      </c>
      <c r="AG116" s="763"/>
      <c r="AH116" s="763"/>
      <c r="AI116" s="763"/>
      <c r="AJ116" s="764"/>
      <c r="AK116" s="765" t="s">
        <v>391</v>
      </c>
      <c r="AL116" s="763"/>
      <c r="AM116" s="763"/>
      <c r="AN116" s="763"/>
      <c r="AO116" s="764"/>
      <c r="AP116" s="807" t="s">
        <v>391</v>
      </c>
      <c r="AQ116" s="808"/>
      <c r="AR116" s="808"/>
      <c r="AS116" s="808"/>
      <c r="AT116" s="809"/>
      <c r="AU116" s="915"/>
      <c r="AV116" s="916"/>
      <c r="AW116" s="916"/>
      <c r="AX116" s="916"/>
      <c r="AY116" s="916"/>
      <c r="AZ116" s="892" t="s">
        <v>457</v>
      </c>
      <c r="BA116" s="893"/>
      <c r="BB116" s="893"/>
      <c r="BC116" s="893"/>
      <c r="BD116" s="893"/>
      <c r="BE116" s="893"/>
      <c r="BF116" s="893"/>
      <c r="BG116" s="893"/>
      <c r="BH116" s="893"/>
      <c r="BI116" s="893"/>
      <c r="BJ116" s="893"/>
      <c r="BK116" s="893"/>
      <c r="BL116" s="893"/>
      <c r="BM116" s="893"/>
      <c r="BN116" s="893"/>
      <c r="BO116" s="893"/>
      <c r="BP116" s="894"/>
      <c r="BQ116" s="799" t="s">
        <v>391</v>
      </c>
      <c r="BR116" s="800"/>
      <c r="BS116" s="800"/>
      <c r="BT116" s="800"/>
      <c r="BU116" s="800"/>
      <c r="BV116" s="800" t="s">
        <v>391</v>
      </c>
      <c r="BW116" s="800"/>
      <c r="BX116" s="800"/>
      <c r="BY116" s="800"/>
      <c r="BZ116" s="800"/>
      <c r="CA116" s="800" t="s">
        <v>174</v>
      </c>
      <c r="CB116" s="800"/>
      <c r="CC116" s="800"/>
      <c r="CD116" s="800"/>
      <c r="CE116" s="800"/>
      <c r="CF116" s="858" t="s">
        <v>391</v>
      </c>
      <c r="CG116" s="859"/>
      <c r="CH116" s="859"/>
      <c r="CI116" s="859"/>
      <c r="CJ116" s="859"/>
      <c r="CK116" s="910"/>
      <c r="CL116" s="804"/>
      <c r="CM116" s="798" t="s">
        <v>458</v>
      </c>
      <c r="CN116" s="735"/>
      <c r="CO116" s="735"/>
      <c r="CP116" s="735"/>
      <c r="CQ116" s="735"/>
      <c r="CR116" s="735"/>
      <c r="CS116" s="735"/>
      <c r="CT116" s="735"/>
      <c r="CU116" s="735"/>
      <c r="CV116" s="735"/>
      <c r="CW116" s="735"/>
      <c r="CX116" s="735"/>
      <c r="CY116" s="735"/>
      <c r="CZ116" s="735"/>
      <c r="DA116" s="735"/>
      <c r="DB116" s="735"/>
      <c r="DC116" s="735"/>
      <c r="DD116" s="735"/>
      <c r="DE116" s="735"/>
      <c r="DF116" s="736"/>
      <c r="DG116" s="762" t="s">
        <v>391</v>
      </c>
      <c r="DH116" s="763"/>
      <c r="DI116" s="763"/>
      <c r="DJ116" s="763"/>
      <c r="DK116" s="764"/>
      <c r="DL116" s="765" t="s">
        <v>391</v>
      </c>
      <c r="DM116" s="763"/>
      <c r="DN116" s="763"/>
      <c r="DO116" s="763"/>
      <c r="DP116" s="764"/>
      <c r="DQ116" s="765" t="s">
        <v>174</v>
      </c>
      <c r="DR116" s="763"/>
      <c r="DS116" s="763"/>
      <c r="DT116" s="763"/>
      <c r="DU116" s="764"/>
      <c r="DV116" s="807" t="s">
        <v>391</v>
      </c>
      <c r="DW116" s="808"/>
      <c r="DX116" s="808"/>
      <c r="DY116" s="808"/>
      <c r="DZ116" s="809"/>
    </row>
    <row r="117" spans="1:130" s="215" customFormat="1" ht="26.25" customHeight="1" x14ac:dyDescent="0.2">
      <c r="A117" s="878" t="s">
        <v>186</v>
      </c>
      <c r="B117" s="879"/>
      <c r="C117" s="879"/>
      <c r="D117" s="879"/>
      <c r="E117" s="879"/>
      <c r="F117" s="879"/>
      <c r="G117" s="879"/>
      <c r="H117" s="879"/>
      <c r="I117" s="879"/>
      <c r="J117" s="879"/>
      <c r="K117" s="879"/>
      <c r="L117" s="879"/>
      <c r="M117" s="879"/>
      <c r="N117" s="879"/>
      <c r="O117" s="879"/>
      <c r="P117" s="879"/>
      <c r="Q117" s="879"/>
      <c r="R117" s="879"/>
      <c r="S117" s="879"/>
      <c r="T117" s="879"/>
      <c r="U117" s="879"/>
      <c r="V117" s="879"/>
      <c r="W117" s="879"/>
      <c r="X117" s="879"/>
      <c r="Y117" s="860" t="s">
        <v>459</v>
      </c>
      <c r="Z117" s="880"/>
      <c r="AA117" s="885">
        <v>583821</v>
      </c>
      <c r="AB117" s="886"/>
      <c r="AC117" s="886"/>
      <c r="AD117" s="886"/>
      <c r="AE117" s="887"/>
      <c r="AF117" s="888">
        <v>558254</v>
      </c>
      <c r="AG117" s="886"/>
      <c r="AH117" s="886"/>
      <c r="AI117" s="886"/>
      <c r="AJ117" s="887"/>
      <c r="AK117" s="888">
        <v>532227</v>
      </c>
      <c r="AL117" s="886"/>
      <c r="AM117" s="886"/>
      <c r="AN117" s="886"/>
      <c r="AO117" s="887"/>
      <c r="AP117" s="889"/>
      <c r="AQ117" s="890"/>
      <c r="AR117" s="890"/>
      <c r="AS117" s="890"/>
      <c r="AT117" s="891"/>
      <c r="AU117" s="915"/>
      <c r="AV117" s="916"/>
      <c r="AW117" s="916"/>
      <c r="AX117" s="916"/>
      <c r="AY117" s="916"/>
      <c r="AZ117" s="846" t="s">
        <v>460</v>
      </c>
      <c r="BA117" s="847"/>
      <c r="BB117" s="847"/>
      <c r="BC117" s="847"/>
      <c r="BD117" s="847"/>
      <c r="BE117" s="847"/>
      <c r="BF117" s="847"/>
      <c r="BG117" s="847"/>
      <c r="BH117" s="847"/>
      <c r="BI117" s="847"/>
      <c r="BJ117" s="847"/>
      <c r="BK117" s="847"/>
      <c r="BL117" s="847"/>
      <c r="BM117" s="847"/>
      <c r="BN117" s="847"/>
      <c r="BO117" s="847"/>
      <c r="BP117" s="848"/>
      <c r="BQ117" s="799" t="s">
        <v>391</v>
      </c>
      <c r="BR117" s="800"/>
      <c r="BS117" s="800"/>
      <c r="BT117" s="800"/>
      <c r="BU117" s="800"/>
      <c r="BV117" s="800" t="s">
        <v>174</v>
      </c>
      <c r="BW117" s="800"/>
      <c r="BX117" s="800"/>
      <c r="BY117" s="800"/>
      <c r="BZ117" s="800"/>
      <c r="CA117" s="800" t="s">
        <v>391</v>
      </c>
      <c r="CB117" s="800"/>
      <c r="CC117" s="800"/>
      <c r="CD117" s="800"/>
      <c r="CE117" s="800"/>
      <c r="CF117" s="858" t="s">
        <v>174</v>
      </c>
      <c r="CG117" s="859"/>
      <c r="CH117" s="859"/>
      <c r="CI117" s="859"/>
      <c r="CJ117" s="859"/>
      <c r="CK117" s="910"/>
      <c r="CL117" s="804"/>
      <c r="CM117" s="798" t="s">
        <v>461</v>
      </c>
      <c r="CN117" s="735"/>
      <c r="CO117" s="735"/>
      <c r="CP117" s="735"/>
      <c r="CQ117" s="735"/>
      <c r="CR117" s="735"/>
      <c r="CS117" s="735"/>
      <c r="CT117" s="735"/>
      <c r="CU117" s="735"/>
      <c r="CV117" s="735"/>
      <c r="CW117" s="735"/>
      <c r="CX117" s="735"/>
      <c r="CY117" s="735"/>
      <c r="CZ117" s="735"/>
      <c r="DA117" s="735"/>
      <c r="DB117" s="735"/>
      <c r="DC117" s="735"/>
      <c r="DD117" s="735"/>
      <c r="DE117" s="735"/>
      <c r="DF117" s="736"/>
      <c r="DG117" s="762">
        <v>158920</v>
      </c>
      <c r="DH117" s="763"/>
      <c r="DI117" s="763"/>
      <c r="DJ117" s="763"/>
      <c r="DK117" s="764"/>
      <c r="DL117" s="765">
        <v>127136</v>
      </c>
      <c r="DM117" s="763"/>
      <c r="DN117" s="763"/>
      <c r="DO117" s="763"/>
      <c r="DP117" s="764"/>
      <c r="DQ117" s="765">
        <v>127136</v>
      </c>
      <c r="DR117" s="763"/>
      <c r="DS117" s="763"/>
      <c r="DT117" s="763"/>
      <c r="DU117" s="764"/>
      <c r="DV117" s="807">
        <v>3.4</v>
      </c>
      <c r="DW117" s="808"/>
      <c r="DX117" s="808"/>
      <c r="DY117" s="808"/>
      <c r="DZ117" s="809"/>
    </row>
    <row r="118" spans="1:130" s="215" customFormat="1" ht="26.25" customHeight="1" x14ac:dyDescent="0.2">
      <c r="A118" s="878" t="s">
        <v>435</v>
      </c>
      <c r="B118" s="879"/>
      <c r="C118" s="879"/>
      <c r="D118" s="879"/>
      <c r="E118" s="879"/>
      <c r="F118" s="879"/>
      <c r="G118" s="879"/>
      <c r="H118" s="879"/>
      <c r="I118" s="879"/>
      <c r="J118" s="879"/>
      <c r="K118" s="879"/>
      <c r="L118" s="879"/>
      <c r="M118" s="879"/>
      <c r="N118" s="879"/>
      <c r="O118" s="879"/>
      <c r="P118" s="879"/>
      <c r="Q118" s="879"/>
      <c r="R118" s="879"/>
      <c r="S118" s="879"/>
      <c r="T118" s="879"/>
      <c r="U118" s="879"/>
      <c r="V118" s="879"/>
      <c r="W118" s="879"/>
      <c r="X118" s="879"/>
      <c r="Y118" s="879"/>
      <c r="Z118" s="880"/>
      <c r="AA118" s="881" t="s">
        <v>432</v>
      </c>
      <c r="AB118" s="879"/>
      <c r="AC118" s="879"/>
      <c r="AD118" s="879"/>
      <c r="AE118" s="880"/>
      <c r="AF118" s="881" t="s">
        <v>433</v>
      </c>
      <c r="AG118" s="879"/>
      <c r="AH118" s="879"/>
      <c r="AI118" s="879"/>
      <c r="AJ118" s="880"/>
      <c r="AK118" s="881" t="s">
        <v>304</v>
      </c>
      <c r="AL118" s="879"/>
      <c r="AM118" s="879"/>
      <c r="AN118" s="879"/>
      <c r="AO118" s="880"/>
      <c r="AP118" s="882" t="s">
        <v>434</v>
      </c>
      <c r="AQ118" s="883"/>
      <c r="AR118" s="883"/>
      <c r="AS118" s="883"/>
      <c r="AT118" s="884"/>
      <c r="AU118" s="915"/>
      <c r="AV118" s="916"/>
      <c r="AW118" s="916"/>
      <c r="AX118" s="916"/>
      <c r="AY118" s="916"/>
      <c r="AZ118" s="821" t="s">
        <v>462</v>
      </c>
      <c r="BA118" s="822"/>
      <c r="BB118" s="822"/>
      <c r="BC118" s="822"/>
      <c r="BD118" s="822"/>
      <c r="BE118" s="822"/>
      <c r="BF118" s="822"/>
      <c r="BG118" s="822"/>
      <c r="BH118" s="822"/>
      <c r="BI118" s="822"/>
      <c r="BJ118" s="822"/>
      <c r="BK118" s="822"/>
      <c r="BL118" s="822"/>
      <c r="BM118" s="822"/>
      <c r="BN118" s="822"/>
      <c r="BO118" s="822"/>
      <c r="BP118" s="823"/>
      <c r="BQ118" s="862" t="s">
        <v>391</v>
      </c>
      <c r="BR118" s="828"/>
      <c r="BS118" s="828"/>
      <c r="BT118" s="828"/>
      <c r="BU118" s="828"/>
      <c r="BV118" s="828" t="s">
        <v>174</v>
      </c>
      <c r="BW118" s="828"/>
      <c r="BX118" s="828"/>
      <c r="BY118" s="828"/>
      <c r="BZ118" s="828"/>
      <c r="CA118" s="828" t="s">
        <v>174</v>
      </c>
      <c r="CB118" s="828"/>
      <c r="CC118" s="828"/>
      <c r="CD118" s="828"/>
      <c r="CE118" s="828"/>
      <c r="CF118" s="858" t="s">
        <v>391</v>
      </c>
      <c r="CG118" s="859"/>
      <c r="CH118" s="859"/>
      <c r="CI118" s="859"/>
      <c r="CJ118" s="859"/>
      <c r="CK118" s="910"/>
      <c r="CL118" s="804"/>
      <c r="CM118" s="798" t="s">
        <v>463</v>
      </c>
      <c r="CN118" s="735"/>
      <c r="CO118" s="735"/>
      <c r="CP118" s="735"/>
      <c r="CQ118" s="735"/>
      <c r="CR118" s="735"/>
      <c r="CS118" s="735"/>
      <c r="CT118" s="735"/>
      <c r="CU118" s="735"/>
      <c r="CV118" s="735"/>
      <c r="CW118" s="735"/>
      <c r="CX118" s="735"/>
      <c r="CY118" s="735"/>
      <c r="CZ118" s="735"/>
      <c r="DA118" s="735"/>
      <c r="DB118" s="735"/>
      <c r="DC118" s="735"/>
      <c r="DD118" s="735"/>
      <c r="DE118" s="735"/>
      <c r="DF118" s="736"/>
      <c r="DG118" s="762" t="s">
        <v>391</v>
      </c>
      <c r="DH118" s="763"/>
      <c r="DI118" s="763"/>
      <c r="DJ118" s="763"/>
      <c r="DK118" s="764"/>
      <c r="DL118" s="765" t="s">
        <v>391</v>
      </c>
      <c r="DM118" s="763"/>
      <c r="DN118" s="763"/>
      <c r="DO118" s="763"/>
      <c r="DP118" s="764"/>
      <c r="DQ118" s="765" t="s">
        <v>174</v>
      </c>
      <c r="DR118" s="763"/>
      <c r="DS118" s="763"/>
      <c r="DT118" s="763"/>
      <c r="DU118" s="764"/>
      <c r="DV118" s="807" t="s">
        <v>391</v>
      </c>
      <c r="DW118" s="808"/>
      <c r="DX118" s="808"/>
      <c r="DY118" s="808"/>
      <c r="DZ118" s="809"/>
    </row>
    <row r="119" spans="1:130" s="215" customFormat="1" ht="26.25" customHeight="1" x14ac:dyDescent="0.2">
      <c r="A119" s="801" t="s">
        <v>438</v>
      </c>
      <c r="B119" s="802"/>
      <c r="C119" s="843" t="s">
        <v>439</v>
      </c>
      <c r="D119" s="791"/>
      <c r="E119" s="791"/>
      <c r="F119" s="791"/>
      <c r="G119" s="791"/>
      <c r="H119" s="791"/>
      <c r="I119" s="791"/>
      <c r="J119" s="791"/>
      <c r="K119" s="791"/>
      <c r="L119" s="791"/>
      <c r="M119" s="791"/>
      <c r="N119" s="791"/>
      <c r="O119" s="791"/>
      <c r="P119" s="791"/>
      <c r="Q119" s="791"/>
      <c r="R119" s="791"/>
      <c r="S119" s="791"/>
      <c r="T119" s="791"/>
      <c r="U119" s="791"/>
      <c r="V119" s="791"/>
      <c r="W119" s="791"/>
      <c r="X119" s="791"/>
      <c r="Y119" s="791"/>
      <c r="Z119" s="792"/>
      <c r="AA119" s="871" t="s">
        <v>391</v>
      </c>
      <c r="AB119" s="872"/>
      <c r="AC119" s="872"/>
      <c r="AD119" s="872"/>
      <c r="AE119" s="873"/>
      <c r="AF119" s="874" t="s">
        <v>391</v>
      </c>
      <c r="AG119" s="872"/>
      <c r="AH119" s="872"/>
      <c r="AI119" s="872"/>
      <c r="AJ119" s="873"/>
      <c r="AK119" s="874" t="s">
        <v>391</v>
      </c>
      <c r="AL119" s="872"/>
      <c r="AM119" s="872"/>
      <c r="AN119" s="872"/>
      <c r="AO119" s="873"/>
      <c r="AP119" s="875" t="s">
        <v>391</v>
      </c>
      <c r="AQ119" s="876"/>
      <c r="AR119" s="876"/>
      <c r="AS119" s="876"/>
      <c r="AT119" s="877"/>
      <c r="AU119" s="917"/>
      <c r="AV119" s="918"/>
      <c r="AW119" s="918"/>
      <c r="AX119" s="918"/>
      <c r="AY119" s="918"/>
      <c r="AZ119" s="236" t="s">
        <v>186</v>
      </c>
      <c r="BA119" s="236"/>
      <c r="BB119" s="236"/>
      <c r="BC119" s="236"/>
      <c r="BD119" s="236"/>
      <c r="BE119" s="236"/>
      <c r="BF119" s="236"/>
      <c r="BG119" s="236"/>
      <c r="BH119" s="236"/>
      <c r="BI119" s="236"/>
      <c r="BJ119" s="236"/>
      <c r="BK119" s="236"/>
      <c r="BL119" s="236"/>
      <c r="BM119" s="236"/>
      <c r="BN119" s="236"/>
      <c r="BO119" s="860" t="s">
        <v>464</v>
      </c>
      <c r="BP119" s="861"/>
      <c r="BQ119" s="862">
        <v>5882499</v>
      </c>
      <c r="BR119" s="828"/>
      <c r="BS119" s="828"/>
      <c r="BT119" s="828"/>
      <c r="BU119" s="828"/>
      <c r="BV119" s="828">
        <v>6356441</v>
      </c>
      <c r="BW119" s="828"/>
      <c r="BX119" s="828"/>
      <c r="BY119" s="828"/>
      <c r="BZ119" s="828"/>
      <c r="CA119" s="828">
        <v>6428583</v>
      </c>
      <c r="CB119" s="828"/>
      <c r="CC119" s="828"/>
      <c r="CD119" s="828"/>
      <c r="CE119" s="828"/>
      <c r="CF119" s="731"/>
      <c r="CG119" s="732"/>
      <c r="CH119" s="732"/>
      <c r="CI119" s="732"/>
      <c r="CJ119" s="817"/>
      <c r="CK119" s="911"/>
      <c r="CL119" s="806"/>
      <c r="CM119" s="821" t="s">
        <v>465</v>
      </c>
      <c r="CN119" s="822"/>
      <c r="CO119" s="822"/>
      <c r="CP119" s="822"/>
      <c r="CQ119" s="822"/>
      <c r="CR119" s="822"/>
      <c r="CS119" s="822"/>
      <c r="CT119" s="822"/>
      <c r="CU119" s="822"/>
      <c r="CV119" s="822"/>
      <c r="CW119" s="822"/>
      <c r="CX119" s="822"/>
      <c r="CY119" s="822"/>
      <c r="CZ119" s="822"/>
      <c r="DA119" s="822"/>
      <c r="DB119" s="822"/>
      <c r="DC119" s="822"/>
      <c r="DD119" s="822"/>
      <c r="DE119" s="822"/>
      <c r="DF119" s="823"/>
      <c r="DG119" s="746" t="s">
        <v>391</v>
      </c>
      <c r="DH119" s="747"/>
      <c r="DI119" s="747"/>
      <c r="DJ119" s="747"/>
      <c r="DK119" s="748"/>
      <c r="DL119" s="749" t="s">
        <v>174</v>
      </c>
      <c r="DM119" s="747"/>
      <c r="DN119" s="747"/>
      <c r="DO119" s="747"/>
      <c r="DP119" s="748"/>
      <c r="DQ119" s="749" t="s">
        <v>391</v>
      </c>
      <c r="DR119" s="747"/>
      <c r="DS119" s="747"/>
      <c r="DT119" s="747"/>
      <c r="DU119" s="748"/>
      <c r="DV119" s="831" t="s">
        <v>174</v>
      </c>
      <c r="DW119" s="832"/>
      <c r="DX119" s="832"/>
      <c r="DY119" s="832"/>
      <c r="DZ119" s="833"/>
    </row>
    <row r="120" spans="1:130" s="215" customFormat="1" ht="26.25" customHeight="1" x14ac:dyDescent="0.2">
      <c r="A120" s="803"/>
      <c r="B120" s="804"/>
      <c r="C120" s="798" t="s">
        <v>442</v>
      </c>
      <c r="D120" s="735"/>
      <c r="E120" s="735"/>
      <c r="F120" s="735"/>
      <c r="G120" s="735"/>
      <c r="H120" s="735"/>
      <c r="I120" s="735"/>
      <c r="J120" s="735"/>
      <c r="K120" s="735"/>
      <c r="L120" s="735"/>
      <c r="M120" s="735"/>
      <c r="N120" s="735"/>
      <c r="O120" s="735"/>
      <c r="P120" s="735"/>
      <c r="Q120" s="735"/>
      <c r="R120" s="735"/>
      <c r="S120" s="735"/>
      <c r="T120" s="735"/>
      <c r="U120" s="735"/>
      <c r="V120" s="735"/>
      <c r="W120" s="735"/>
      <c r="X120" s="735"/>
      <c r="Y120" s="735"/>
      <c r="Z120" s="736"/>
      <c r="AA120" s="762" t="s">
        <v>174</v>
      </c>
      <c r="AB120" s="763"/>
      <c r="AC120" s="763"/>
      <c r="AD120" s="763"/>
      <c r="AE120" s="764"/>
      <c r="AF120" s="765" t="s">
        <v>391</v>
      </c>
      <c r="AG120" s="763"/>
      <c r="AH120" s="763"/>
      <c r="AI120" s="763"/>
      <c r="AJ120" s="764"/>
      <c r="AK120" s="765" t="s">
        <v>391</v>
      </c>
      <c r="AL120" s="763"/>
      <c r="AM120" s="763"/>
      <c r="AN120" s="763"/>
      <c r="AO120" s="764"/>
      <c r="AP120" s="807" t="s">
        <v>391</v>
      </c>
      <c r="AQ120" s="808"/>
      <c r="AR120" s="808"/>
      <c r="AS120" s="808"/>
      <c r="AT120" s="809"/>
      <c r="AU120" s="863" t="s">
        <v>466</v>
      </c>
      <c r="AV120" s="864"/>
      <c r="AW120" s="864"/>
      <c r="AX120" s="864"/>
      <c r="AY120" s="865"/>
      <c r="AZ120" s="843" t="s">
        <v>467</v>
      </c>
      <c r="BA120" s="791"/>
      <c r="BB120" s="791"/>
      <c r="BC120" s="791"/>
      <c r="BD120" s="791"/>
      <c r="BE120" s="791"/>
      <c r="BF120" s="791"/>
      <c r="BG120" s="791"/>
      <c r="BH120" s="791"/>
      <c r="BI120" s="791"/>
      <c r="BJ120" s="791"/>
      <c r="BK120" s="791"/>
      <c r="BL120" s="791"/>
      <c r="BM120" s="791"/>
      <c r="BN120" s="791"/>
      <c r="BO120" s="791"/>
      <c r="BP120" s="792"/>
      <c r="BQ120" s="844">
        <v>1321631</v>
      </c>
      <c r="BR120" s="825"/>
      <c r="BS120" s="825"/>
      <c r="BT120" s="825"/>
      <c r="BU120" s="825"/>
      <c r="BV120" s="825">
        <v>1579339</v>
      </c>
      <c r="BW120" s="825"/>
      <c r="BX120" s="825"/>
      <c r="BY120" s="825"/>
      <c r="BZ120" s="825"/>
      <c r="CA120" s="825">
        <v>1583287</v>
      </c>
      <c r="CB120" s="825"/>
      <c r="CC120" s="825"/>
      <c r="CD120" s="825"/>
      <c r="CE120" s="825"/>
      <c r="CF120" s="849">
        <v>42.8</v>
      </c>
      <c r="CG120" s="850"/>
      <c r="CH120" s="850"/>
      <c r="CI120" s="850"/>
      <c r="CJ120" s="850"/>
      <c r="CK120" s="851" t="s">
        <v>468</v>
      </c>
      <c r="CL120" s="835"/>
      <c r="CM120" s="835"/>
      <c r="CN120" s="835"/>
      <c r="CO120" s="836"/>
      <c r="CP120" s="855" t="s">
        <v>469</v>
      </c>
      <c r="CQ120" s="856"/>
      <c r="CR120" s="856"/>
      <c r="CS120" s="856"/>
      <c r="CT120" s="856"/>
      <c r="CU120" s="856"/>
      <c r="CV120" s="856"/>
      <c r="CW120" s="856"/>
      <c r="CX120" s="856"/>
      <c r="CY120" s="856"/>
      <c r="CZ120" s="856"/>
      <c r="DA120" s="856"/>
      <c r="DB120" s="856"/>
      <c r="DC120" s="856"/>
      <c r="DD120" s="856"/>
      <c r="DE120" s="856"/>
      <c r="DF120" s="857"/>
      <c r="DG120" s="844">
        <v>284184</v>
      </c>
      <c r="DH120" s="825"/>
      <c r="DI120" s="825"/>
      <c r="DJ120" s="825"/>
      <c r="DK120" s="825"/>
      <c r="DL120" s="825">
        <v>318492</v>
      </c>
      <c r="DM120" s="825"/>
      <c r="DN120" s="825"/>
      <c r="DO120" s="825"/>
      <c r="DP120" s="825"/>
      <c r="DQ120" s="825">
        <v>266361</v>
      </c>
      <c r="DR120" s="825"/>
      <c r="DS120" s="825"/>
      <c r="DT120" s="825"/>
      <c r="DU120" s="825"/>
      <c r="DV120" s="826">
        <v>7.2</v>
      </c>
      <c r="DW120" s="826"/>
      <c r="DX120" s="826"/>
      <c r="DY120" s="826"/>
      <c r="DZ120" s="827"/>
    </row>
    <row r="121" spans="1:130" s="215" customFormat="1" ht="26.25" customHeight="1" x14ac:dyDescent="0.2">
      <c r="A121" s="803"/>
      <c r="B121" s="804"/>
      <c r="C121" s="846" t="s">
        <v>470</v>
      </c>
      <c r="D121" s="847"/>
      <c r="E121" s="847"/>
      <c r="F121" s="847"/>
      <c r="G121" s="847"/>
      <c r="H121" s="847"/>
      <c r="I121" s="847"/>
      <c r="J121" s="847"/>
      <c r="K121" s="847"/>
      <c r="L121" s="847"/>
      <c r="M121" s="847"/>
      <c r="N121" s="847"/>
      <c r="O121" s="847"/>
      <c r="P121" s="847"/>
      <c r="Q121" s="847"/>
      <c r="R121" s="847"/>
      <c r="S121" s="847"/>
      <c r="T121" s="847"/>
      <c r="U121" s="847"/>
      <c r="V121" s="847"/>
      <c r="W121" s="847"/>
      <c r="X121" s="847"/>
      <c r="Y121" s="847"/>
      <c r="Z121" s="848"/>
      <c r="AA121" s="762">
        <v>13353</v>
      </c>
      <c r="AB121" s="763"/>
      <c r="AC121" s="763"/>
      <c r="AD121" s="763"/>
      <c r="AE121" s="764"/>
      <c r="AF121" s="765">
        <v>13353</v>
      </c>
      <c r="AG121" s="763"/>
      <c r="AH121" s="763"/>
      <c r="AI121" s="763"/>
      <c r="AJ121" s="764"/>
      <c r="AK121" s="765">
        <v>13353</v>
      </c>
      <c r="AL121" s="763"/>
      <c r="AM121" s="763"/>
      <c r="AN121" s="763"/>
      <c r="AO121" s="764"/>
      <c r="AP121" s="807">
        <v>0.4</v>
      </c>
      <c r="AQ121" s="808"/>
      <c r="AR121" s="808"/>
      <c r="AS121" s="808"/>
      <c r="AT121" s="809"/>
      <c r="AU121" s="866"/>
      <c r="AV121" s="867"/>
      <c r="AW121" s="867"/>
      <c r="AX121" s="867"/>
      <c r="AY121" s="868"/>
      <c r="AZ121" s="798" t="s">
        <v>471</v>
      </c>
      <c r="BA121" s="735"/>
      <c r="BB121" s="735"/>
      <c r="BC121" s="735"/>
      <c r="BD121" s="735"/>
      <c r="BE121" s="735"/>
      <c r="BF121" s="735"/>
      <c r="BG121" s="735"/>
      <c r="BH121" s="735"/>
      <c r="BI121" s="735"/>
      <c r="BJ121" s="735"/>
      <c r="BK121" s="735"/>
      <c r="BL121" s="735"/>
      <c r="BM121" s="735"/>
      <c r="BN121" s="735"/>
      <c r="BO121" s="735"/>
      <c r="BP121" s="736"/>
      <c r="BQ121" s="799" t="s">
        <v>174</v>
      </c>
      <c r="BR121" s="800"/>
      <c r="BS121" s="800"/>
      <c r="BT121" s="800"/>
      <c r="BU121" s="800"/>
      <c r="BV121" s="800" t="s">
        <v>174</v>
      </c>
      <c r="BW121" s="800"/>
      <c r="BX121" s="800"/>
      <c r="BY121" s="800"/>
      <c r="BZ121" s="800"/>
      <c r="CA121" s="800" t="s">
        <v>391</v>
      </c>
      <c r="CB121" s="800"/>
      <c r="CC121" s="800"/>
      <c r="CD121" s="800"/>
      <c r="CE121" s="800"/>
      <c r="CF121" s="858" t="s">
        <v>174</v>
      </c>
      <c r="CG121" s="859"/>
      <c r="CH121" s="859"/>
      <c r="CI121" s="859"/>
      <c r="CJ121" s="859"/>
      <c r="CK121" s="852"/>
      <c r="CL121" s="838"/>
      <c r="CM121" s="838"/>
      <c r="CN121" s="838"/>
      <c r="CO121" s="839"/>
      <c r="CP121" s="818" t="s">
        <v>472</v>
      </c>
      <c r="CQ121" s="819"/>
      <c r="CR121" s="819"/>
      <c r="CS121" s="819"/>
      <c r="CT121" s="819"/>
      <c r="CU121" s="819"/>
      <c r="CV121" s="819"/>
      <c r="CW121" s="819"/>
      <c r="CX121" s="819"/>
      <c r="CY121" s="819"/>
      <c r="CZ121" s="819"/>
      <c r="DA121" s="819"/>
      <c r="DB121" s="819"/>
      <c r="DC121" s="819"/>
      <c r="DD121" s="819"/>
      <c r="DE121" s="819"/>
      <c r="DF121" s="820"/>
      <c r="DG121" s="799">
        <v>14336</v>
      </c>
      <c r="DH121" s="800"/>
      <c r="DI121" s="800"/>
      <c r="DJ121" s="800"/>
      <c r="DK121" s="800"/>
      <c r="DL121" s="800">
        <v>41635</v>
      </c>
      <c r="DM121" s="800"/>
      <c r="DN121" s="800"/>
      <c r="DO121" s="800"/>
      <c r="DP121" s="800"/>
      <c r="DQ121" s="800">
        <v>66603</v>
      </c>
      <c r="DR121" s="800"/>
      <c r="DS121" s="800"/>
      <c r="DT121" s="800"/>
      <c r="DU121" s="800"/>
      <c r="DV121" s="777">
        <v>1.8</v>
      </c>
      <c r="DW121" s="777"/>
      <c r="DX121" s="777"/>
      <c r="DY121" s="777"/>
      <c r="DZ121" s="778"/>
    </row>
    <row r="122" spans="1:130" s="215" customFormat="1" ht="26.25" customHeight="1" x14ac:dyDescent="0.2">
      <c r="A122" s="803"/>
      <c r="B122" s="804"/>
      <c r="C122" s="798" t="s">
        <v>452</v>
      </c>
      <c r="D122" s="735"/>
      <c r="E122" s="735"/>
      <c r="F122" s="735"/>
      <c r="G122" s="735"/>
      <c r="H122" s="735"/>
      <c r="I122" s="735"/>
      <c r="J122" s="735"/>
      <c r="K122" s="735"/>
      <c r="L122" s="735"/>
      <c r="M122" s="735"/>
      <c r="N122" s="735"/>
      <c r="O122" s="735"/>
      <c r="P122" s="735"/>
      <c r="Q122" s="735"/>
      <c r="R122" s="735"/>
      <c r="S122" s="735"/>
      <c r="T122" s="735"/>
      <c r="U122" s="735"/>
      <c r="V122" s="735"/>
      <c r="W122" s="735"/>
      <c r="X122" s="735"/>
      <c r="Y122" s="735"/>
      <c r="Z122" s="736"/>
      <c r="AA122" s="762" t="s">
        <v>391</v>
      </c>
      <c r="AB122" s="763"/>
      <c r="AC122" s="763"/>
      <c r="AD122" s="763"/>
      <c r="AE122" s="764"/>
      <c r="AF122" s="765" t="s">
        <v>174</v>
      </c>
      <c r="AG122" s="763"/>
      <c r="AH122" s="763"/>
      <c r="AI122" s="763"/>
      <c r="AJ122" s="764"/>
      <c r="AK122" s="765" t="s">
        <v>391</v>
      </c>
      <c r="AL122" s="763"/>
      <c r="AM122" s="763"/>
      <c r="AN122" s="763"/>
      <c r="AO122" s="764"/>
      <c r="AP122" s="807" t="s">
        <v>391</v>
      </c>
      <c r="AQ122" s="808"/>
      <c r="AR122" s="808"/>
      <c r="AS122" s="808"/>
      <c r="AT122" s="809"/>
      <c r="AU122" s="866"/>
      <c r="AV122" s="867"/>
      <c r="AW122" s="867"/>
      <c r="AX122" s="867"/>
      <c r="AY122" s="868"/>
      <c r="AZ122" s="821" t="s">
        <v>473</v>
      </c>
      <c r="BA122" s="822"/>
      <c r="BB122" s="822"/>
      <c r="BC122" s="822"/>
      <c r="BD122" s="822"/>
      <c r="BE122" s="822"/>
      <c r="BF122" s="822"/>
      <c r="BG122" s="822"/>
      <c r="BH122" s="822"/>
      <c r="BI122" s="822"/>
      <c r="BJ122" s="822"/>
      <c r="BK122" s="822"/>
      <c r="BL122" s="822"/>
      <c r="BM122" s="822"/>
      <c r="BN122" s="822"/>
      <c r="BO122" s="822"/>
      <c r="BP122" s="823"/>
      <c r="BQ122" s="862">
        <v>4664782</v>
      </c>
      <c r="BR122" s="828"/>
      <c r="BS122" s="828"/>
      <c r="BT122" s="828"/>
      <c r="BU122" s="828"/>
      <c r="BV122" s="828">
        <v>4864903</v>
      </c>
      <c r="BW122" s="828"/>
      <c r="BX122" s="828"/>
      <c r="BY122" s="828"/>
      <c r="BZ122" s="828"/>
      <c r="CA122" s="828">
        <v>5082941</v>
      </c>
      <c r="CB122" s="828"/>
      <c r="CC122" s="828"/>
      <c r="CD122" s="828"/>
      <c r="CE122" s="828"/>
      <c r="CF122" s="829">
        <v>137.5</v>
      </c>
      <c r="CG122" s="830"/>
      <c r="CH122" s="830"/>
      <c r="CI122" s="830"/>
      <c r="CJ122" s="830"/>
      <c r="CK122" s="852"/>
      <c r="CL122" s="838"/>
      <c r="CM122" s="838"/>
      <c r="CN122" s="838"/>
      <c r="CO122" s="839"/>
      <c r="CP122" s="818" t="s">
        <v>474</v>
      </c>
      <c r="CQ122" s="819"/>
      <c r="CR122" s="819"/>
      <c r="CS122" s="819"/>
      <c r="CT122" s="819"/>
      <c r="CU122" s="819"/>
      <c r="CV122" s="819"/>
      <c r="CW122" s="819"/>
      <c r="CX122" s="819"/>
      <c r="CY122" s="819"/>
      <c r="CZ122" s="819"/>
      <c r="DA122" s="819"/>
      <c r="DB122" s="819"/>
      <c r="DC122" s="819"/>
      <c r="DD122" s="819"/>
      <c r="DE122" s="819"/>
      <c r="DF122" s="820"/>
      <c r="DG122" s="799" t="s">
        <v>391</v>
      </c>
      <c r="DH122" s="800"/>
      <c r="DI122" s="800"/>
      <c r="DJ122" s="800"/>
      <c r="DK122" s="800"/>
      <c r="DL122" s="800" t="s">
        <v>391</v>
      </c>
      <c r="DM122" s="800"/>
      <c r="DN122" s="800"/>
      <c r="DO122" s="800"/>
      <c r="DP122" s="800"/>
      <c r="DQ122" s="800" t="s">
        <v>391</v>
      </c>
      <c r="DR122" s="800"/>
      <c r="DS122" s="800"/>
      <c r="DT122" s="800"/>
      <c r="DU122" s="800"/>
      <c r="DV122" s="777" t="s">
        <v>391</v>
      </c>
      <c r="DW122" s="777"/>
      <c r="DX122" s="777"/>
      <c r="DY122" s="777"/>
      <c r="DZ122" s="778"/>
    </row>
    <row r="123" spans="1:130" s="215" customFormat="1" ht="26.25" customHeight="1" x14ac:dyDescent="0.2">
      <c r="A123" s="803"/>
      <c r="B123" s="804"/>
      <c r="C123" s="798" t="s">
        <v>458</v>
      </c>
      <c r="D123" s="735"/>
      <c r="E123" s="735"/>
      <c r="F123" s="735"/>
      <c r="G123" s="735"/>
      <c r="H123" s="735"/>
      <c r="I123" s="735"/>
      <c r="J123" s="735"/>
      <c r="K123" s="735"/>
      <c r="L123" s="735"/>
      <c r="M123" s="735"/>
      <c r="N123" s="735"/>
      <c r="O123" s="735"/>
      <c r="P123" s="735"/>
      <c r="Q123" s="735"/>
      <c r="R123" s="735"/>
      <c r="S123" s="735"/>
      <c r="T123" s="735"/>
      <c r="U123" s="735"/>
      <c r="V123" s="735"/>
      <c r="W123" s="735"/>
      <c r="X123" s="735"/>
      <c r="Y123" s="735"/>
      <c r="Z123" s="736"/>
      <c r="AA123" s="762" t="s">
        <v>174</v>
      </c>
      <c r="AB123" s="763"/>
      <c r="AC123" s="763"/>
      <c r="AD123" s="763"/>
      <c r="AE123" s="764"/>
      <c r="AF123" s="765" t="s">
        <v>174</v>
      </c>
      <c r="AG123" s="763"/>
      <c r="AH123" s="763"/>
      <c r="AI123" s="763"/>
      <c r="AJ123" s="764"/>
      <c r="AK123" s="765" t="s">
        <v>391</v>
      </c>
      <c r="AL123" s="763"/>
      <c r="AM123" s="763"/>
      <c r="AN123" s="763"/>
      <c r="AO123" s="764"/>
      <c r="AP123" s="807" t="s">
        <v>174</v>
      </c>
      <c r="AQ123" s="808"/>
      <c r="AR123" s="808"/>
      <c r="AS123" s="808"/>
      <c r="AT123" s="809"/>
      <c r="AU123" s="869"/>
      <c r="AV123" s="870"/>
      <c r="AW123" s="870"/>
      <c r="AX123" s="870"/>
      <c r="AY123" s="870"/>
      <c r="AZ123" s="236" t="s">
        <v>186</v>
      </c>
      <c r="BA123" s="236"/>
      <c r="BB123" s="236"/>
      <c r="BC123" s="236"/>
      <c r="BD123" s="236"/>
      <c r="BE123" s="236"/>
      <c r="BF123" s="236"/>
      <c r="BG123" s="236"/>
      <c r="BH123" s="236"/>
      <c r="BI123" s="236"/>
      <c r="BJ123" s="236"/>
      <c r="BK123" s="236"/>
      <c r="BL123" s="236"/>
      <c r="BM123" s="236"/>
      <c r="BN123" s="236"/>
      <c r="BO123" s="860" t="s">
        <v>475</v>
      </c>
      <c r="BP123" s="861"/>
      <c r="BQ123" s="815">
        <v>5986413</v>
      </c>
      <c r="BR123" s="816"/>
      <c r="BS123" s="816"/>
      <c r="BT123" s="816"/>
      <c r="BU123" s="816"/>
      <c r="BV123" s="816">
        <v>6444242</v>
      </c>
      <c r="BW123" s="816"/>
      <c r="BX123" s="816"/>
      <c r="BY123" s="816"/>
      <c r="BZ123" s="816"/>
      <c r="CA123" s="816">
        <v>6666228</v>
      </c>
      <c r="CB123" s="816"/>
      <c r="CC123" s="816"/>
      <c r="CD123" s="816"/>
      <c r="CE123" s="816"/>
      <c r="CF123" s="731"/>
      <c r="CG123" s="732"/>
      <c r="CH123" s="732"/>
      <c r="CI123" s="732"/>
      <c r="CJ123" s="817"/>
      <c r="CK123" s="852"/>
      <c r="CL123" s="838"/>
      <c r="CM123" s="838"/>
      <c r="CN123" s="838"/>
      <c r="CO123" s="839"/>
      <c r="CP123" s="818" t="s">
        <v>476</v>
      </c>
      <c r="CQ123" s="819"/>
      <c r="CR123" s="819"/>
      <c r="CS123" s="819"/>
      <c r="CT123" s="819"/>
      <c r="CU123" s="819"/>
      <c r="CV123" s="819"/>
      <c r="CW123" s="819"/>
      <c r="CX123" s="819"/>
      <c r="CY123" s="819"/>
      <c r="CZ123" s="819"/>
      <c r="DA123" s="819"/>
      <c r="DB123" s="819"/>
      <c r="DC123" s="819"/>
      <c r="DD123" s="819"/>
      <c r="DE123" s="819"/>
      <c r="DF123" s="820"/>
      <c r="DG123" s="762" t="s">
        <v>174</v>
      </c>
      <c r="DH123" s="763"/>
      <c r="DI123" s="763"/>
      <c r="DJ123" s="763"/>
      <c r="DK123" s="764"/>
      <c r="DL123" s="765" t="s">
        <v>391</v>
      </c>
      <c r="DM123" s="763"/>
      <c r="DN123" s="763"/>
      <c r="DO123" s="763"/>
      <c r="DP123" s="764"/>
      <c r="DQ123" s="765" t="s">
        <v>391</v>
      </c>
      <c r="DR123" s="763"/>
      <c r="DS123" s="763"/>
      <c r="DT123" s="763"/>
      <c r="DU123" s="764"/>
      <c r="DV123" s="807" t="s">
        <v>174</v>
      </c>
      <c r="DW123" s="808"/>
      <c r="DX123" s="808"/>
      <c r="DY123" s="808"/>
      <c r="DZ123" s="809"/>
    </row>
    <row r="124" spans="1:130" s="215" customFormat="1" ht="26.25" customHeight="1" thickBot="1" x14ac:dyDescent="0.25">
      <c r="A124" s="803"/>
      <c r="B124" s="804"/>
      <c r="C124" s="798" t="s">
        <v>461</v>
      </c>
      <c r="D124" s="735"/>
      <c r="E124" s="735"/>
      <c r="F124" s="735"/>
      <c r="G124" s="735"/>
      <c r="H124" s="735"/>
      <c r="I124" s="735"/>
      <c r="J124" s="735"/>
      <c r="K124" s="735"/>
      <c r="L124" s="735"/>
      <c r="M124" s="735"/>
      <c r="N124" s="735"/>
      <c r="O124" s="735"/>
      <c r="P124" s="735"/>
      <c r="Q124" s="735"/>
      <c r="R124" s="735"/>
      <c r="S124" s="735"/>
      <c r="T124" s="735"/>
      <c r="U124" s="735"/>
      <c r="V124" s="735"/>
      <c r="W124" s="735"/>
      <c r="X124" s="735"/>
      <c r="Y124" s="735"/>
      <c r="Z124" s="736"/>
      <c r="AA124" s="762" t="s">
        <v>391</v>
      </c>
      <c r="AB124" s="763"/>
      <c r="AC124" s="763"/>
      <c r="AD124" s="763"/>
      <c r="AE124" s="764"/>
      <c r="AF124" s="765" t="s">
        <v>391</v>
      </c>
      <c r="AG124" s="763"/>
      <c r="AH124" s="763"/>
      <c r="AI124" s="763"/>
      <c r="AJ124" s="764"/>
      <c r="AK124" s="765" t="s">
        <v>174</v>
      </c>
      <c r="AL124" s="763"/>
      <c r="AM124" s="763"/>
      <c r="AN124" s="763"/>
      <c r="AO124" s="764"/>
      <c r="AP124" s="807" t="s">
        <v>174</v>
      </c>
      <c r="AQ124" s="808"/>
      <c r="AR124" s="808"/>
      <c r="AS124" s="808"/>
      <c r="AT124" s="809"/>
      <c r="AU124" s="810" t="s">
        <v>477</v>
      </c>
      <c r="AV124" s="811"/>
      <c r="AW124" s="811"/>
      <c r="AX124" s="811"/>
      <c r="AY124" s="811"/>
      <c r="AZ124" s="811"/>
      <c r="BA124" s="811"/>
      <c r="BB124" s="811"/>
      <c r="BC124" s="811"/>
      <c r="BD124" s="811"/>
      <c r="BE124" s="811"/>
      <c r="BF124" s="811"/>
      <c r="BG124" s="811"/>
      <c r="BH124" s="811"/>
      <c r="BI124" s="811"/>
      <c r="BJ124" s="811"/>
      <c r="BK124" s="811"/>
      <c r="BL124" s="811"/>
      <c r="BM124" s="811"/>
      <c r="BN124" s="811"/>
      <c r="BO124" s="811"/>
      <c r="BP124" s="812"/>
      <c r="BQ124" s="813" t="s">
        <v>174</v>
      </c>
      <c r="BR124" s="814"/>
      <c r="BS124" s="814"/>
      <c r="BT124" s="814"/>
      <c r="BU124" s="814"/>
      <c r="BV124" s="814" t="s">
        <v>391</v>
      </c>
      <c r="BW124" s="814"/>
      <c r="BX124" s="814"/>
      <c r="BY124" s="814"/>
      <c r="BZ124" s="814"/>
      <c r="CA124" s="814" t="s">
        <v>174</v>
      </c>
      <c r="CB124" s="814"/>
      <c r="CC124" s="814"/>
      <c r="CD124" s="814"/>
      <c r="CE124" s="814"/>
      <c r="CF124" s="709"/>
      <c r="CG124" s="710"/>
      <c r="CH124" s="710"/>
      <c r="CI124" s="710"/>
      <c r="CJ124" s="845"/>
      <c r="CK124" s="853"/>
      <c r="CL124" s="853"/>
      <c r="CM124" s="853"/>
      <c r="CN124" s="853"/>
      <c r="CO124" s="854"/>
      <c r="CP124" s="818" t="s">
        <v>478</v>
      </c>
      <c r="CQ124" s="819"/>
      <c r="CR124" s="819"/>
      <c r="CS124" s="819"/>
      <c r="CT124" s="819"/>
      <c r="CU124" s="819"/>
      <c r="CV124" s="819"/>
      <c r="CW124" s="819"/>
      <c r="CX124" s="819"/>
      <c r="CY124" s="819"/>
      <c r="CZ124" s="819"/>
      <c r="DA124" s="819"/>
      <c r="DB124" s="819"/>
      <c r="DC124" s="819"/>
      <c r="DD124" s="819"/>
      <c r="DE124" s="819"/>
      <c r="DF124" s="820"/>
      <c r="DG124" s="746" t="s">
        <v>391</v>
      </c>
      <c r="DH124" s="747"/>
      <c r="DI124" s="747"/>
      <c r="DJ124" s="747"/>
      <c r="DK124" s="748"/>
      <c r="DL124" s="749" t="s">
        <v>391</v>
      </c>
      <c r="DM124" s="747"/>
      <c r="DN124" s="747"/>
      <c r="DO124" s="747"/>
      <c r="DP124" s="748"/>
      <c r="DQ124" s="749" t="s">
        <v>391</v>
      </c>
      <c r="DR124" s="747"/>
      <c r="DS124" s="747"/>
      <c r="DT124" s="747"/>
      <c r="DU124" s="748"/>
      <c r="DV124" s="831" t="s">
        <v>391</v>
      </c>
      <c r="DW124" s="832"/>
      <c r="DX124" s="832"/>
      <c r="DY124" s="832"/>
      <c r="DZ124" s="833"/>
    </row>
    <row r="125" spans="1:130" s="215" customFormat="1" ht="26.25" customHeight="1" x14ac:dyDescent="0.2">
      <c r="A125" s="803"/>
      <c r="B125" s="804"/>
      <c r="C125" s="798" t="s">
        <v>463</v>
      </c>
      <c r="D125" s="735"/>
      <c r="E125" s="735"/>
      <c r="F125" s="735"/>
      <c r="G125" s="735"/>
      <c r="H125" s="735"/>
      <c r="I125" s="735"/>
      <c r="J125" s="735"/>
      <c r="K125" s="735"/>
      <c r="L125" s="735"/>
      <c r="M125" s="735"/>
      <c r="N125" s="735"/>
      <c r="O125" s="735"/>
      <c r="P125" s="735"/>
      <c r="Q125" s="735"/>
      <c r="R125" s="735"/>
      <c r="S125" s="735"/>
      <c r="T125" s="735"/>
      <c r="U125" s="735"/>
      <c r="V125" s="735"/>
      <c r="W125" s="735"/>
      <c r="X125" s="735"/>
      <c r="Y125" s="735"/>
      <c r="Z125" s="736"/>
      <c r="AA125" s="762" t="s">
        <v>391</v>
      </c>
      <c r="AB125" s="763"/>
      <c r="AC125" s="763"/>
      <c r="AD125" s="763"/>
      <c r="AE125" s="764"/>
      <c r="AF125" s="765" t="s">
        <v>174</v>
      </c>
      <c r="AG125" s="763"/>
      <c r="AH125" s="763"/>
      <c r="AI125" s="763"/>
      <c r="AJ125" s="764"/>
      <c r="AK125" s="765" t="s">
        <v>391</v>
      </c>
      <c r="AL125" s="763"/>
      <c r="AM125" s="763"/>
      <c r="AN125" s="763"/>
      <c r="AO125" s="764"/>
      <c r="AP125" s="807" t="s">
        <v>391</v>
      </c>
      <c r="AQ125" s="808"/>
      <c r="AR125" s="808"/>
      <c r="AS125" s="808"/>
      <c r="AT125" s="809"/>
      <c r="AU125" s="237"/>
      <c r="AV125" s="238"/>
      <c r="AW125" s="238"/>
      <c r="AX125" s="238"/>
      <c r="AY125" s="238"/>
      <c r="AZ125" s="238"/>
      <c r="BA125" s="238"/>
      <c r="BB125" s="238"/>
      <c r="BC125" s="238"/>
      <c r="BD125" s="238"/>
      <c r="BE125" s="238"/>
      <c r="BF125" s="238"/>
      <c r="BG125" s="238"/>
      <c r="BH125" s="238"/>
      <c r="BI125" s="238"/>
      <c r="BJ125" s="238"/>
      <c r="BK125" s="238"/>
      <c r="BL125" s="238"/>
      <c r="BM125" s="238"/>
      <c r="BN125" s="238"/>
      <c r="BO125" s="238"/>
      <c r="BP125" s="238"/>
      <c r="BQ125" s="217"/>
      <c r="BR125" s="217"/>
      <c r="BS125" s="217"/>
      <c r="BT125" s="217"/>
      <c r="BU125" s="217"/>
      <c r="BV125" s="217"/>
      <c r="BW125" s="217"/>
      <c r="BX125" s="217"/>
      <c r="BY125" s="217"/>
      <c r="BZ125" s="217"/>
      <c r="CA125" s="217"/>
      <c r="CB125" s="217"/>
      <c r="CC125" s="217"/>
      <c r="CD125" s="217"/>
      <c r="CE125" s="217"/>
      <c r="CF125" s="217"/>
      <c r="CG125" s="217"/>
      <c r="CH125" s="217"/>
      <c r="CI125" s="217"/>
      <c r="CJ125" s="239"/>
      <c r="CK125" s="834" t="s">
        <v>479</v>
      </c>
      <c r="CL125" s="835"/>
      <c r="CM125" s="835"/>
      <c r="CN125" s="835"/>
      <c r="CO125" s="836"/>
      <c r="CP125" s="843" t="s">
        <v>480</v>
      </c>
      <c r="CQ125" s="791"/>
      <c r="CR125" s="791"/>
      <c r="CS125" s="791"/>
      <c r="CT125" s="791"/>
      <c r="CU125" s="791"/>
      <c r="CV125" s="791"/>
      <c r="CW125" s="791"/>
      <c r="CX125" s="791"/>
      <c r="CY125" s="791"/>
      <c r="CZ125" s="791"/>
      <c r="DA125" s="791"/>
      <c r="DB125" s="791"/>
      <c r="DC125" s="791"/>
      <c r="DD125" s="791"/>
      <c r="DE125" s="791"/>
      <c r="DF125" s="792"/>
      <c r="DG125" s="844" t="s">
        <v>391</v>
      </c>
      <c r="DH125" s="825"/>
      <c r="DI125" s="825"/>
      <c r="DJ125" s="825"/>
      <c r="DK125" s="825"/>
      <c r="DL125" s="825" t="s">
        <v>391</v>
      </c>
      <c r="DM125" s="825"/>
      <c r="DN125" s="825"/>
      <c r="DO125" s="825"/>
      <c r="DP125" s="825"/>
      <c r="DQ125" s="825" t="s">
        <v>391</v>
      </c>
      <c r="DR125" s="825"/>
      <c r="DS125" s="825"/>
      <c r="DT125" s="825"/>
      <c r="DU125" s="825"/>
      <c r="DV125" s="826" t="s">
        <v>391</v>
      </c>
      <c r="DW125" s="826"/>
      <c r="DX125" s="826"/>
      <c r="DY125" s="826"/>
      <c r="DZ125" s="827"/>
    </row>
    <row r="126" spans="1:130" s="215" customFormat="1" ht="26.25" customHeight="1" thickBot="1" x14ac:dyDescent="0.25">
      <c r="A126" s="803"/>
      <c r="B126" s="804"/>
      <c r="C126" s="798" t="s">
        <v>465</v>
      </c>
      <c r="D126" s="735"/>
      <c r="E126" s="735"/>
      <c r="F126" s="735"/>
      <c r="G126" s="735"/>
      <c r="H126" s="735"/>
      <c r="I126" s="735"/>
      <c r="J126" s="735"/>
      <c r="K126" s="735"/>
      <c r="L126" s="735"/>
      <c r="M126" s="735"/>
      <c r="N126" s="735"/>
      <c r="O126" s="735"/>
      <c r="P126" s="735"/>
      <c r="Q126" s="735"/>
      <c r="R126" s="735"/>
      <c r="S126" s="735"/>
      <c r="T126" s="735"/>
      <c r="U126" s="735"/>
      <c r="V126" s="735"/>
      <c r="W126" s="735"/>
      <c r="X126" s="735"/>
      <c r="Y126" s="735"/>
      <c r="Z126" s="736"/>
      <c r="AA126" s="762" t="s">
        <v>391</v>
      </c>
      <c r="AB126" s="763"/>
      <c r="AC126" s="763"/>
      <c r="AD126" s="763"/>
      <c r="AE126" s="764"/>
      <c r="AF126" s="765" t="s">
        <v>174</v>
      </c>
      <c r="AG126" s="763"/>
      <c r="AH126" s="763"/>
      <c r="AI126" s="763"/>
      <c r="AJ126" s="764"/>
      <c r="AK126" s="765" t="s">
        <v>391</v>
      </c>
      <c r="AL126" s="763"/>
      <c r="AM126" s="763"/>
      <c r="AN126" s="763"/>
      <c r="AO126" s="764"/>
      <c r="AP126" s="807" t="s">
        <v>391</v>
      </c>
      <c r="AQ126" s="808"/>
      <c r="AR126" s="808"/>
      <c r="AS126" s="808"/>
      <c r="AT126" s="809"/>
      <c r="AU126" s="217"/>
      <c r="AV126" s="217"/>
      <c r="AW126" s="217"/>
      <c r="AX126" s="217"/>
      <c r="AY126" s="217"/>
      <c r="AZ126" s="217"/>
      <c r="BA126" s="217"/>
      <c r="BB126" s="217"/>
      <c r="BC126" s="217"/>
      <c r="BD126" s="217"/>
      <c r="BE126" s="217"/>
      <c r="BF126" s="217"/>
      <c r="BG126" s="217"/>
      <c r="BH126" s="217"/>
      <c r="BI126" s="217"/>
      <c r="BJ126" s="217"/>
      <c r="BK126" s="217"/>
      <c r="BL126" s="217"/>
      <c r="BM126" s="217"/>
      <c r="BN126" s="217"/>
      <c r="BO126" s="217"/>
      <c r="BP126" s="217"/>
      <c r="BQ126" s="217"/>
      <c r="BR126" s="217"/>
      <c r="BS126" s="217"/>
      <c r="BT126" s="217"/>
      <c r="BU126" s="217"/>
      <c r="BV126" s="217"/>
      <c r="BW126" s="217"/>
      <c r="BX126" s="217"/>
      <c r="BY126" s="217"/>
      <c r="BZ126" s="217"/>
      <c r="CA126" s="217"/>
      <c r="CB126" s="217"/>
      <c r="CC126" s="217"/>
      <c r="CD126" s="240"/>
      <c r="CE126" s="240"/>
      <c r="CF126" s="240"/>
      <c r="CG126" s="217"/>
      <c r="CH126" s="217"/>
      <c r="CI126" s="217"/>
      <c r="CJ126" s="239"/>
      <c r="CK126" s="837"/>
      <c r="CL126" s="838"/>
      <c r="CM126" s="838"/>
      <c r="CN126" s="838"/>
      <c r="CO126" s="839"/>
      <c r="CP126" s="798" t="s">
        <v>481</v>
      </c>
      <c r="CQ126" s="735"/>
      <c r="CR126" s="735"/>
      <c r="CS126" s="735"/>
      <c r="CT126" s="735"/>
      <c r="CU126" s="735"/>
      <c r="CV126" s="735"/>
      <c r="CW126" s="735"/>
      <c r="CX126" s="735"/>
      <c r="CY126" s="735"/>
      <c r="CZ126" s="735"/>
      <c r="DA126" s="735"/>
      <c r="DB126" s="735"/>
      <c r="DC126" s="735"/>
      <c r="DD126" s="735"/>
      <c r="DE126" s="735"/>
      <c r="DF126" s="736"/>
      <c r="DG126" s="799" t="s">
        <v>391</v>
      </c>
      <c r="DH126" s="800"/>
      <c r="DI126" s="800"/>
      <c r="DJ126" s="800"/>
      <c r="DK126" s="800"/>
      <c r="DL126" s="800" t="s">
        <v>174</v>
      </c>
      <c r="DM126" s="800"/>
      <c r="DN126" s="800"/>
      <c r="DO126" s="800"/>
      <c r="DP126" s="800"/>
      <c r="DQ126" s="800" t="s">
        <v>174</v>
      </c>
      <c r="DR126" s="800"/>
      <c r="DS126" s="800"/>
      <c r="DT126" s="800"/>
      <c r="DU126" s="800"/>
      <c r="DV126" s="777" t="s">
        <v>174</v>
      </c>
      <c r="DW126" s="777"/>
      <c r="DX126" s="777"/>
      <c r="DY126" s="777"/>
      <c r="DZ126" s="778"/>
    </row>
    <row r="127" spans="1:130" s="215" customFormat="1" ht="26.25" customHeight="1" x14ac:dyDescent="0.2">
      <c r="A127" s="805"/>
      <c r="B127" s="806"/>
      <c r="C127" s="821" t="s">
        <v>482</v>
      </c>
      <c r="D127" s="822"/>
      <c r="E127" s="822"/>
      <c r="F127" s="822"/>
      <c r="G127" s="822"/>
      <c r="H127" s="822"/>
      <c r="I127" s="822"/>
      <c r="J127" s="822"/>
      <c r="K127" s="822"/>
      <c r="L127" s="822"/>
      <c r="M127" s="822"/>
      <c r="N127" s="822"/>
      <c r="O127" s="822"/>
      <c r="P127" s="822"/>
      <c r="Q127" s="822"/>
      <c r="R127" s="822"/>
      <c r="S127" s="822"/>
      <c r="T127" s="822"/>
      <c r="U127" s="822"/>
      <c r="V127" s="822"/>
      <c r="W127" s="822"/>
      <c r="X127" s="822"/>
      <c r="Y127" s="822"/>
      <c r="Z127" s="823"/>
      <c r="AA127" s="762" t="s">
        <v>391</v>
      </c>
      <c r="AB127" s="763"/>
      <c r="AC127" s="763"/>
      <c r="AD127" s="763"/>
      <c r="AE127" s="764"/>
      <c r="AF127" s="765" t="s">
        <v>391</v>
      </c>
      <c r="AG127" s="763"/>
      <c r="AH127" s="763"/>
      <c r="AI127" s="763"/>
      <c r="AJ127" s="764"/>
      <c r="AK127" s="765" t="s">
        <v>391</v>
      </c>
      <c r="AL127" s="763"/>
      <c r="AM127" s="763"/>
      <c r="AN127" s="763"/>
      <c r="AO127" s="764"/>
      <c r="AP127" s="807" t="s">
        <v>391</v>
      </c>
      <c r="AQ127" s="808"/>
      <c r="AR127" s="808"/>
      <c r="AS127" s="808"/>
      <c r="AT127" s="809"/>
      <c r="AU127" s="217"/>
      <c r="AV127" s="217"/>
      <c r="AW127" s="217"/>
      <c r="AX127" s="824" t="s">
        <v>483</v>
      </c>
      <c r="AY127" s="795"/>
      <c r="AZ127" s="795"/>
      <c r="BA127" s="795"/>
      <c r="BB127" s="795"/>
      <c r="BC127" s="795"/>
      <c r="BD127" s="795"/>
      <c r="BE127" s="796"/>
      <c r="BF127" s="794" t="s">
        <v>484</v>
      </c>
      <c r="BG127" s="795"/>
      <c r="BH127" s="795"/>
      <c r="BI127" s="795"/>
      <c r="BJ127" s="795"/>
      <c r="BK127" s="795"/>
      <c r="BL127" s="796"/>
      <c r="BM127" s="794" t="s">
        <v>485</v>
      </c>
      <c r="BN127" s="795"/>
      <c r="BO127" s="795"/>
      <c r="BP127" s="795"/>
      <c r="BQ127" s="795"/>
      <c r="BR127" s="795"/>
      <c r="BS127" s="796"/>
      <c r="BT127" s="794" t="s">
        <v>486</v>
      </c>
      <c r="BU127" s="795"/>
      <c r="BV127" s="795"/>
      <c r="BW127" s="795"/>
      <c r="BX127" s="795"/>
      <c r="BY127" s="795"/>
      <c r="BZ127" s="797"/>
      <c r="CA127" s="217"/>
      <c r="CB127" s="217"/>
      <c r="CC127" s="217"/>
      <c r="CD127" s="240"/>
      <c r="CE127" s="240"/>
      <c r="CF127" s="240"/>
      <c r="CG127" s="217"/>
      <c r="CH127" s="217"/>
      <c r="CI127" s="217"/>
      <c r="CJ127" s="239"/>
      <c r="CK127" s="837"/>
      <c r="CL127" s="838"/>
      <c r="CM127" s="838"/>
      <c r="CN127" s="838"/>
      <c r="CO127" s="839"/>
      <c r="CP127" s="798" t="s">
        <v>487</v>
      </c>
      <c r="CQ127" s="735"/>
      <c r="CR127" s="735"/>
      <c r="CS127" s="735"/>
      <c r="CT127" s="735"/>
      <c r="CU127" s="735"/>
      <c r="CV127" s="735"/>
      <c r="CW127" s="735"/>
      <c r="CX127" s="735"/>
      <c r="CY127" s="735"/>
      <c r="CZ127" s="735"/>
      <c r="DA127" s="735"/>
      <c r="DB127" s="735"/>
      <c r="DC127" s="735"/>
      <c r="DD127" s="735"/>
      <c r="DE127" s="735"/>
      <c r="DF127" s="736"/>
      <c r="DG127" s="799" t="s">
        <v>174</v>
      </c>
      <c r="DH127" s="800"/>
      <c r="DI127" s="800"/>
      <c r="DJ127" s="800"/>
      <c r="DK127" s="800"/>
      <c r="DL127" s="800" t="s">
        <v>174</v>
      </c>
      <c r="DM127" s="800"/>
      <c r="DN127" s="800"/>
      <c r="DO127" s="800"/>
      <c r="DP127" s="800"/>
      <c r="DQ127" s="800" t="s">
        <v>391</v>
      </c>
      <c r="DR127" s="800"/>
      <c r="DS127" s="800"/>
      <c r="DT127" s="800"/>
      <c r="DU127" s="800"/>
      <c r="DV127" s="777" t="s">
        <v>391</v>
      </c>
      <c r="DW127" s="777"/>
      <c r="DX127" s="777"/>
      <c r="DY127" s="777"/>
      <c r="DZ127" s="778"/>
    </row>
    <row r="128" spans="1:130" s="215" customFormat="1" ht="26.25" customHeight="1" thickBot="1" x14ac:dyDescent="0.25">
      <c r="A128" s="779" t="s">
        <v>488</v>
      </c>
      <c r="B128" s="780"/>
      <c r="C128" s="780"/>
      <c r="D128" s="780"/>
      <c r="E128" s="780"/>
      <c r="F128" s="780"/>
      <c r="G128" s="780"/>
      <c r="H128" s="780"/>
      <c r="I128" s="780"/>
      <c r="J128" s="780"/>
      <c r="K128" s="780"/>
      <c r="L128" s="780"/>
      <c r="M128" s="780"/>
      <c r="N128" s="780"/>
      <c r="O128" s="780"/>
      <c r="P128" s="780"/>
      <c r="Q128" s="780"/>
      <c r="R128" s="780"/>
      <c r="S128" s="780"/>
      <c r="T128" s="780"/>
      <c r="U128" s="780"/>
      <c r="V128" s="780"/>
      <c r="W128" s="781" t="s">
        <v>489</v>
      </c>
      <c r="X128" s="781"/>
      <c r="Y128" s="781"/>
      <c r="Z128" s="782"/>
      <c r="AA128" s="783" t="s">
        <v>391</v>
      </c>
      <c r="AB128" s="784"/>
      <c r="AC128" s="784"/>
      <c r="AD128" s="784"/>
      <c r="AE128" s="785"/>
      <c r="AF128" s="786" t="s">
        <v>391</v>
      </c>
      <c r="AG128" s="784"/>
      <c r="AH128" s="784"/>
      <c r="AI128" s="784"/>
      <c r="AJ128" s="785"/>
      <c r="AK128" s="786" t="s">
        <v>391</v>
      </c>
      <c r="AL128" s="784"/>
      <c r="AM128" s="784"/>
      <c r="AN128" s="784"/>
      <c r="AO128" s="785"/>
      <c r="AP128" s="787"/>
      <c r="AQ128" s="788"/>
      <c r="AR128" s="788"/>
      <c r="AS128" s="788"/>
      <c r="AT128" s="789"/>
      <c r="AU128" s="217"/>
      <c r="AV128" s="217"/>
      <c r="AW128" s="217"/>
      <c r="AX128" s="790" t="s">
        <v>490</v>
      </c>
      <c r="AY128" s="791"/>
      <c r="AZ128" s="791"/>
      <c r="BA128" s="791"/>
      <c r="BB128" s="791"/>
      <c r="BC128" s="791"/>
      <c r="BD128" s="791"/>
      <c r="BE128" s="792"/>
      <c r="BF128" s="769" t="s">
        <v>391</v>
      </c>
      <c r="BG128" s="770"/>
      <c r="BH128" s="770"/>
      <c r="BI128" s="770"/>
      <c r="BJ128" s="770"/>
      <c r="BK128" s="770"/>
      <c r="BL128" s="793"/>
      <c r="BM128" s="769">
        <v>15</v>
      </c>
      <c r="BN128" s="770"/>
      <c r="BO128" s="770"/>
      <c r="BP128" s="770"/>
      <c r="BQ128" s="770"/>
      <c r="BR128" s="770"/>
      <c r="BS128" s="793"/>
      <c r="BT128" s="769">
        <v>20</v>
      </c>
      <c r="BU128" s="770"/>
      <c r="BV128" s="770"/>
      <c r="BW128" s="770"/>
      <c r="BX128" s="770"/>
      <c r="BY128" s="770"/>
      <c r="BZ128" s="771"/>
      <c r="CA128" s="240"/>
      <c r="CB128" s="240"/>
      <c r="CC128" s="240"/>
      <c r="CD128" s="240"/>
      <c r="CE128" s="240"/>
      <c r="CF128" s="240"/>
      <c r="CG128" s="217"/>
      <c r="CH128" s="217"/>
      <c r="CI128" s="217"/>
      <c r="CJ128" s="239"/>
      <c r="CK128" s="840"/>
      <c r="CL128" s="841"/>
      <c r="CM128" s="841"/>
      <c r="CN128" s="841"/>
      <c r="CO128" s="842"/>
      <c r="CP128" s="772" t="s">
        <v>491</v>
      </c>
      <c r="CQ128" s="713"/>
      <c r="CR128" s="713"/>
      <c r="CS128" s="713"/>
      <c r="CT128" s="713"/>
      <c r="CU128" s="713"/>
      <c r="CV128" s="713"/>
      <c r="CW128" s="713"/>
      <c r="CX128" s="713"/>
      <c r="CY128" s="713"/>
      <c r="CZ128" s="713"/>
      <c r="DA128" s="713"/>
      <c r="DB128" s="713"/>
      <c r="DC128" s="713"/>
      <c r="DD128" s="713"/>
      <c r="DE128" s="713"/>
      <c r="DF128" s="714"/>
      <c r="DG128" s="773" t="s">
        <v>391</v>
      </c>
      <c r="DH128" s="774"/>
      <c r="DI128" s="774"/>
      <c r="DJ128" s="774"/>
      <c r="DK128" s="774"/>
      <c r="DL128" s="774" t="s">
        <v>391</v>
      </c>
      <c r="DM128" s="774"/>
      <c r="DN128" s="774"/>
      <c r="DO128" s="774"/>
      <c r="DP128" s="774"/>
      <c r="DQ128" s="774" t="s">
        <v>174</v>
      </c>
      <c r="DR128" s="774"/>
      <c r="DS128" s="774"/>
      <c r="DT128" s="774"/>
      <c r="DU128" s="774"/>
      <c r="DV128" s="775" t="s">
        <v>391</v>
      </c>
      <c r="DW128" s="775"/>
      <c r="DX128" s="775"/>
      <c r="DY128" s="775"/>
      <c r="DZ128" s="776"/>
    </row>
    <row r="129" spans="1:131" s="215" customFormat="1" ht="26.25" customHeight="1" x14ac:dyDescent="0.2">
      <c r="A129" s="757" t="s">
        <v>107</v>
      </c>
      <c r="B129" s="758"/>
      <c r="C129" s="758"/>
      <c r="D129" s="758"/>
      <c r="E129" s="758"/>
      <c r="F129" s="758"/>
      <c r="G129" s="758"/>
      <c r="H129" s="758"/>
      <c r="I129" s="758"/>
      <c r="J129" s="758"/>
      <c r="K129" s="758"/>
      <c r="L129" s="758"/>
      <c r="M129" s="758"/>
      <c r="N129" s="758"/>
      <c r="O129" s="758"/>
      <c r="P129" s="758"/>
      <c r="Q129" s="758"/>
      <c r="R129" s="758"/>
      <c r="S129" s="758"/>
      <c r="T129" s="758"/>
      <c r="U129" s="758"/>
      <c r="V129" s="758"/>
      <c r="W129" s="759" t="s">
        <v>492</v>
      </c>
      <c r="X129" s="760"/>
      <c r="Y129" s="760"/>
      <c r="Z129" s="761"/>
      <c r="AA129" s="762">
        <v>3610547</v>
      </c>
      <c r="AB129" s="763"/>
      <c r="AC129" s="763"/>
      <c r="AD129" s="763"/>
      <c r="AE129" s="764"/>
      <c r="AF129" s="765">
        <v>3821480</v>
      </c>
      <c r="AG129" s="763"/>
      <c r="AH129" s="763"/>
      <c r="AI129" s="763"/>
      <c r="AJ129" s="764"/>
      <c r="AK129" s="765">
        <v>4034676</v>
      </c>
      <c r="AL129" s="763"/>
      <c r="AM129" s="763"/>
      <c r="AN129" s="763"/>
      <c r="AO129" s="764"/>
      <c r="AP129" s="766"/>
      <c r="AQ129" s="767"/>
      <c r="AR129" s="767"/>
      <c r="AS129" s="767"/>
      <c r="AT129" s="768"/>
      <c r="AU129" s="218"/>
      <c r="AV129" s="218"/>
      <c r="AW129" s="218"/>
      <c r="AX129" s="734" t="s">
        <v>493</v>
      </c>
      <c r="AY129" s="735"/>
      <c r="AZ129" s="735"/>
      <c r="BA129" s="735"/>
      <c r="BB129" s="735"/>
      <c r="BC129" s="735"/>
      <c r="BD129" s="735"/>
      <c r="BE129" s="736"/>
      <c r="BF129" s="753" t="s">
        <v>391</v>
      </c>
      <c r="BG129" s="754"/>
      <c r="BH129" s="754"/>
      <c r="BI129" s="754"/>
      <c r="BJ129" s="754"/>
      <c r="BK129" s="754"/>
      <c r="BL129" s="755"/>
      <c r="BM129" s="753">
        <v>20</v>
      </c>
      <c r="BN129" s="754"/>
      <c r="BO129" s="754"/>
      <c r="BP129" s="754"/>
      <c r="BQ129" s="754"/>
      <c r="BR129" s="754"/>
      <c r="BS129" s="755"/>
      <c r="BT129" s="753">
        <v>30</v>
      </c>
      <c r="BU129" s="754"/>
      <c r="BV129" s="754"/>
      <c r="BW129" s="754"/>
      <c r="BX129" s="754"/>
      <c r="BY129" s="754"/>
      <c r="BZ129" s="756"/>
      <c r="CA129" s="241"/>
      <c r="CB129" s="241"/>
      <c r="CC129" s="241"/>
      <c r="CD129" s="241"/>
      <c r="CE129" s="241"/>
      <c r="CF129" s="241"/>
      <c r="CG129" s="241"/>
      <c r="CH129" s="241"/>
      <c r="CI129" s="241"/>
      <c r="CJ129" s="241"/>
      <c r="CK129" s="241"/>
      <c r="CL129" s="241"/>
      <c r="CM129" s="241"/>
      <c r="CN129" s="241"/>
      <c r="CO129" s="241"/>
      <c r="CP129" s="241"/>
      <c r="CQ129" s="241"/>
      <c r="CR129" s="241"/>
      <c r="CS129" s="241"/>
      <c r="CT129" s="241"/>
      <c r="CU129" s="241"/>
      <c r="CV129" s="241"/>
      <c r="CW129" s="241"/>
      <c r="CX129" s="241"/>
      <c r="CY129" s="241"/>
      <c r="CZ129" s="241"/>
      <c r="DA129" s="241"/>
      <c r="DB129" s="241"/>
      <c r="DC129" s="241"/>
      <c r="DD129" s="241"/>
      <c r="DE129" s="241"/>
      <c r="DF129" s="241"/>
      <c r="DG129" s="241"/>
      <c r="DH129" s="241"/>
      <c r="DI129" s="241"/>
      <c r="DJ129" s="241"/>
      <c r="DK129" s="241"/>
      <c r="DL129" s="241"/>
      <c r="DM129" s="241"/>
      <c r="DN129" s="241"/>
      <c r="DO129" s="241"/>
      <c r="DP129" s="218"/>
      <c r="DQ129" s="218"/>
      <c r="DR129" s="218"/>
      <c r="DS129" s="218"/>
      <c r="DT129" s="218"/>
      <c r="DU129" s="218"/>
      <c r="DV129" s="218"/>
      <c r="DW129" s="218"/>
      <c r="DX129" s="218"/>
      <c r="DY129" s="218"/>
      <c r="DZ129" s="218"/>
    </row>
    <row r="130" spans="1:131" s="215" customFormat="1" ht="26.25" customHeight="1" x14ac:dyDescent="0.2">
      <c r="A130" s="757" t="s">
        <v>494</v>
      </c>
      <c r="B130" s="758"/>
      <c r="C130" s="758"/>
      <c r="D130" s="758"/>
      <c r="E130" s="758"/>
      <c r="F130" s="758"/>
      <c r="G130" s="758"/>
      <c r="H130" s="758"/>
      <c r="I130" s="758"/>
      <c r="J130" s="758"/>
      <c r="K130" s="758"/>
      <c r="L130" s="758"/>
      <c r="M130" s="758"/>
      <c r="N130" s="758"/>
      <c r="O130" s="758"/>
      <c r="P130" s="758"/>
      <c r="Q130" s="758"/>
      <c r="R130" s="758"/>
      <c r="S130" s="758"/>
      <c r="T130" s="758"/>
      <c r="U130" s="758"/>
      <c r="V130" s="758"/>
      <c r="W130" s="759" t="s">
        <v>495</v>
      </c>
      <c r="X130" s="760"/>
      <c r="Y130" s="760"/>
      <c r="Z130" s="761"/>
      <c r="AA130" s="762">
        <v>369795</v>
      </c>
      <c r="AB130" s="763"/>
      <c r="AC130" s="763"/>
      <c r="AD130" s="763"/>
      <c r="AE130" s="764"/>
      <c r="AF130" s="765">
        <v>327143</v>
      </c>
      <c r="AG130" s="763"/>
      <c r="AH130" s="763"/>
      <c r="AI130" s="763"/>
      <c r="AJ130" s="764"/>
      <c r="AK130" s="765">
        <v>337872</v>
      </c>
      <c r="AL130" s="763"/>
      <c r="AM130" s="763"/>
      <c r="AN130" s="763"/>
      <c r="AO130" s="764"/>
      <c r="AP130" s="766"/>
      <c r="AQ130" s="767"/>
      <c r="AR130" s="767"/>
      <c r="AS130" s="767"/>
      <c r="AT130" s="768"/>
      <c r="AU130" s="218"/>
      <c r="AV130" s="218"/>
      <c r="AW130" s="218"/>
      <c r="AX130" s="734" t="s">
        <v>496</v>
      </c>
      <c r="AY130" s="735"/>
      <c r="AZ130" s="735"/>
      <c r="BA130" s="735"/>
      <c r="BB130" s="735"/>
      <c r="BC130" s="735"/>
      <c r="BD130" s="735"/>
      <c r="BE130" s="736"/>
      <c r="BF130" s="737">
        <v>6.1</v>
      </c>
      <c r="BG130" s="738"/>
      <c r="BH130" s="738"/>
      <c r="BI130" s="738"/>
      <c r="BJ130" s="738"/>
      <c r="BK130" s="738"/>
      <c r="BL130" s="739"/>
      <c r="BM130" s="737">
        <v>25</v>
      </c>
      <c r="BN130" s="738"/>
      <c r="BO130" s="738"/>
      <c r="BP130" s="738"/>
      <c r="BQ130" s="738"/>
      <c r="BR130" s="738"/>
      <c r="BS130" s="739"/>
      <c r="BT130" s="737">
        <v>35</v>
      </c>
      <c r="BU130" s="738"/>
      <c r="BV130" s="738"/>
      <c r="BW130" s="738"/>
      <c r="BX130" s="738"/>
      <c r="BY130" s="738"/>
      <c r="BZ130" s="740"/>
      <c r="CA130" s="241"/>
      <c r="CB130" s="241"/>
      <c r="CC130" s="241"/>
      <c r="CD130" s="241"/>
      <c r="CE130" s="241"/>
      <c r="CF130" s="241"/>
      <c r="CG130" s="241"/>
      <c r="CH130" s="241"/>
      <c r="CI130" s="241"/>
      <c r="CJ130" s="241"/>
      <c r="CK130" s="241"/>
      <c r="CL130" s="241"/>
      <c r="CM130" s="241"/>
      <c r="CN130" s="241"/>
      <c r="CO130" s="241"/>
      <c r="CP130" s="241"/>
      <c r="CQ130" s="241"/>
      <c r="CR130" s="241"/>
      <c r="CS130" s="241"/>
      <c r="CT130" s="241"/>
      <c r="CU130" s="241"/>
      <c r="CV130" s="241"/>
      <c r="CW130" s="241"/>
      <c r="CX130" s="241"/>
      <c r="CY130" s="241"/>
      <c r="CZ130" s="241"/>
      <c r="DA130" s="241"/>
      <c r="DB130" s="241"/>
      <c r="DC130" s="241"/>
      <c r="DD130" s="241"/>
      <c r="DE130" s="241"/>
      <c r="DF130" s="241"/>
      <c r="DG130" s="241"/>
      <c r="DH130" s="241"/>
      <c r="DI130" s="241"/>
      <c r="DJ130" s="241"/>
      <c r="DK130" s="241"/>
      <c r="DL130" s="241"/>
      <c r="DM130" s="241"/>
      <c r="DN130" s="241"/>
      <c r="DO130" s="241"/>
      <c r="DP130" s="218"/>
      <c r="DQ130" s="218"/>
      <c r="DR130" s="218"/>
      <c r="DS130" s="218"/>
      <c r="DT130" s="218"/>
      <c r="DU130" s="218"/>
      <c r="DV130" s="218"/>
      <c r="DW130" s="218"/>
      <c r="DX130" s="218"/>
      <c r="DY130" s="218"/>
      <c r="DZ130" s="218"/>
    </row>
    <row r="131" spans="1:131" s="215" customFormat="1" ht="26.25" customHeight="1" thickBot="1" x14ac:dyDescent="0.2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497</v>
      </c>
      <c r="X131" s="744"/>
      <c r="Y131" s="744"/>
      <c r="Z131" s="745"/>
      <c r="AA131" s="746">
        <v>3240752</v>
      </c>
      <c r="AB131" s="747"/>
      <c r="AC131" s="747"/>
      <c r="AD131" s="747"/>
      <c r="AE131" s="748"/>
      <c r="AF131" s="749">
        <v>3494337</v>
      </c>
      <c r="AG131" s="747"/>
      <c r="AH131" s="747"/>
      <c r="AI131" s="747"/>
      <c r="AJ131" s="748"/>
      <c r="AK131" s="749">
        <v>3696804</v>
      </c>
      <c r="AL131" s="747"/>
      <c r="AM131" s="747"/>
      <c r="AN131" s="747"/>
      <c r="AO131" s="748"/>
      <c r="AP131" s="750"/>
      <c r="AQ131" s="751"/>
      <c r="AR131" s="751"/>
      <c r="AS131" s="751"/>
      <c r="AT131" s="752"/>
      <c r="AU131" s="218"/>
      <c r="AV131" s="218"/>
      <c r="AW131" s="218"/>
      <c r="AX131" s="712" t="s">
        <v>498</v>
      </c>
      <c r="AY131" s="713"/>
      <c r="AZ131" s="713"/>
      <c r="BA131" s="713"/>
      <c r="BB131" s="713"/>
      <c r="BC131" s="713"/>
      <c r="BD131" s="713"/>
      <c r="BE131" s="714"/>
      <c r="BF131" s="715" t="s">
        <v>391</v>
      </c>
      <c r="BG131" s="716"/>
      <c r="BH131" s="716"/>
      <c r="BI131" s="716"/>
      <c r="BJ131" s="716"/>
      <c r="BK131" s="716"/>
      <c r="BL131" s="717"/>
      <c r="BM131" s="715">
        <v>350</v>
      </c>
      <c r="BN131" s="716"/>
      <c r="BO131" s="716"/>
      <c r="BP131" s="716"/>
      <c r="BQ131" s="716"/>
      <c r="BR131" s="716"/>
      <c r="BS131" s="717"/>
      <c r="BT131" s="718"/>
      <c r="BU131" s="719"/>
      <c r="BV131" s="719"/>
      <c r="BW131" s="719"/>
      <c r="BX131" s="719"/>
      <c r="BY131" s="719"/>
      <c r="BZ131" s="720"/>
      <c r="CA131" s="241"/>
      <c r="CB131" s="241"/>
      <c r="CC131" s="241"/>
      <c r="CD131" s="241"/>
      <c r="CE131" s="241"/>
      <c r="CF131" s="241"/>
      <c r="CG131" s="241"/>
      <c r="CH131" s="241"/>
      <c r="CI131" s="241"/>
      <c r="CJ131" s="241"/>
      <c r="CK131" s="241"/>
      <c r="CL131" s="241"/>
      <c r="CM131" s="241"/>
      <c r="CN131" s="241"/>
      <c r="CO131" s="241"/>
      <c r="CP131" s="241"/>
      <c r="CQ131" s="241"/>
      <c r="CR131" s="241"/>
      <c r="CS131" s="241"/>
      <c r="CT131" s="241"/>
      <c r="CU131" s="241"/>
      <c r="CV131" s="241"/>
      <c r="CW131" s="241"/>
      <c r="CX131" s="241"/>
      <c r="CY131" s="241"/>
      <c r="CZ131" s="241"/>
      <c r="DA131" s="241"/>
      <c r="DB131" s="241"/>
      <c r="DC131" s="241"/>
      <c r="DD131" s="241"/>
      <c r="DE131" s="241"/>
      <c r="DF131" s="241"/>
      <c r="DG131" s="241"/>
      <c r="DH131" s="241"/>
      <c r="DI131" s="241"/>
      <c r="DJ131" s="241"/>
      <c r="DK131" s="241"/>
      <c r="DL131" s="241"/>
      <c r="DM131" s="241"/>
      <c r="DN131" s="241"/>
      <c r="DO131" s="241"/>
      <c r="DP131" s="218"/>
      <c r="DQ131" s="218"/>
      <c r="DR131" s="218"/>
      <c r="DS131" s="218"/>
      <c r="DT131" s="218"/>
      <c r="DU131" s="218"/>
      <c r="DV131" s="218"/>
      <c r="DW131" s="218"/>
      <c r="DX131" s="218"/>
      <c r="DY131" s="218"/>
      <c r="DZ131" s="218"/>
    </row>
    <row r="132" spans="1:131" s="215" customFormat="1" ht="26.25" customHeight="1" x14ac:dyDescent="0.2">
      <c r="A132" s="721" t="s">
        <v>499</v>
      </c>
      <c r="B132" s="722"/>
      <c r="C132" s="722"/>
      <c r="D132" s="722"/>
      <c r="E132" s="722"/>
      <c r="F132" s="722"/>
      <c r="G132" s="722"/>
      <c r="H132" s="722"/>
      <c r="I132" s="722"/>
      <c r="J132" s="722"/>
      <c r="K132" s="722"/>
      <c r="L132" s="722"/>
      <c r="M132" s="722"/>
      <c r="N132" s="722"/>
      <c r="O132" s="722"/>
      <c r="P132" s="722"/>
      <c r="Q132" s="722"/>
      <c r="R132" s="722"/>
      <c r="S132" s="722"/>
      <c r="T132" s="722"/>
      <c r="U132" s="722"/>
      <c r="V132" s="725" t="s">
        <v>500</v>
      </c>
      <c r="W132" s="725"/>
      <c r="X132" s="725"/>
      <c r="Y132" s="725"/>
      <c r="Z132" s="726"/>
      <c r="AA132" s="727">
        <v>6.6042079119999997</v>
      </c>
      <c r="AB132" s="728"/>
      <c r="AC132" s="728"/>
      <c r="AD132" s="728"/>
      <c r="AE132" s="729"/>
      <c r="AF132" s="730">
        <v>6.6138726749999996</v>
      </c>
      <c r="AG132" s="728"/>
      <c r="AH132" s="728"/>
      <c r="AI132" s="728"/>
      <c r="AJ132" s="729"/>
      <c r="AK132" s="730">
        <v>5.2573790770000004</v>
      </c>
      <c r="AL132" s="728"/>
      <c r="AM132" s="728"/>
      <c r="AN132" s="728"/>
      <c r="AO132" s="729"/>
      <c r="AP132" s="731"/>
      <c r="AQ132" s="732"/>
      <c r="AR132" s="732"/>
      <c r="AS132" s="732"/>
      <c r="AT132" s="733"/>
      <c r="AU132" s="242"/>
      <c r="AV132" s="218"/>
      <c r="AW132" s="218"/>
      <c r="AX132" s="218"/>
      <c r="AY132" s="218"/>
      <c r="AZ132" s="218"/>
      <c r="BA132" s="218"/>
      <c r="BB132" s="218"/>
      <c r="BC132" s="218"/>
      <c r="BD132" s="218"/>
      <c r="BE132" s="218"/>
      <c r="BF132" s="218"/>
      <c r="BG132" s="218"/>
      <c r="BH132" s="218"/>
      <c r="BI132" s="218"/>
      <c r="BJ132" s="218"/>
      <c r="BK132" s="218"/>
      <c r="BL132" s="218"/>
      <c r="BM132" s="218"/>
      <c r="BN132" s="218"/>
      <c r="BO132" s="218"/>
      <c r="BP132" s="218"/>
      <c r="BQ132" s="218"/>
      <c r="BR132" s="218"/>
      <c r="BS132" s="219"/>
      <c r="BT132" s="218"/>
      <c r="BU132" s="218"/>
      <c r="BV132" s="218"/>
      <c r="BW132" s="218"/>
      <c r="BX132" s="218"/>
      <c r="BY132" s="218"/>
      <c r="BZ132" s="218"/>
      <c r="CA132" s="241"/>
      <c r="CB132" s="241"/>
      <c r="CC132" s="241"/>
      <c r="CD132" s="241"/>
      <c r="CE132" s="241"/>
      <c r="CF132" s="241"/>
      <c r="CG132" s="241"/>
      <c r="CH132" s="241"/>
      <c r="CI132" s="241"/>
      <c r="CJ132" s="241"/>
      <c r="CK132" s="241"/>
      <c r="CL132" s="241"/>
      <c r="CM132" s="241"/>
      <c r="CN132" s="241"/>
      <c r="CO132" s="241"/>
      <c r="CP132" s="241"/>
      <c r="CQ132" s="241"/>
      <c r="CR132" s="241"/>
      <c r="CS132" s="241"/>
      <c r="CT132" s="241"/>
      <c r="CU132" s="241"/>
      <c r="CV132" s="241"/>
      <c r="CW132" s="241"/>
      <c r="CX132" s="241"/>
      <c r="CY132" s="241"/>
      <c r="CZ132" s="241"/>
      <c r="DA132" s="241"/>
      <c r="DB132" s="241"/>
      <c r="DC132" s="241"/>
      <c r="DD132" s="241"/>
      <c r="DE132" s="241"/>
      <c r="DF132" s="241"/>
      <c r="DG132" s="241"/>
      <c r="DH132" s="241"/>
      <c r="DI132" s="241"/>
      <c r="DJ132" s="241"/>
      <c r="DK132" s="241"/>
      <c r="DL132" s="241"/>
      <c r="DM132" s="241"/>
      <c r="DN132" s="241"/>
      <c r="DO132" s="241"/>
      <c r="DP132" s="218"/>
      <c r="DQ132" s="218"/>
      <c r="DR132" s="218"/>
      <c r="DS132" s="218"/>
      <c r="DT132" s="218"/>
      <c r="DU132" s="218"/>
      <c r="DV132" s="218"/>
      <c r="DW132" s="218"/>
      <c r="DX132" s="218"/>
      <c r="DY132" s="218"/>
      <c r="DZ132" s="218"/>
    </row>
    <row r="133" spans="1:131" s="215" customFormat="1" ht="26.25" customHeight="1" thickBot="1" x14ac:dyDescent="0.25">
      <c r="A133" s="723"/>
      <c r="B133" s="724"/>
      <c r="C133" s="724"/>
      <c r="D133" s="724"/>
      <c r="E133" s="724"/>
      <c r="F133" s="724"/>
      <c r="G133" s="724"/>
      <c r="H133" s="724"/>
      <c r="I133" s="724"/>
      <c r="J133" s="724"/>
      <c r="K133" s="724"/>
      <c r="L133" s="724"/>
      <c r="M133" s="724"/>
      <c r="N133" s="724"/>
      <c r="O133" s="724"/>
      <c r="P133" s="724"/>
      <c r="Q133" s="724"/>
      <c r="R133" s="724"/>
      <c r="S133" s="724"/>
      <c r="T133" s="724"/>
      <c r="U133" s="724"/>
      <c r="V133" s="704" t="s">
        <v>501</v>
      </c>
      <c r="W133" s="704"/>
      <c r="X133" s="704"/>
      <c r="Y133" s="704"/>
      <c r="Z133" s="705"/>
      <c r="AA133" s="706">
        <v>6.9</v>
      </c>
      <c r="AB133" s="707"/>
      <c r="AC133" s="707"/>
      <c r="AD133" s="707"/>
      <c r="AE133" s="708"/>
      <c r="AF133" s="706">
        <v>6.8</v>
      </c>
      <c r="AG133" s="707"/>
      <c r="AH133" s="707"/>
      <c r="AI133" s="707"/>
      <c r="AJ133" s="708"/>
      <c r="AK133" s="706">
        <v>6.1</v>
      </c>
      <c r="AL133" s="707"/>
      <c r="AM133" s="707"/>
      <c r="AN133" s="707"/>
      <c r="AO133" s="708"/>
      <c r="AP133" s="709"/>
      <c r="AQ133" s="710"/>
      <c r="AR133" s="710"/>
      <c r="AS133" s="710"/>
      <c r="AT133" s="711"/>
      <c r="AU133" s="218"/>
      <c r="AV133" s="218"/>
      <c r="AW133" s="218"/>
      <c r="AX133" s="218"/>
      <c r="AY133" s="218"/>
      <c r="AZ133" s="218"/>
      <c r="BA133" s="218"/>
      <c r="BB133" s="218"/>
      <c r="BC133" s="218"/>
      <c r="BD133" s="218"/>
      <c r="BE133" s="218"/>
      <c r="BF133" s="218"/>
      <c r="BG133" s="218"/>
      <c r="BH133" s="218"/>
      <c r="BI133" s="218"/>
      <c r="BJ133" s="218"/>
      <c r="BK133" s="218"/>
      <c r="BL133" s="218"/>
      <c r="BM133" s="218"/>
      <c r="BN133" s="241"/>
      <c r="BO133" s="241"/>
      <c r="BP133" s="241"/>
      <c r="BQ133" s="241"/>
      <c r="BR133" s="241"/>
      <c r="BS133" s="241"/>
      <c r="BT133" s="241"/>
      <c r="BU133" s="241"/>
      <c r="BV133" s="241"/>
      <c r="BW133" s="241"/>
      <c r="BX133" s="241"/>
      <c r="BY133" s="241"/>
      <c r="BZ133" s="241"/>
      <c r="CA133" s="241"/>
      <c r="CB133" s="241"/>
      <c r="CC133" s="241"/>
      <c r="CD133" s="241"/>
      <c r="CE133" s="241"/>
      <c r="CF133" s="241"/>
      <c r="CG133" s="241"/>
      <c r="CH133" s="241"/>
      <c r="CI133" s="241"/>
      <c r="CJ133" s="241"/>
      <c r="CK133" s="241"/>
      <c r="CL133" s="241"/>
      <c r="CM133" s="241"/>
      <c r="CN133" s="241"/>
      <c r="CO133" s="241"/>
      <c r="CP133" s="241"/>
      <c r="CQ133" s="241"/>
      <c r="CR133" s="241"/>
      <c r="CS133" s="241"/>
      <c r="CT133" s="241"/>
      <c r="CU133" s="241"/>
      <c r="CV133" s="241"/>
      <c r="CW133" s="241"/>
      <c r="CX133" s="241"/>
      <c r="CY133" s="241"/>
      <c r="CZ133" s="241"/>
      <c r="DA133" s="241"/>
      <c r="DB133" s="241"/>
      <c r="DC133" s="241"/>
      <c r="DD133" s="241"/>
      <c r="DE133" s="241"/>
      <c r="DF133" s="241"/>
      <c r="DG133" s="241"/>
      <c r="DH133" s="241"/>
      <c r="DI133" s="241"/>
      <c r="DJ133" s="241"/>
      <c r="DK133" s="241"/>
      <c r="DL133" s="241"/>
      <c r="DM133" s="241"/>
      <c r="DN133" s="241"/>
      <c r="DO133" s="241"/>
      <c r="DP133" s="218"/>
      <c r="DQ133" s="218"/>
      <c r="DR133" s="218"/>
      <c r="DS133" s="218"/>
      <c r="DT133" s="218"/>
      <c r="DU133" s="218"/>
      <c r="DV133" s="218"/>
      <c r="DW133" s="218"/>
      <c r="DX133" s="218"/>
      <c r="DY133" s="218"/>
      <c r="DZ133" s="218"/>
    </row>
    <row r="134" spans="1:131" ht="11.25" customHeight="1" x14ac:dyDescent="0.2">
      <c r="A134" s="243"/>
      <c r="B134" s="243"/>
      <c r="C134" s="243"/>
      <c r="D134" s="243"/>
      <c r="E134" s="243"/>
      <c r="F134" s="243"/>
      <c r="G134" s="243"/>
      <c r="H134" s="243"/>
      <c r="I134" s="243"/>
      <c r="J134" s="243"/>
      <c r="K134" s="243"/>
      <c r="L134" s="243"/>
      <c r="M134" s="243"/>
      <c r="N134" s="243"/>
      <c r="O134" s="243"/>
      <c r="P134" s="243"/>
      <c r="Q134" s="243"/>
      <c r="R134" s="243"/>
      <c r="S134" s="243"/>
      <c r="T134" s="243"/>
      <c r="U134" s="243"/>
      <c r="V134" s="243"/>
      <c r="W134" s="243"/>
      <c r="X134" s="243"/>
      <c r="Y134" s="243"/>
      <c r="Z134" s="243"/>
      <c r="AA134" s="243"/>
      <c r="AB134" s="243"/>
      <c r="AC134" s="243"/>
      <c r="AD134" s="243"/>
      <c r="AE134" s="243"/>
      <c r="AF134" s="243"/>
      <c r="AG134" s="243"/>
      <c r="AH134" s="243"/>
      <c r="AI134" s="243"/>
      <c r="AJ134" s="243"/>
      <c r="AK134" s="243"/>
      <c r="AL134" s="243"/>
      <c r="AM134" s="243"/>
      <c r="AN134" s="243"/>
      <c r="AO134" s="243"/>
      <c r="AP134" s="243"/>
      <c r="AQ134" s="243"/>
      <c r="AR134" s="243"/>
      <c r="AS134" s="243"/>
      <c r="AT134" s="243"/>
      <c r="AU134" s="218"/>
      <c r="AV134" s="218"/>
      <c r="AW134" s="218"/>
      <c r="AX134" s="218"/>
      <c r="AY134" s="218"/>
      <c r="AZ134" s="218"/>
      <c r="BA134" s="218"/>
      <c r="BB134" s="218"/>
      <c r="BC134" s="218"/>
      <c r="BD134" s="218"/>
      <c r="BE134" s="218"/>
      <c r="BF134" s="218"/>
      <c r="BG134" s="218"/>
      <c r="BH134" s="218"/>
      <c r="BI134" s="218"/>
      <c r="BJ134" s="218"/>
      <c r="BK134" s="218"/>
      <c r="BL134" s="218"/>
      <c r="BM134" s="218"/>
      <c r="BN134" s="241"/>
      <c r="BO134" s="241"/>
      <c r="BP134" s="241"/>
      <c r="BQ134" s="241"/>
      <c r="BR134" s="241"/>
      <c r="BS134" s="241"/>
      <c r="BT134" s="241"/>
      <c r="BU134" s="241"/>
      <c r="BV134" s="241"/>
      <c r="BW134" s="241"/>
      <c r="BX134" s="241"/>
      <c r="BY134" s="241"/>
      <c r="BZ134" s="241"/>
      <c r="CA134" s="241"/>
      <c r="CB134" s="241"/>
      <c r="CC134" s="241"/>
      <c r="CD134" s="241"/>
      <c r="CE134" s="241"/>
      <c r="CF134" s="241"/>
      <c r="CG134" s="241"/>
      <c r="CH134" s="241"/>
      <c r="CI134" s="241"/>
      <c r="CJ134" s="241"/>
      <c r="CK134" s="241"/>
      <c r="CL134" s="241"/>
      <c r="CM134" s="241"/>
      <c r="CN134" s="241"/>
      <c r="CO134" s="241"/>
      <c r="CP134" s="241"/>
      <c r="CQ134" s="241"/>
      <c r="CR134" s="241"/>
      <c r="CS134" s="241"/>
      <c r="CT134" s="241"/>
      <c r="CU134" s="241"/>
      <c r="CV134" s="241"/>
      <c r="CW134" s="241"/>
      <c r="CX134" s="241"/>
      <c r="CY134" s="241"/>
      <c r="CZ134" s="241"/>
      <c r="DA134" s="241"/>
      <c r="DB134" s="241"/>
      <c r="DC134" s="241"/>
      <c r="DD134" s="241"/>
      <c r="DE134" s="241"/>
      <c r="DF134" s="241"/>
      <c r="DG134" s="241"/>
      <c r="DH134" s="241"/>
      <c r="DI134" s="241"/>
      <c r="DJ134" s="241"/>
      <c r="DK134" s="241"/>
      <c r="DL134" s="241"/>
      <c r="DM134" s="241"/>
      <c r="DN134" s="241"/>
      <c r="DO134" s="241"/>
      <c r="DP134" s="218"/>
      <c r="DQ134" s="218"/>
      <c r="DR134" s="218"/>
      <c r="DS134" s="218"/>
      <c r="DT134" s="218"/>
      <c r="DU134" s="218"/>
      <c r="DV134" s="218"/>
      <c r="DW134" s="218"/>
      <c r="DX134" s="218"/>
      <c r="DY134" s="218"/>
      <c r="DZ134" s="218"/>
      <c r="EA134" s="215"/>
    </row>
    <row r="135" spans="1:131" ht="14.4" hidden="1" x14ac:dyDescent="0.2">
      <c r="AU135" s="243"/>
      <c r="AV135" s="243"/>
      <c r="AW135" s="243"/>
      <c r="AX135" s="243"/>
      <c r="AY135" s="243"/>
      <c r="AZ135" s="243"/>
      <c r="BA135" s="243"/>
      <c r="BB135" s="243"/>
      <c r="BC135" s="243"/>
      <c r="BD135" s="243"/>
      <c r="BE135" s="243"/>
      <c r="BF135" s="243"/>
      <c r="BG135" s="243"/>
      <c r="BH135" s="243"/>
      <c r="BI135" s="243"/>
      <c r="BJ135" s="243"/>
      <c r="BK135" s="243"/>
      <c r="BL135" s="243"/>
      <c r="BM135" s="243"/>
      <c r="BN135" s="243"/>
      <c r="BO135" s="243"/>
      <c r="BP135" s="243"/>
      <c r="BQ135" s="243"/>
      <c r="BR135" s="243"/>
      <c r="BS135" s="243"/>
      <c r="BT135" s="243"/>
      <c r="BU135" s="243"/>
      <c r="BV135" s="243"/>
      <c r="BW135" s="243"/>
      <c r="BX135" s="243"/>
      <c r="BY135" s="243"/>
      <c r="BZ135" s="243"/>
      <c r="CA135" s="243"/>
      <c r="CB135" s="243"/>
      <c r="CC135" s="243"/>
      <c r="CD135" s="243"/>
      <c r="CE135" s="243"/>
      <c r="CF135" s="243"/>
      <c r="CG135" s="243"/>
      <c r="CH135" s="243"/>
      <c r="CI135" s="243"/>
      <c r="CJ135" s="243"/>
      <c r="CK135" s="243"/>
      <c r="CL135" s="243"/>
      <c r="CM135" s="243"/>
      <c r="CN135" s="243"/>
      <c r="CO135" s="243"/>
      <c r="CP135" s="243"/>
      <c r="CQ135" s="243"/>
      <c r="CR135" s="243"/>
      <c r="CS135" s="243"/>
      <c r="CT135" s="243"/>
      <c r="CU135" s="243"/>
      <c r="CV135" s="243"/>
      <c r="CW135" s="243"/>
      <c r="CX135" s="243"/>
      <c r="CY135" s="243"/>
      <c r="CZ135" s="243"/>
      <c r="DA135" s="243"/>
      <c r="DB135" s="243"/>
      <c r="DC135" s="243"/>
      <c r="DD135" s="243"/>
      <c r="DE135" s="243"/>
      <c r="DF135" s="243"/>
      <c r="DG135" s="243"/>
      <c r="DH135" s="243"/>
      <c r="DI135" s="243"/>
      <c r="DJ135" s="243"/>
      <c r="DK135" s="243"/>
      <c r="DL135" s="243"/>
      <c r="DM135" s="243"/>
      <c r="DN135" s="243"/>
      <c r="DO135" s="243"/>
      <c r="DP135" s="243"/>
      <c r="DQ135" s="243"/>
      <c r="DR135" s="243"/>
      <c r="DS135" s="243"/>
      <c r="DT135" s="243"/>
      <c r="DU135" s="243"/>
      <c r="DV135" s="243"/>
      <c r="DW135" s="243"/>
      <c r="DX135" s="243"/>
      <c r="DY135" s="243"/>
      <c r="DZ135" s="243"/>
    </row>
  </sheetData>
  <sheetProtection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45" customWidth="1"/>
    <col min="121" max="121" width="0" style="244" hidden="1" customWidth="1"/>
    <col min="122" max="16384" width="9" style="244" hidden="1"/>
  </cols>
  <sheetData>
    <row r="1" spans="1:120" ht="13.2" x14ac:dyDescent="0.2">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44"/>
    </row>
    <row r="17" spans="119:120" ht="13.2" x14ac:dyDescent="0.2">
      <c r="DP17" s="244"/>
    </row>
    <row r="18" spans="119:120" ht="13.2" x14ac:dyDescent="0.2"/>
    <row r="19" spans="119:120" ht="13.2" x14ac:dyDescent="0.2"/>
    <row r="20" spans="119:120" ht="13.2" x14ac:dyDescent="0.2">
      <c r="DO20" s="244"/>
      <c r="DP20" s="244"/>
    </row>
    <row r="21" spans="119:120" ht="13.2" x14ac:dyDescent="0.2">
      <c r="DP21" s="244"/>
    </row>
    <row r="22" spans="119:120" ht="13.2" x14ac:dyDescent="0.2"/>
    <row r="23" spans="119:120" ht="13.2" x14ac:dyDescent="0.2">
      <c r="DO23" s="244"/>
      <c r="DP23" s="244"/>
    </row>
    <row r="24" spans="119:120" ht="13.2" x14ac:dyDescent="0.2">
      <c r="DP24" s="244"/>
    </row>
    <row r="25" spans="119:120" ht="13.2" x14ac:dyDescent="0.2">
      <c r="DP25" s="244"/>
    </row>
    <row r="26" spans="119:120" ht="13.2" x14ac:dyDescent="0.2">
      <c r="DO26" s="244"/>
      <c r="DP26" s="244"/>
    </row>
    <row r="27" spans="119:120" ht="13.2" x14ac:dyDescent="0.2"/>
    <row r="28" spans="119:120" ht="13.2" x14ac:dyDescent="0.2">
      <c r="DO28" s="244"/>
      <c r="DP28" s="244"/>
    </row>
    <row r="29" spans="119:120" ht="13.2" x14ac:dyDescent="0.2">
      <c r="DP29" s="244"/>
    </row>
    <row r="30" spans="119:120" ht="13.2" x14ac:dyDescent="0.2"/>
    <row r="31" spans="119:120" ht="13.2" x14ac:dyDescent="0.2">
      <c r="DO31" s="244"/>
      <c r="DP31" s="244"/>
    </row>
    <row r="32" spans="119:120" ht="13.2" x14ac:dyDescent="0.2"/>
    <row r="33" spans="98:120" ht="13.2" x14ac:dyDescent="0.2">
      <c r="DO33" s="244"/>
      <c r="DP33" s="244"/>
    </row>
    <row r="34" spans="98:120" ht="13.2" x14ac:dyDescent="0.2">
      <c r="DM34" s="244"/>
    </row>
    <row r="35" spans="98:120" ht="13.2" x14ac:dyDescent="0.2">
      <c r="CT35" s="244"/>
      <c r="CU35" s="244"/>
      <c r="CV35" s="244"/>
      <c r="CY35" s="244"/>
      <c r="CZ35" s="244"/>
      <c r="DA35" s="244"/>
      <c r="DD35" s="244"/>
      <c r="DE35" s="244"/>
      <c r="DF35" s="244"/>
      <c r="DI35" s="244"/>
      <c r="DJ35" s="244"/>
      <c r="DK35" s="244"/>
      <c r="DM35" s="244"/>
      <c r="DN35" s="244"/>
      <c r="DO35" s="244"/>
      <c r="DP35" s="244"/>
    </row>
    <row r="36" spans="98:120" ht="13.2" x14ac:dyDescent="0.2"/>
    <row r="37" spans="98:120" ht="13.2" x14ac:dyDescent="0.2">
      <c r="CW37" s="244"/>
      <c r="DB37" s="244"/>
      <c r="DG37" s="244"/>
      <c r="DL37" s="244"/>
      <c r="DP37" s="244"/>
    </row>
    <row r="38" spans="98:120" ht="13.2" x14ac:dyDescent="0.2">
      <c r="CT38" s="244"/>
      <c r="CU38" s="244"/>
      <c r="CV38" s="244"/>
      <c r="CW38" s="244"/>
      <c r="CY38" s="244"/>
      <c r="CZ38" s="244"/>
      <c r="DA38" s="244"/>
      <c r="DB38" s="244"/>
      <c r="DD38" s="244"/>
      <c r="DE38" s="244"/>
      <c r="DF38" s="244"/>
      <c r="DG38" s="244"/>
      <c r="DI38" s="244"/>
      <c r="DJ38" s="244"/>
      <c r="DK38" s="244"/>
      <c r="DL38" s="244"/>
      <c r="DN38" s="244"/>
      <c r="DO38" s="244"/>
      <c r="DP38" s="244"/>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44"/>
      <c r="DO49" s="244"/>
      <c r="DP49" s="244"/>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44"/>
      <c r="CS63" s="244"/>
      <c r="CX63" s="244"/>
      <c r="DC63" s="244"/>
      <c r="DH63" s="244"/>
    </row>
    <row r="64" spans="22:120" ht="13.2" x14ac:dyDescent="0.2">
      <c r="V64" s="244"/>
    </row>
    <row r="65" spans="15:120" ht="13.2" x14ac:dyDescent="0.2">
      <c r="X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c r="BD65" s="244"/>
      <c r="BE65" s="244"/>
      <c r="BF65" s="244"/>
      <c r="BG65" s="244"/>
      <c r="BH65" s="244"/>
      <c r="BI65" s="244"/>
      <c r="BJ65" s="244"/>
      <c r="BK65" s="244"/>
      <c r="BL65" s="244"/>
      <c r="BM65" s="244"/>
      <c r="BN65" s="244"/>
      <c r="BO65" s="244"/>
      <c r="BP65" s="244"/>
      <c r="BQ65" s="244"/>
      <c r="BR65" s="244"/>
      <c r="BS65" s="244"/>
      <c r="BT65" s="244"/>
      <c r="BU65" s="244"/>
      <c r="BV65" s="244"/>
      <c r="BW65" s="244"/>
      <c r="BX65" s="244"/>
      <c r="BY65" s="244"/>
      <c r="BZ65" s="244"/>
      <c r="CA65" s="244"/>
      <c r="CB65" s="244"/>
      <c r="CC65" s="244"/>
      <c r="CD65" s="244"/>
      <c r="CE65" s="244"/>
      <c r="CF65" s="244"/>
      <c r="CG65" s="244"/>
      <c r="CH65" s="244"/>
      <c r="CI65" s="244"/>
      <c r="CJ65" s="244"/>
      <c r="CK65" s="244"/>
      <c r="CL65" s="244"/>
      <c r="CM65" s="244"/>
      <c r="CN65" s="244"/>
      <c r="CO65" s="244"/>
      <c r="CP65" s="244"/>
      <c r="CQ65" s="244"/>
      <c r="CR65" s="244"/>
      <c r="CU65" s="244"/>
      <c r="CZ65" s="244"/>
      <c r="DE65" s="244"/>
      <c r="DJ65" s="244"/>
    </row>
    <row r="66" spans="15:120" ht="13.2" x14ac:dyDescent="0.2">
      <c r="Q66" s="244"/>
      <c r="S66" s="244"/>
      <c r="U66" s="244"/>
      <c r="DM66" s="244"/>
    </row>
    <row r="67" spans="15:120" ht="13.2" x14ac:dyDescent="0.2">
      <c r="O67" s="244"/>
      <c r="P67" s="244"/>
      <c r="R67" s="244"/>
      <c r="T67" s="244"/>
      <c r="Y67" s="244"/>
      <c r="CT67" s="244"/>
      <c r="CV67" s="244"/>
      <c r="CW67" s="244"/>
      <c r="CY67" s="244"/>
      <c r="DA67" s="244"/>
      <c r="DB67" s="244"/>
      <c r="DD67" s="244"/>
      <c r="DF67" s="244"/>
      <c r="DG67" s="244"/>
      <c r="DI67" s="244"/>
      <c r="DK67" s="244"/>
      <c r="DL67" s="244"/>
      <c r="DN67" s="244"/>
      <c r="DO67" s="244"/>
      <c r="DP67" s="244"/>
    </row>
    <row r="68" spans="15:120" ht="13.2" x14ac:dyDescent="0.2"/>
    <row r="69" spans="15:120" ht="13.2" x14ac:dyDescent="0.2"/>
    <row r="70" spans="15:120" ht="13.2" x14ac:dyDescent="0.2"/>
    <row r="71" spans="15:120" ht="13.2" x14ac:dyDescent="0.2"/>
    <row r="72" spans="15:120" ht="13.2" x14ac:dyDescent="0.2">
      <c r="DP72" s="244"/>
    </row>
    <row r="73" spans="15:120" ht="13.2" x14ac:dyDescent="0.2">
      <c r="DP73" s="244"/>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44"/>
      <c r="CX96" s="244"/>
      <c r="DC96" s="244"/>
      <c r="DH96" s="244"/>
    </row>
    <row r="97" spans="24:120" ht="13.2" x14ac:dyDescent="0.2">
      <c r="CS97" s="244"/>
      <c r="CX97" s="244"/>
      <c r="DC97" s="244"/>
      <c r="DH97" s="244"/>
      <c r="DP97" s="245" t="s">
        <v>502</v>
      </c>
    </row>
    <row r="98" spans="24:120" ht="13.2" hidden="1" x14ac:dyDescent="0.2">
      <c r="CS98" s="244"/>
      <c r="CX98" s="244"/>
      <c r="DC98" s="244"/>
      <c r="DH98" s="244"/>
    </row>
    <row r="99" spans="24:120" ht="13.2" hidden="1" x14ac:dyDescent="0.2">
      <c r="CS99" s="244"/>
      <c r="CX99" s="244"/>
      <c r="DC99" s="244"/>
      <c r="DH99" s="244"/>
    </row>
    <row r="101" spans="24:120" ht="12" hidden="1" customHeight="1" x14ac:dyDescent="0.2">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c r="BO101" s="244"/>
      <c r="BP101" s="244"/>
      <c r="BQ101" s="244"/>
      <c r="BR101" s="244"/>
      <c r="BS101" s="244"/>
      <c r="BT101" s="244"/>
      <c r="BU101" s="244"/>
      <c r="BV101" s="244"/>
      <c r="BW101" s="244"/>
      <c r="BX101" s="244"/>
      <c r="BY101" s="244"/>
      <c r="BZ101" s="244"/>
      <c r="CA101" s="244"/>
      <c r="CB101" s="244"/>
      <c r="CC101" s="244"/>
      <c r="CD101" s="244"/>
      <c r="CE101" s="244"/>
      <c r="CF101" s="244"/>
      <c r="CG101" s="244"/>
      <c r="CH101" s="244"/>
      <c r="CI101" s="244"/>
      <c r="CJ101" s="244"/>
      <c r="CK101" s="244"/>
      <c r="CL101" s="244"/>
      <c r="CM101" s="244"/>
      <c r="CN101" s="244"/>
      <c r="CO101" s="244"/>
      <c r="CP101" s="244"/>
      <c r="CQ101" s="244"/>
      <c r="CR101" s="244"/>
      <c r="CU101" s="244"/>
      <c r="CZ101" s="244"/>
      <c r="DE101" s="244"/>
      <c r="DJ101" s="244"/>
    </row>
    <row r="102" spans="24:120" ht="1.5" hidden="1" customHeight="1" x14ac:dyDescent="0.2">
      <c r="CU102" s="244"/>
      <c r="CZ102" s="244"/>
      <c r="DE102" s="244"/>
      <c r="DJ102" s="244"/>
      <c r="DM102" s="244"/>
    </row>
    <row r="103" spans="24:120" ht="13.2" hidden="1" x14ac:dyDescent="0.2">
      <c r="CT103" s="244"/>
      <c r="CV103" s="244"/>
      <c r="CW103" s="244"/>
      <c r="CY103" s="244"/>
      <c r="DA103" s="244"/>
      <c r="DB103" s="244"/>
      <c r="DD103" s="244"/>
      <c r="DF103" s="244"/>
      <c r="DG103" s="244"/>
      <c r="DI103" s="244"/>
      <c r="DK103" s="244"/>
      <c r="DL103" s="244"/>
      <c r="DM103" s="244"/>
      <c r="DN103" s="244"/>
      <c r="DO103" s="244"/>
      <c r="DP103" s="244"/>
    </row>
    <row r="104" spans="24:120" ht="13.2" hidden="1" x14ac:dyDescent="0.2">
      <c r="CV104" s="244"/>
      <c r="CW104" s="244"/>
      <c r="DA104" s="244"/>
      <c r="DB104" s="244"/>
      <c r="DF104" s="244"/>
      <c r="DG104" s="244"/>
      <c r="DK104" s="244"/>
      <c r="DL104" s="244"/>
      <c r="DN104" s="244"/>
      <c r="DO104" s="244"/>
      <c r="DP104" s="244"/>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45" customWidth="1"/>
    <col min="117" max="16384" width="9" style="244" hidden="1"/>
  </cols>
  <sheetData>
    <row r="1" spans="2:116" ht="13.2" x14ac:dyDescent="0.2">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row>
    <row r="2" spans="2:116" ht="13.2" x14ac:dyDescent="0.2"/>
    <row r="3" spans="2:116" ht="13.2" x14ac:dyDescent="0.2"/>
    <row r="4" spans="2:116" ht="13.2" x14ac:dyDescent="0.2">
      <c r="R4" s="244"/>
      <c r="S4" s="244"/>
      <c r="T4" s="244"/>
      <c r="U4" s="244"/>
      <c r="V4" s="244"/>
      <c r="W4" s="244"/>
      <c r="X4" s="244"/>
      <c r="Y4" s="244"/>
      <c r="Z4" s="244"/>
      <c r="AA4" s="244"/>
      <c r="AB4" s="244"/>
      <c r="AC4" s="244"/>
      <c r="AD4" s="244"/>
      <c r="AE4" s="244"/>
      <c r="AF4" s="244"/>
      <c r="AG4" s="244"/>
      <c r="AH4" s="244"/>
      <c r="AI4" s="244"/>
      <c r="AJ4" s="244"/>
      <c r="AK4" s="244"/>
      <c r="AL4" s="244"/>
      <c r="AM4" s="244"/>
      <c r="AN4" s="244"/>
      <c r="AO4" s="244"/>
      <c r="AP4" s="244"/>
      <c r="AQ4" s="244"/>
      <c r="AR4" s="244"/>
      <c r="AS4" s="244"/>
      <c r="AT4" s="244"/>
      <c r="AU4" s="244"/>
      <c r="AV4" s="244"/>
      <c r="AW4" s="244"/>
      <c r="AX4" s="244"/>
      <c r="AY4" s="244"/>
      <c r="AZ4" s="244"/>
      <c r="BA4" s="244"/>
      <c r="BB4" s="244"/>
      <c r="BC4" s="244"/>
      <c r="BD4" s="244"/>
      <c r="BE4" s="244"/>
      <c r="BF4" s="244"/>
      <c r="BG4" s="244"/>
      <c r="BH4" s="244"/>
      <c r="BI4" s="244"/>
      <c r="BJ4" s="244"/>
      <c r="BK4" s="244"/>
      <c r="BL4" s="244"/>
      <c r="BM4" s="244"/>
      <c r="BN4" s="244"/>
      <c r="BO4" s="244"/>
      <c r="BP4" s="244"/>
      <c r="BQ4" s="244"/>
      <c r="BR4" s="244"/>
      <c r="BS4" s="244"/>
      <c r="BT4" s="244"/>
      <c r="BU4" s="244"/>
      <c r="BV4" s="244"/>
      <c r="BW4" s="244"/>
      <c r="BX4" s="244"/>
      <c r="BY4" s="244"/>
      <c r="BZ4" s="244"/>
      <c r="CA4" s="244"/>
      <c r="CB4" s="244"/>
      <c r="CC4" s="244"/>
      <c r="CD4" s="244"/>
      <c r="CE4" s="244"/>
      <c r="CF4" s="244"/>
      <c r="CG4" s="244"/>
      <c r="CH4" s="244"/>
      <c r="CI4" s="244"/>
      <c r="CJ4" s="244"/>
      <c r="CK4" s="244"/>
      <c r="CL4" s="244"/>
      <c r="CM4" s="244"/>
      <c r="CN4" s="244"/>
      <c r="CO4" s="244"/>
      <c r="CP4" s="244"/>
      <c r="CQ4" s="244"/>
      <c r="CR4" s="244"/>
      <c r="CS4" s="244"/>
      <c r="CT4" s="244"/>
      <c r="CU4" s="244"/>
      <c r="CV4" s="244"/>
      <c r="CW4" s="244"/>
      <c r="CX4" s="244"/>
      <c r="CY4" s="244"/>
      <c r="CZ4" s="244"/>
      <c r="DA4" s="244"/>
      <c r="DB4" s="244"/>
      <c r="DC4" s="244"/>
      <c r="DD4" s="244"/>
      <c r="DE4" s="244"/>
      <c r="DF4" s="244"/>
      <c r="DG4" s="244"/>
      <c r="DH4" s="244"/>
      <c r="DI4" s="244"/>
      <c r="DJ4" s="244"/>
      <c r="DK4" s="244"/>
      <c r="DL4" s="244"/>
    </row>
    <row r="5" spans="2:116" ht="13.2" x14ac:dyDescent="0.2">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244"/>
      <c r="AZ5" s="244"/>
      <c r="BA5" s="244"/>
      <c r="BB5" s="244"/>
      <c r="BC5" s="244"/>
      <c r="BD5" s="244"/>
      <c r="BE5" s="244"/>
      <c r="BF5" s="244"/>
      <c r="BG5" s="244"/>
      <c r="BH5" s="244"/>
      <c r="BI5" s="244"/>
      <c r="BJ5" s="244"/>
      <c r="BK5" s="244"/>
      <c r="BL5" s="244"/>
      <c r="BM5" s="244"/>
      <c r="BN5" s="244"/>
      <c r="BO5" s="244"/>
      <c r="BP5" s="244"/>
      <c r="BQ5" s="244"/>
      <c r="BR5" s="244"/>
      <c r="BS5" s="244"/>
      <c r="BT5" s="244"/>
      <c r="BU5" s="244"/>
      <c r="BV5" s="244"/>
      <c r="BW5" s="244"/>
      <c r="BX5" s="244"/>
      <c r="BY5" s="244"/>
      <c r="BZ5" s="244"/>
      <c r="CA5" s="244"/>
      <c r="CB5" s="244"/>
      <c r="CC5" s="244"/>
      <c r="CD5" s="244"/>
      <c r="CE5" s="244"/>
      <c r="CF5" s="244"/>
      <c r="CG5" s="244"/>
      <c r="CH5" s="244"/>
      <c r="CI5" s="244"/>
      <c r="CJ5" s="244"/>
      <c r="CK5" s="244"/>
      <c r="CL5" s="244"/>
      <c r="CM5" s="244"/>
      <c r="CN5" s="244"/>
      <c r="CO5" s="244"/>
      <c r="CP5" s="244"/>
      <c r="CQ5" s="244"/>
      <c r="CR5" s="244"/>
      <c r="CS5" s="244"/>
      <c r="CT5" s="244"/>
      <c r="CU5" s="244"/>
      <c r="CV5" s="244"/>
      <c r="CW5" s="244"/>
      <c r="CX5" s="244"/>
      <c r="CY5" s="244"/>
      <c r="CZ5" s="244"/>
      <c r="DA5" s="244"/>
      <c r="DB5" s="244"/>
      <c r="DC5" s="244"/>
      <c r="DD5" s="244"/>
      <c r="DE5" s="244"/>
      <c r="DF5" s="244"/>
      <c r="DG5" s="244"/>
      <c r="DH5" s="244"/>
      <c r="DI5" s="244"/>
      <c r="DJ5" s="244"/>
      <c r="DK5" s="244"/>
      <c r="DL5" s="244"/>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4"/>
      <c r="BC18" s="244"/>
      <c r="BD18" s="244"/>
      <c r="BE18" s="244"/>
      <c r="BF18" s="244"/>
      <c r="BG18" s="244"/>
      <c r="BH18" s="244"/>
      <c r="BI18" s="244"/>
      <c r="BJ18" s="244"/>
      <c r="BK18" s="244"/>
      <c r="BL18" s="244"/>
      <c r="BM18" s="244"/>
      <c r="BN18" s="244"/>
      <c r="BO18" s="244"/>
      <c r="BP18" s="244"/>
      <c r="BQ18" s="244"/>
      <c r="BR18" s="244"/>
      <c r="BS18" s="244"/>
      <c r="BT18" s="244"/>
      <c r="BU18" s="244"/>
      <c r="BV18" s="244"/>
      <c r="BW18" s="244"/>
      <c r="BX18" s="244"/>
      <c r="BY18" s="244"/>
      <c r="BZ18" s="244"/>
      <c r="CA18" s="244"/>
      <c r="CB18" s="244"/>
      <c r="CC18" s="244"/>
      <c r="CD18" s="244"/>
      <c r="CE18" s="244"/>
      <c r="CF18" s="244"/>
      <c r="CG18" s="244"/>
      <c r="CH18" s="244"/>
      <c r="CI18" s="244"/>
      <c r="CJ18" s="244"/>
      <c r="CK18" s="244"/>
      <c r="CL18" s="244"/>
      <c r="CM18" s="244"/>
      <c r="CN18" s="244"/>
      <c r="CO18" s="244"/>
      <c r="CP18" s="244"/>
      <c r="CQ18" s="244"/>
      <c r="CR18" s="244"/>
      <c r="CS18" s="244"/>
      <c r="CT18" s="244"/>
      <c r="CU18" s="244"/>
      <c r="CV18" s="244"/>
      <c r="CW18" s="244"/>
      <c r="CX18" s="244"/>
      <c r="CY18" s="244"/>
      <c r="CZ18" s="244"/>
      <c r="DA18" s="244"/>
      <c r="DB18" s="244"/>
      <c r="DC18" s="244"/>
      <c r="DD18" s="244"/>
      <c r="DE18" s="244"/>
      <c r="DF18" s="244"/>
      <c r="DG18" s="244"/>
      <c r="DH18" s="244"/>
      <c r="DI18" s="244"/>
      <c r="DJ18" s="244"/>
      <c r="DK18" s="244"/>
      <c r="DL18" s="244"/>
    </row>
    <row r="19" spans="9:116" ht="13.2" x14ac:dyDescent="0.2"/>
    <row r="20" spans="9:116" ht="13.2" x14ac:dyDescent="0.2"/>
    <row r="21" spans="9:116" ht="13.2" x14ac:dyDescent="0.2">
      <c r="DL21" s="244"/>
    </row>
    <row r="22" spans="9:116" ht="13.2" x14ac:dyDescent="0.2">
      <c r="DI22" s="244"/>
      <c r="DJ22" s="244"/>
      <c r="DK22" s="244"/>
      <c r="DL22" s="244"/>
    </row>
    <row r="23" spans="9:116" ht="13.2" x14ac:dyDescent="0.2">
      <c r="CY23" s="244"/>
      <c r="CZ23" s="244"/>
      <c r="DA23" s="244"/>
      <c r="DB23" s="244"/>
      <c r="DC23" s="244"/>
      <c r="DD23" s="244"/>
      <c r="DE23" s="244"/>
      <c r="DF23" s="244"/>
      <c r="DG23" s="244"/>
      <c r="DH23" s="244"/>
      <c r="DI23" s="244"/>
      <c r="DJ23" s="244"/>
      <c r="DK23" s="244"/>
      <c r="DL23" s="244"/>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44"/>
      <c r="DA35" s="244"/>
      <c r="DB35" s="244"/>
      <c r="DC35" s="244"/>
      <c r="DD35" s="244"/>
      <c r="DE35" s="244"/>
      <c r="DF35" s="244"/>
      <c r="DG35" s="244"/>
      <c r="DH35" s="244"/>
      <c r="DI35" s="244"/>
      <c r="DJ35" s="244"/>
      <c r="DK35" s="244"/>
      <c r="DL35" s="244"/>
    </row>
    <row r="36" spans="15:116" ht="13.2" x14ac:dyDescent="0.2"/>
    <row r="37" spans="15:116" ht="13.2" x14ac:dyDescent="0.2">
      <c r="DL37" s="244"/>
    </row>
    <row r="38" spans="15:116" ht="13.2" x14ac:dyDescent="0.2">
      <c r="DI38" s="244"/>
      <c r="DJ38" s="244"/>
      <c r="DK38" s="244"/>
      <c r="DL38" s="244"/>
    </row>
    <row r="39" spans="15:116" ht="13.2" x14ac:dyDescent="0.2"/>
    <row r="40" spans="15:116" ht="13.2" x14ac:dyDescent="0.2"/>
    <row r="41" spans="15:116" ht="13.2" x14ac:dyDescent="0.2"/>
    <row r="42" spans="15:116" ht="13.2" x14ac:dyDescent="0.2"/>
    <row r="43" spans="15:116" ht="13.2" x14ac:dyDescent="0.2">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4"/>
      <c r="CB43" s="244"/>
      <c r="CC43" s="244"/>
      <c r="CD43" s="244"/>
      <c r="CE43" s="244"/>
      <c r="CF43" s="244"/>
      <c r="CG43" s="244"/>
      <c r="CH43" s="244"/>
      <c r="CI43" s="244"/>
      <c r="CJ43" s="244"/>
      <c r="CK43" s="244"/>
      <c r="CL43" s="244"/>
      <c r="CM43" s="244"/>
      <c r="CN43" s="244"/>
      <c r="CO43" s="244"/>
      <c r="CP43" s="244"/>
      <c r="CQ43" s="244"/>
      <c r="CR43" s="244"/>
      <c r="CS43" s="244"/>
      <c r="CT43" s="244"/>
      <c r="CU43" s="244"/>
      <c r="CV43" s="244"/>
      <c r="CW43" s="244"/>
      <c r="CX43" s="244"/>
      <c r="CY43" s="244"/>
      <c r="CZ43" s="244"/>
      <c r="DA43" s="244"/>
      <c r="DB43" s="244"/>
      <c r="DC43" s="244"/>
      <c r="DD43" s="244"/>
      <c r="DE43" s="244"/>
      <c r="DF43" s="244"/>
      <c r="DG43" s="244"/>
      <c r="DH43" s="244"/>
      <c r="DI43" s="244"/>
      <c r="DJ43" s="244"/>
      <c r="DK43" s="244"/>
      <c r="DL43" s="244"/>
    </row>
    <row r="44" spans="15:116" ht="13.2" x14ac:dyDescent="0.2">
      <c r="DL44" s="244"/>
    </row>
    <row r="45" spans="15:116" ht="13.2" x14ac:dyDescent="0.2"/>
    <row r="46" spans="15:116" ht="13.2" x14ac:dyDescent="0.2">
      <c r="DA46" s="244"/>
      <c r="DB46" s="244"/>
      <c r="DC46" s="244"/>
      <c r="DD46" s="244"/>
      <c r="DE46" s="244"/>
      <c r="DF46" s="244"/>
      <c r="DG46" s="244"/>
      <c r="DH46" s="244"/>
      <c r="DI46" s="244"/>
      <c r="DJ46" s="244"/>
      <c r="DK46" s="244"/>
      <c r="DL46" s="244"/>
    </row>
    <row r="47" spans="15:116" ht="13.2" x14ac:dyDescent="0.2"/>
    <row r="48" spans="15:116" ht="13.2" x14ac:dyDescent="0.2"/>
    <row r="49" spans="104:116" ht="13.2" x14ac:dyDescent="0.2"/>
    <row r="50" spans="104:116" ht="13.2" x14ac:dyDescent="0.2">
      <c r="CZ50" s="244"/>
      <c r="DA50" s="244"/>
      <c r="DB50" s="244"/>
      <c r="DC50" s="244"/>
      <c r="DD50" s="244"/>
      <c r="DE50" s="244"/>
      <c r="DF50" s="244"/>
      <c r="DG50" s="244"/>
      <c r="DH50" s="244"/>
      <c r="DI50" s="244"/>
      <c r="DJ50" s="244"/>
      <c r="DK50" s="244"/>
      <c r="DL50" s="244"/>
    </row>
    <row r="51" spans="104:116" ht="13.2" x14ac:dyDescent="0.2"/>
    <row r="52" spans="104:116" ht="13.2" x14ac:dyDescent="0.2"/>
    <row r="53" spans="104:116" ht="13.2" x14ac:dyDescent="0.2">
      <c r="DL53" s="244"/>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44"/>
      <c r="DD67" s="244"/>
      <c r="DE67" s="244"/>
      <c r="DF67" s="244"/>
      <c r="DG67" s="244"/>
      <c r="DH67" s="244"/>
      <c r="DI67" s="244"/>
      <c r="DJ67" s="244"/>
      <c r="DK67" s="244"/>
      <c r="DL67" s="244"/>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Qwuy3Xex9TNUFWTYE9pgGLbzz/3iEh5EhXdgcRu5ds/qKhaYIFalj3R5ch6ZcaKJBKzOh7ebLCB688mK6gFJYw==" saltValue="nmajYntempAiC4CTYor7Vw==" spinCount="100000" sheet="1" objects="1" scenarios="1"/>
  <dataConsolidate/>
  <phoneticPr fontId="2"/>
  <printOptions horizontalCentered="1" verticalCentered="1"/>
  <pageMargins left="0" right="0" top="0" bottom="0" header="0" footer="0"/>
  <pageSetup paperSize="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46" customWidth="1"/>
    <col min="37" max="44" width="17" style="246" customWidth="1"/>
    <col min="45" max="45" width="6.109375" style="252" customWidth="1"/>
    <col min="46" max="46" width="3" style="250" customWidth="1"/>
    <col min="47" max="47" width="19.109375" style="246" hidden="1" customWidth="1"/>
    <col min="48" max="52" width="12.6640625" style="246" hidden="1" customWidth="1"/>
    <col min="53" max="16384" width="8.6640625" style="246" hidden="1"/>
  </cols>
  <sheetData>
    <row r="1" spans="1:46" ht="13.2" x14ac:dyDescent="0.2">
      <c r="AS1" s="246"/>
      <c r="AT1" s="246"/>
    </row>
    <row r="2" spans="1:46" ht="13.2" x14ac:dyDescent="0.2">
      <c r="AS2" s="246"/>
      <c r="AT2" s="246"/>
    </row>
    <row r="3" spans="1:46" ht="13.2" x14ac:dyDescent="0.2">
      <c r="AS3" s="246"/>
      <c r="AT3" s="246"/>
    </row>
    <row r="4" spans="1:46" ht="13.2" x14ac:dyDescent="0.2">
      <c r="AS4" s="246"/>
      <c r="AT4" s="246"/>
    </row>
    <row r="5" spans="1:46" ht="16.2" x14ac:dyDescent="0.2">
      <c r="A5" s="247" t="s">
        <v>503</v>
      </c>
      <c r="B5" s="248"/>
      <c r="C5" s="248"/>
      <c r="D5" s="248"/>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9"/>
    </row>
    <row r="6" spans="1:46" ht="13.2" x14ac:dyDescent="0.2">
      <c r="A6" s="250"/>
      <c r="AK6" s="251" t="s">
        <v>504</v>
      </c>
      <c r="AL6" s="251"/>
      <c r="AM6" s="251"/>
      <c r="AN6" s="251"/>
    </row>
    <row r="7" spans="1:46" ht="13.5" customHeight="1" x14ac:dyDescent="0.2">
      <c r="A7" s="250"/>
      <c r="AK7" s="253"/>
      <c r="AL7" s="254"/>
      <c r="AM7" s="254"/>
      <c r="AN7" s="255"/>
      <c r="AO7" s="1104" t="s">
        <v>505</v>
      </c>
      <c r="AP7" s="256"/>
      <c r="AQ7" s="257" t="s">
        <v>506</v>
      </c>
      <c r="AR7" s="258"/>
    </row>
    <row r="8" spans="1:46" ht="13.2" x14ac:dyDescent="0.2">
      <c r="A8" s="250"/>
      <c r="AK8" s="259"/>
      <c r="AL8" s="260"/>
      <c r="AM8" s="260"/>
      <c r="AN8" s="261"/>
      <c r="AO8" s="1105"/>
      <c r="AP8" s="262" t="s">
        <v>507</v>
      </c>
      <c r="AQ8" s="263" t="s">
        <v>508</v>
      </c>
      <c r="AR8" s="264" t="s">
        <v>509</v>
      </c>
    </row>
    <row r="9" spans="1:46" ht="13.2" x14ac:dyDescent="0.2">
      <c r="A9" s="250"/>
      <c r="AK9" s="1116" t="s">
        <v>510</v>
      </c>
      <c r="AL9" s="1117"/>
      <c r="AM9" s="1117"/>
      <c r="AN9" s="1118"/>
      <c r="AO9" s="265">
        <v>973447</v>
      </c>
      <c r="AP9" s="265">
        <v>72781</v>
      </c>
      <c r="AQ9" s="266">
        <v>102574</v>
      </c>
      <c r="AR9" s="267">
        <v>-29</v>
      </c>
    </row>
    <row r="10" spans="1:46" ht="13.5" customHeight="1" x14ac:dyDescent="0.2">
      <c r="A10" s="250"/>
      <c r="AK10" s="1116" t="s">
        <v>511</v>
      </c>
      <c r="AL10" s="1117"/>
      <c r="AM10" s="1117"/>
      <c r="AN10" s="1118"/>
      <c r="AO10" s="268">
        <v>253917</v>
      </c>
      <c r="AP10" s="268">
        <v>18984</v>
      </c>
      <c r="AQ10" s="269">
        <v>16361</v>
      </c>
      <c r="AR10" s="270">
        <v>16</v>
      </c>
    </row>
    <row r="11" spans="1:46" ht="13.5" customHeight="1" x14ac:dyDescent="0.2">
      <c r="A11" s="250"/>
      <c r="AK11" s="1116" t="s">
        <v>512</v>
      </c>
      <c r="AL11" s="1117"/>
      <c r="AM11" s="1117"/>
      <c r="AN11" s="1118"/>
      <c r="AO11" s="268">
        <v>32758</v>
      </c>
      <c r="AP11" s="268">
        <v>2449</v>
      </c>
      <c r="AQ11" s="269">
        <v>763</v>
      </c>
      <c r="AR11" s="270">
        <v>221</v>
      </c>
    </row>
    <row r="12" spans="1:46" ht="13.5" customHeight="1" x14ac:dyDescent="0.2">
      <c r="A12" s="250"/>
      <c r="AK12" s="1116" t="s">
        <v>513</v>
      </c>
      <c r="AL12" s="1117"/>
      <c r="AM12" s="1117"/>
      <c r="AN12" s="1118"/>
      <c r="AO12" s="268" t="s">
        <v>514</v>
      </c>
      <c r="AP12" s="268" t="s">
        <v>514</v>
      </c>
      <c r="AQ12" s="269" t="s">
        <v>514</v>
      </c>
      <c r="AR12" s="270" t="s">
        <v>514</v>
      </c>
    </row>
    <row r="13" spans="1:46" ht="13.5" customHeight="1" x14ac:dyDescent="0.2">
      <c r="A13" s="250"/>
      <c r="AK13" s="1116" t="s">
        <v>515</v>
      </c>
      <c r="AL13" s="1117"/>
      <c r="AM13" s="1117"/>
      <c r="AN13" s="1118"/>
      <c r="AO13" s="268" t="s">
        <v>514</v>
      </c>
      <c r="AP13" s="268" t="s">
        <v>514</v>
      </c>
      <c r="AQ13" s="269">
        <v>4354</v>
      </c>
      <c r="AR13" s="270" t="s">
        <v>514</v>
      </c>
    </row>
    <row r="14" spans="1:46" ht="13.5" customHeight="1" x14ac:dyDescent="0.2">
      <c r="A14" s="250"/>
      <c r="AK14" s="1116" t="s">
        <v>516</v>
      </c>
      <c r="AL14" s="1117"/>
      <c r="AM14" s="1117"/>
      <c r="AN14" s="1118"/>
      <c r="AO14" s="268">
        <v>26028</v>
      </c>
      <c r="AP14" s="268">
        <v>1946</v>
      </c>
      <c r="AQ14" s="269">
        <v>2046</v>
      </c>
      <c r="AR14" s="270">
        <v>-4.9000000000000004</v>
      </c>
    </row>
    <row r="15" spans="1:46" ht="13.5" customHeight="1" x14ac:dyDescent="0.2">
      <c r="A15" s="250"/>
      <c r="AK15" s="1119" t="s">
        <v>517</v>
      </c>
      <c r="AL15" s="1120"/>
      <c r="AM15" s="1120"/>
      <c r="AN15" s="1121"/>
      <c r="AO15" s="268">
        <v>-96905</v>
      </c>
      <c r="AP15" s="268">
        <v>-7245</v>
      </c>
      <c r="AQ15" s="269">
        <v>-7552</v>
      </c>
      <c r="AR15" s="270">
        <v>-4.0999999999999996</v>
      </c>
    </row>
    <row r="16" spans="1:46" ht="13.2" x14ac:dyDescent="0.2">
      <c r="A16" s="250"/>
      <c r="AK16" s="1119" t="s">
        <v>186</v>
      </c>
      <c r="AL16" s="1120"/>
      <c r="AM16" s="1120"/>
      <c r="AN16" s="1121"/>
      <c r="AO16" s="268">
        <v>1189245</v>
      </c>
      <c r="AP16" s="268">
        <v>88916</v>
      </c>
      <c r="AQ16" s="269">
        <v>118546</v>
      </c>
      <c r="AR16" s="270">
        <v>-25</v>
      </c>
    </row>
    <row r="17" spans="1:46" ht="13.2" x14ac:dyDescent="0.2">
      <c r="A17" s="250"/>
    </row>
    <row r="18" spans="1:46" ht="13.2" x14ac:dyDescent="0.2">
      <c r="A18" s="250"/>
      <c r="AQ18" s="271"/>
      <c r="AR18" s="271"/>
    </row>
    <row r="19" spans="1:46" ht="13.2" x14ac:dyDescent="0.2">
      <c r="A19" s="250"/>
      <c r="AK19" s="246" t="s">
        <v>518</v>
      </c>
    </row>
    <row r="20" spans="1:46" ht="13.2" x14ac:dyDescent="0.2">
      <c r="A20" s="250"/>
      <c r="AK20" s="272"/>
      <c r="AL20" s="273"/>
      <c r="AM20" s="273"/>
      <c r="AN20" s="274"/>
      <c r="AO20" s="275" t="s">
        <v>519</v>
      </c>
      <c r="AP20" s="276" t="s">
        <v>520</v>
      </c>
      <c r="AQ20" s="277" t="s">
        <v>521</v>
      </c>
      <c r="AR20" s="278"/>
    </row>
    <row r="21" spans="1:46" s="251" customFormat="1" ht="13.2" x14ac:dyDescent="0.2">
      <c r="A21" s="279"/>
      <c r="AK21" s="1122" t="s">
        <v>522</v>
      </c>
      <c r="AL21" s="1123"/>
      <c r="AM21" s="1123"/>
      <c r="AN21" s="1124"/>
      <c r="AO21" s="280">
        <v>8.15</v>
      </c>
      <c r="AP21" s="281">
        <v>10.45</v>
      </c>
      <c r="AQ21" s="282">
        <v>-2.2999999999999998</v>
      </c>
      <c r="AS21" s="283"/>
      <c r="AT21" s="279"/>
    </row>
    <row r="22" spans="1:46" s="251" customFormat="1" ht="13.2" x14ac:dyDescent="0.2">
      <c r="A22" s="279"/>
      <c r="AK22" s="1122" t="s">
        <v>523</v>
      </c>
      <c r="AL22" s="1123"/>
      <c r="AM22" s="1123"/>
      <c r="AN22" s="1124"/>
      <c r="AO22" s="284">
        <v>99.5</v>
      </c>
      <c r="AP22" s="285">
        <v>96.7</v>
      </c>
      <c r="AQ22" s="286">
        <v>2.8</v>
      </c>
      <c r="AR22" s="271"/>
      <c r="AS22" s="283"/>
      <c r="AT22" s="279"/>
    </row>
    <row r="23" spans="1:46" s="251" customFormat="1" ht="13.2" x14ac:dyDescent="0.2">
      <c r="A23" s="279"/>
      <c r="AP23" s="271"/>
      <c r="AQ23" s="271"/>
      <c r="AR23" s="271"/>
      <c r="AS23" s="283"/>
      <c r="AT23" s="279"/>
    </row>
    <row r="24" spans="1:46" s="251" customFormat="1" ht="13.2" x14ac:dyDescent="0.2">
      <c r="A24" s="279"/>
      <c r="AP24" s="271"/>
      <c r="AQ24" s="271"/>
      <c r="AR24" s="271"/>
      <c r="AS24" s="283"/>
      <c r="AT24" s="279"/>
    </row>
    <row r="25" spans="1:46" s="251" customFormat="1" ht="13.2" x14ac:dyDescent="0.2">
      <c r="A25" s="287"/>
      <c r="B25" s="288"/>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9"/>
      <c r="AQ25" s="289"/>
      <c r="AR25" s="289"/>
      <c r="AS25" s="290"/>
      <c r="AT25" s="279"/>
    </row>
    <row r="26" spans="1:46" s="251" customFormat="1" ht="13.2" x14ac:dyDescent="0.2">
      <c r="A26" s="1115" t="s">
        <v>524</v>
      </c>
      <c r="B26" s="1115"/>
      <c r="C26" s="1115"/>
      <c r="D26" s="1115"/>
      <c r="E26" s="1115"/>
      <c r="F26" s="1115"/>
      <c r="G26" s="1115"/>
      <c r="H26" s="1115"/>
      <c r="I26" s="1115"/>
      <c r="J26" s="1115"/>
      <c r="K26" s="1115"/>
      <c r="L26" s="1115"/>
      <c r="M26" s="1115"/>
      <c r="N26" s="1115"/>
      <c r="O26" s="1115"/>
      <c r="P26" s="1115"/>
      <c r="Q26" s="1115"/>
      <c r="R26" s="1115"/>
      <c r="S26" s="1115"/>
      <c r="T26" s="1115"/>
      <c r="U26" s="1115"/>
      <c r="V26" s="1115"/>
      <c r="W26" s="1115"/>
      <c r="X26" s="1115"/>
      <c r="Y26" s="1115"/>
      <c r="Z26" s="1115"/>
      <c r="AA26" s="1115"/>
      <c r="AB26" s="1115"/>
      <c r="AC26" s="1115"/>
      <c r="AD26" s="1115"/>
      <c r="AE26" s="1115"/>
      <c r="AF26" s="1115"/>
      <c r="AG26" s="1115"/>
      <c r="AH26" s="1115"/>
      <c r="AI26" s="1115"/>
      <c r="AJ26" s="1115"/>
      <c r="AK26" s="1115"/>
      <c r="AL26" s="1115"/>
      <c r="AM26" s="1115"/>
      <c r="AN26" s="1115"/>
      <c r="AO26" s="1115"/>
      <c r="AP26" s="1115"/>
      <c r="AQ26" s="1115"/>
      <c r="AR26" s="1115"/>
      <c r="AS26" s="1115"/>
    </row>
    <row r="27" spans="1:46" ht="13.2" x14ac:dyDescent="0.2">
      <c r="A27" s="291"/>
      <c r="AS27" s="246"/>
      <c r="AT27" s="246"/>
    </row>
    <row r="28" spans="1:46" ht="16.2" x14ac:dyDescent="0.2">
      <c r="A28" s="247" t="s">
        <v>525</v>
      </c>
      <c r="B28" s="248"/>
      <c r="C28" s="248"/>
      <c r="D28" s="248"/>
      <c r="E28" s="248"/>
      <c r="F28" s="248"/>
      <c r="G28" s="248"/>
      <c r="H28" s="248"/>
      <c r="I28" s="248"/>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8"/>
      <c r="AM28" s="248"/>
      <c r="AN28" s="248"/>
      <c r="AO28" s="248"/>
      <c r="AP28" s="248"/>
      <c r="AQ28" s="248"/>
      <c r="AR28" s="248"/>
      <c r="AS28" s="292"/>
    </row>
    <row r="29" spans="1:46" ht="13.2" x14ac:dyDescent="0.2">
      <c r="A29" s="250"/>
      <c r="AK29" s="251" t="s">
        <v>526</v>
      </c>
      <c r="AL29" s="251"/>
      <c r="AM29" s="251"/>
      <c r="AN29" s="251"/>
      <c r="AS29" s="293"/>
    </row>
    <row r="30" spans="1:46" ht="13.5" customHeight="1" x14ac:dyDescent="0.2">
      <c r="A30" s="250"/>
      <c r="AK30" s="253"/>
      <c r="AL30" s="254"/>
      <c r="AM30" s="254"/>
      <c r="AN30" s="255"/>
      <c r="AO30" s="1104" t="s">
        <v>505</v>
      </c>
      <c r="AP30" s="256"/>
      <c r="AQ30" s="257" t="s">
        <v>506</v>
      </c>
      <c r="AR30" s="258"/>
    </row>
    <row r="31" spans="1:46" ht="13.2" x14ac:dyDescent="0.2">
      <c r="A31" s="250"/>
      <c r="AK31" s="259"/>
      <c r="AL31" s="260"/>
      <c r="AM31" s="260"/>
      <c r="AN31" s="261"/>
      <c r="AO31" s="1105"/>
      <c r="AP31" s="262" t="s">
        <v>507</v>
      </c>
      <c r="AQ31" s="263" t="s">
        <v>508</v>
      </c>
      <c r="AR31" s="264" t="s">
        <v>509</v>
      </c>
    </row>
    <row r="32" spans="1:46" ht="27" customHeight="1" x14ac:dyDescent="0.2">
      <c r="A32" s="250"/>
      <c r="AK32" s="1106" t="s">
        <v>527</v>
      </c>
      <c r="AL32" s="1107"/>
      <c r="AM32" s="1107"/>
      <c r="AN32" s="1108"/>
      <c r="AO32" s="294">
        <v>407078</v>
      </c>
      <c r="AP32" s="294">
        <v>30436</v>
      </c>
      <c r="AQ32" s="295">
        <v>59538</v>
      </c>
      <c r="AR32" s="296">
        <v>-48.9</v>
      </c>
    </row>
    <row r="33" spans="1:46" ht="13.5" customHeight="1" x14ac:dyDescent="0.2">
      <c r="A33" s="250"/>
      <c r="AK33" s="1106" t="s">
        <v>528</v>
      </c>
      <c r="AL33" s="1107"/>
      <c r="AM33" s="1107"/>
      <c r="AN33" s="1108"/>
      <c r="AO33" s="294" t="s">
        <v>514</v>
      </c>
      <c r="AP33" s="294" t="s">
        <v>514</v>
      </c>
      <c r="AQ33" s="295" t="s">
        <v>514</v>
      </c>
      <c r="AR33" s="296" t="s">
        <v>514</v>
      </c>
    </row>
    <row r="34" spans="1:46" ht="27" customHeight="1" x14ac:dyDescent="0.2">
      <c r="A34" s="250"/>
      <c r="AK34" s="1106" t="s">
        <v>529</v>
      </c>
      <c r="AL34" s="1107"/>
      <c r="AM34" s="1107"/>
      <c r="AN34" s="1108"/>
      <c r="AO34" s="294" t="s">
        <v>514</v>
      </c>
      <c r="AP34" s="294" t="s">
        <v>514</v>
      </c>
      <c r="AQ34" s="295" t="s">
        <v>514</v>
      </c>
      <c r="AR34" s="296" t="s">
        <v>514</v>
      </c>
    </row>
    <row r="35" spans="1:46" ht="27" customHeight="1" x14ac:dyDescent="0.2">
      <c r="A35" s="250"/>
      <c r="AK35" s="1106" t="s">
        <v>530</v>
      </c>
      <c r="AL35" s="1107"/>
      <c r="AM35" s="1107"/>
      <c r="AN35" s="1108"/>
      <c r="AO35" s="294">
        <v>54526</v>
      </c>
      <c r="AP35" s="294">
        <v>4077</v>
      </c>
      <c r="AQ35" s="295">
        <v>21589</v>
      </c>
      <c r="AR35" s="296">
        <v>-81.099999999999994</v>
      </c>
    </row>
    <row r="36" spans="1:46" ht="27" customHeight="1" x14ac:dyDescent="0.2">
      <c r="A36" s="250"/>
      <c r="AK36" s="1106" t="s">
        <v>531</v>
      </c>
      <c r="AL36" s="1107"/>
      <c r="AM36" s="1107"/>
      <c r="AN36" s="1108"/>
      <c r="AO36" s="294">
        <v>57270</v>
      </c>
      <c r="AP36" s="294">
        <v>4282</v>
      </c>
      <c r="AQ36" s="295">
        <v>5101</v>
      </c>
      <c r="AR36" s="296">
        <v>-16.100000000000001</v>
      </c>
    </row>
    <row r="37" spans="1:46" ht="13.5" customHeight="1" x14ac:dyDescent="0.2">
      <c r="A37" s="250"/>
      <c r="AK37" s="1106" t="s">
        <v>532</v>
      </c>
      <c r="AL37" s="1107"/>
      <c r="AM37" s="1107"/>
      <c r="AN37" s="1108"/>
      <c r="AO37" s="294">
        <v>13353</v>
      </c>
      <c r="AP37" s="294">
        <v>998</v>
      </c>
      <c r="AQ37" s="295">
        <v>610</v>
      </c>
      <c r="AR37" s="296">
        <v>63.6</v>
      </c>
    </row>
    <row r="38" spans="1:46" ht="27" customHeight="1" x14ac:dyDescent="0.2">
      <c r="A38" s="250"/>
      <c r="AK38" s="1109" t="s">
        <v>533</v>
      </c>
      <c r="AL38" s="1110"/>
      <c r="AM38" s="1110"/>
      <c r="AN38" s="1111"/>
      <c r="AO38" s="297" t="s">
        <v>514</v>
      </c>
      <c r="AP38" s="297" t="s">
        <v>514</v>
      </c>
      <c r="AQ38" s="298">
        <v>3</v>
      </c>
      <c r="AR38" s="286" t="s">
        <v>514</v>
      </c>
      <c r="AS38" s="293"/>
    </row>
    <row r="39" spans="1:46" ht="13.2" x14ac:dyDescent="0.2">
      <c r="A39" s="250"/>
      <c r="AK39" s="1109" t="s">
        <v>534</v>
      </c>
      <c r="AL39" s="1110"/>
      <c r="AM39" s="1110"/>
      <c r="AN39" s="1111"/>
      <c r="AO39" s="294" t="s">
        <v>514</v>
      </c>
      <c r="AP39" s="294" t="s">
        <v>514</v>
      </c>
      <c r="AQ39" s="295">
        <v>-1700</v>
      </c>
      <c r="AR39" s="296" t="s">
        <v>514</v>
      </c>
      <c r="AS39" s="293"/>
    </row>
    <row r="40" spans="1:46" ht="27" customHeight="1" x14ac:dyDescent="0.2">
      <c r="A40" s="250"/>
      <c r="AK40" s="1106" t="s">
        <v>535</v>
      </c>
      <c r="AL40" s="1107"/>
      <c r="AM40" s="1107"/>
      <c r="AN40" s="1108"/>
      <c r="AO40" s="294">
        <v>-337872</v>
      </c>
      <c r="AP40" s="294">
        <v>-25261</v>
      </c>
      <c r="AQ40" s="295">
        <v>-57744</v>
      </c>
      <c r="AR40" s="296">
        <v>-56.3</v>
      </c>
      <c r="AS40" s="293"/>
    </row>
    <row r="41" spans="1:46" ht="13.2" x14ac:dyDescent="0.2">
      <c r="A41" s="250"/>
      <c r="AK41" s="1112" t="s">
        <v>297</v>
      </c>
      <c r="AL41" s="1113"/>
      <c r="AM41" s="1113"/>
      <c r="AN41" s="1114"/>
      <c r="AO41" s="294">
        <v>194355</v>
      </c>
      <c r="AP41" s="294">
        <v>14531</v>
      </c>
      <c r="AQ41" s="295">
        <v>27397</v>
      </c>
      <c r="AR41" s="296">
        <v>-47</v>
      </c>
      <c r="AS41" s="293"/>
    </row>
    <row r="42" spans="1:46" ht="13.2" x14ac:dyDescent="0.2">
      <c r="A42" s="250"/>
      <c r="AK42" s="299" t="s">
        <v>536</v>
      </c>
      <c r="AQ42" s="271"/>
      <c r="AR42" s="271"/>
      <c r="AS42" s="293"/>
    </row>
    <row r="43" spans="1:46" ht="13.2" x14ac:dyDescent="0.2">
      <c r="A43" s="250"/>
      <c r="AP43" s="300"/>
      <c r="AQ43" s="271"/>
      <c r="AS43" s="293"/>
    </row>
    <row r="44" spans="1:46" ht="13.2" x14ac:dyDescent="0.2">
      <c r="A44" s="250"/>
      <c r="AQ44" s="271"/>
    </row>
    <row r="45" spans="1:46" ht="13.2" x14ac:dyDescent="0.2">
      <c r="A45" s="248"/>
      <c r="B45" s="248"/>
      <c r="C45" s="248"/>
      <c r="D45" s="248"/>
      <c r="E45" s="248"/>
      <c r="F45" s="248"/>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301"/>
      <c r="AR45" s="248"/>
      <c r="AS45" s="248"/>
      <c r="AT45" s="246"/>
    </row>
    <row r="46" spans="1:46" ht="13.2" x14ac:dyDescent="0.2">
      <c r="A46" s="302"/>
      <c r="B46" s="302"/>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246"/>
    </row>
    <row r="47" spans="1:46" ht="17.25" customHeight="1" x14ac:dyDescent="0.2">
      <c r="A47" s="303" t="s">
        <v>537</v>
      </c>
    </row>
    <row r="48" spans="1:46" ht="13.2" x14ac:dyDescent="0.2">
      <c r="A48" s="250"/>
      <c r="AK48" s="304" t="s">
        <v>538</v>
      </c>
      <c r="AL48" s="304"/>
      <c r="AM48" s="304"/>
      <c r="AN48" s="304"/>
      <c r="AO48" s="304"/>
      <c r="AP48" s="304"/>
      <c r="AQ48" s="305"/>
      <c r="AR48" s="304"/>
    </row>
    <row r="49" spans="1:44" ht="13.5" customHeight="1" x14ac:dyDescent="0.2">
      <c r="A49" s="250"/>
      <c r="AK49" s="306"/>
      <c r="AL49" s="307"/>
      <c r="AM49" s="1099" t="s">
        <v>505</v>
      </c>
      <c r="AN49" s="1101" t="s">
        <v>539</v>
      </c>
      <c r="AO49" s="1102"/>
      <c r="AP49" s="1102"/>
      <c r="AQ49" s="1102"/>
      <c r="AR49" s="1103"/>
    </row>
    <row r="50" spans="1:44" ht="13.2" x14ac:dyDescent="0.2">
      <c r="A50" s="250"/>
      <c r="AK50" s="308"/>
      <c r="AL50" s="309"/>
      <c r="AM50" s="1100"/>
      <c r="AN50" s="310" t="s">
        <v>540</v>
      </c>
      <c r="AO50" s="311" t="s">
        <v>541</v>
      </c>
      <c r="AP50" s="312" t="s">
        <v>542</v>
      </c>
      <c r="AQ50" s="313" t="s">
        <v>543</v>
      </c>
      <c r="AR50" s="314" t="s">
        <v>544</v>
      </c>
    </row>
    <row r="51" spans="1:44" ht="13.2" x14ac:dyDescent="0.2">
      <c r="A51" s="250"/>
      <c r="AK51" s="306" t="s">
        <v>545</v>
      </c>
      <c r="AL51" s="307"/>
      <c r="AM51" s="315">
        <v>637227</v>
      </c>
      <c r="AN51" s="316">
        <v>44527</v>
      </c>
      <c r="AO51" s="317">
        <v>14.7</v>
      </c>
      <c r="AP51" s="318">
        <v>82993</v>
      </c>
      <c r="AQ51" s="319">
        <v>5.2</v>
      </c>
      <c r="AR51" s="320">
        <v>9.5</v>
      </c>
    </row>
    <row r="52" spans="1:44" ht="13.2" x14ac:dyDescent="0.2">
      <c r="A52" s="250"/>
      <c r="AK52" s="321"/>
      <c r="AL52" s="322" t="s">
        <v>546</v>
      </c>
      <c r="AM52" s="323">
        <v>507516</v>
      </c>
      <c r="AN52" s="324">
        <v>35463</v>
      </c>
      <c r="AO52" s="325">
        <v>48.5</v>
      </c>
      <c r="AP52" s="326">
        <v>46787</v>
      </c>
      <c r="AQ52" s="327">
        <v>-4.9000000000000004</v>
      </c>
      <c r="AR52" s="328">
        <v>53.4</v>
      </c>
    </row>
    <row r="53" spans="1:44" ht="13.2" x14ac:dyDescent="0.2">
      <c r="A53" s="250"/>
      <c r="AK53" s="306" t="s">
        <v>547</v>
      </c>
      <c r="AL53" s="307"/>
      <c r="AM53" s="315">
        <v>1021100</v>
      </c>
      <c r="AN53" s="316">
        <v>72480</v>
      </c>
      <c r="AO53" s="317">
        <v>62.8</v>
      </c>
      <c r="AP53" s="318">
        <v>108252</v>
      </c>
      <c r="AQ53" s="319">
        <v>30.4</v>
      </c>
      <c r="AR53" s="320">
        <v>32.4</v>
      </c>
    </row>
    <row r="54" spans="1:44" ht="13.2" x14ac:dyDescent="0.2">
      <c r="A54" s="250"/>
      <c r="AK54" s="321"/>
      <c r="AL54" s="322" t="s">
        <v>546</v>
      </c>
      <c r="AM54" s="323">
        <v>855305</v>
      </c>
      <c r="AN54" s="324">
        <v>60712</v>
      </c>
      <c r="AO54" s="325">
        <v>71.2</v>
      </c>
      <c r="AP54" s="326">
        <v>50321</v>
      </c>
      <c r="AQ54" s="327">
        <v>7.6</v>
      </c>
      <c r="AR54" s="328">
        <v>63.6</v>
      </c>
    </row>
    <row r="55" spans="1:44" ht="13.2" x14ac:dyDescent="0.2">
      <c r="A55" s="250"/>
      <c r="AK55" s="306" t="s">
        <v>548</v>
      </c>
      <c r="AL55" s="307"/>
      <c r="AM55" s="315">
        <v>1567512</v>
      </c>
      <c r="AN55" s="316">
        <v>113260</v>
      </c>
      <c r="AO55" s="317">
        <v>56.3</v>
      </c>
      <c r="AP55" s="318">
        <v>93492</v>
      </c>
      <c r="AQ55" s="319">
        <v>-13.6</v>
      </c>
      <c r="AR55" s="320">
        <v>69.900000000000006</v>
      </c>
    </row>
    <row r="56" spans="1:44" ht="13.2" x14ac:dyDescent="0.2">
      <c r="A56" s="250"/>
      <c r="AK56" s="321"/>
      <c r="AL56" s="322" t="s">
        <v>546</v>
      </c>
      <c r="AM56" s="323">
        <v>572713</v>
      </c>
      <c r="AN56" s="324">
        <v>41381</v>
      </c>
      <c r="AO56" s="325">
        <v>-31.8</v>
      </c>
      <c r="AP56" s="326">
        <v>53316</v>
      </c>
      <c r="AQ56" s="327">
        <v>6</v>
      </c>
      <c r="AR56" s="328">
        <v>-37.799999999999997</v>
      </c>
    </row>
    <row r="57" spans="1:44" ht="13.2" x14ac:dyDescent="0.2">
      <c r="A57" s="250"/>
      <c r="AK57" s="306" t="s">
        <v>549</v>
      </c>
      <c r="AL57" s="307"/>
      <c r="AM57" s="315">
        <v>1276391</v>
      </c>
      <c r="AN57" s="316">
        <v>93611</v>
      </c>
      <c r="AO57" s="317">
        <v>-17.3</v>
      </c>
      <c r="AP57" s="318">
        <v>94796</v>
      </c>
      <c r="AQ57" s="319">
        <v>1.4</v>
      </c>
      <c r="AR57" s="320">
        <v>-18.7</v>
      </c>
    </row>
    <row r="58" spans="1:44" ht="13.2" x14ac:dyDescent="0.2">
      <c r="A58" s="250"/>
      <c r="AK58" s="321"/>
      <c r="AL58" s="322" t="s">
        <v>546</v>
      </c>
      <c r="AM58" s="323">
        <v>494352</v>
      </c>
      <c r="AN58" s="324">
        <v>36256</v>
      </c>
      <c r="AO58" s="325">
        <v>-12.4</v>
      </c>
      <c r="AP58" s="326">
        <v>55781</v>
      </c>
      <c r="AQ58" s="327">
        <v>4.5999999999999996</v>
      </c>
      <c r="AR58" s="328">
        <v>-17</v>
      </c>
    </row>
    <row r="59" spans="1:44" ht="13.2" x14ac:dyDescent="0.2">
      <c r="A59" s="250"/>
      <c r="AK59" s="306" t="s">
        <v>550</v>
      </c>
      <c r="AL59" s="307"/>
      <c r="AM59" s="315">
        <v>627074</v>
      </c>
      <c r="AN59" s="316">
        <v>46884</v>
      </c>
      <c r="AO59" s="317">
        <v>-49.9</v>
      </c>
      <c r="AP59" s="318">
        <v>85942</v>
      </c>
      <c r="AQ59" s="319">
        <v>-9.3000000000000007</v>
      </c>
      <c r="AR59" s="320">
        <v>-40.6</v>
      </c>
    </row>
    <row r="60" spans="1:44" ht="13.2" x14ac:dyDescent="0.2">
      <c r="A60" s="250"/>
      <c r="AK60" s="321"/>
      <c r="AL60" s="322" t="s">
        <v>546</v>
      </c>
      <c r="AM60" s="323">
        <v>524997</v>
      </c>
      <c r="AN60" s="324">
        <v>39252</v>
      </c>
      <c r="AO60" s="325">
        <v>8.3000000000000007</v>
      </c>
      <c r="AP60" s="326">
        <v>48630</v>
      </c>
      <c r="AQ60" s="327">
        <v>-12.8</v>
      </c>
      <c r="AR60" s="328">
        <v>21.1</v>
      </c>
    </row>
    <row r="61" spans="1:44" ht="13.2" x14ac:dyDescent="0.2">
      <c r="A61" s="250"/>
      <c r="AK61" s="306" t="s">
        <v>551</v>
      </c>
      <c r="AL61" s="329"/>
      <c r="AM61" s="315">
        <v>1025861</v>
      </c>
      <c r="AN61" s="316">
        <v>74152</v>
      </c>
      <c r="AO61" s="317">
        <v>13.3</v>
      </c>
      <c r="AP61" s="318">
        <v>93095</v>
      </c>
      <c r="AQ61" s="330">
        <v>2.8</v>
      </c>
      <c r="AR61" s="320">
        <v>10.5</v>
      </c>
    </row>
    <row r="62" spans="1:44" ht="13.2" x14ac:dyDescent="0.2">
      <c r="A62" s="250"/>
      <c r="AK62" s="321"/>
      <c r="AL62" s="322" t="s">
        <v>546</v>
      </c>
      <c r="AM62" s="323">
        <v>590977</v>
      </c>
      <c r="AN62" s="324">
        <v>42613</v>
      </c>
      <c r="AO62" s="325">
        <v>16.8</v>
      </c>
      <c r="AP62" s="326">
        <v>50967</v>
      </c>
      <c r="AQ62" s="327">
        <v>0.1</v>
      </c>
      <c r="AR62" s="328">
        <v>16.7</v>
      </c>
    </row>
    <row r="63" spans="1:44" ht="13.2" x14ac:dyDescent="0.2">
      <c r="A63" s="250"/>
    </row>
    <row r="64" spans="1:44" ht="13.2" x14ac:dyDescent="0.2">
      <c r="A64" s="250"/>
    </row>
    <row r="65" spans="1:46" ht="13.2" x14ac:dyDescent="0.2">
      <c r="A65" s="250"/>
    </row>
    <row r="66" spans="1:46" ht="13.2" x14ac:dyDescent="0.2">
      <c r="A66" s="331"/>
      <c r="B66" s="302"/>
      <c r="C66" s="302"/>
      <c r="D66" s="302"/>
      <c r="E66" s="302"/>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302"/>
      <c r="AR66" s="302"/>
      <c r="AS66" s="332"/>
    </row>
    <row r="67" spans="1:46" ht="13.5" hidden="1" customHeight="1" x14ac:dyDescent="0.2">
      <c r="AS67" s="246"/>
      <c r="AT67" s="246"/>
    </row>
    <row r="70" spans="1:46" ht="13.2" hidden="1" x14ac:dyDescent="0.2"/>
    <row r="71" spans="1:46" ht="13.2" hidden="1" x14ac:dyDescent="0.2"/>
    <row r="72" spans="1:46" ht="13.2" hidden="1" x14ac:dyDescent="0.2"/>
    <row r="73" spans="1:46" ht="13.2" hidden="1" x14ac:dyDescent="0.2"/>
  </sheetData>
  <sheetProtection algorithmName="SHA-512" hashValue="RQGCGV1SwFVdmSNCWwI2Ao98aGCU4HKdHfHrR/5dXYZtNCVKeAdywyDNuRoK/NrwSCYiWEHKrJ0D70PU3IkUxg==" saltValue="XsjUF0256wVZu5J2SjKpR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45" customWidth="1"/>
    <col min="126" max="16384" width="9" style="244" hidden="1"/>
  </cols>
  <sheetData>
    <row r="1" spans="2:125" ht="13.5" customHeight="1" x14ac:dyDescent="0.2">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c r="DQ1" s="244"/>
      <c r="DR1" s="244"/>
      <c r="DS1" s="244"/>
      <c r="DT1" s="244"/>
      <c r="DU1" s="244"/>
    </row>
    <row r="2" spans="2:125" ht="13.2" x14ac:dyDescent="0.2">
      <c r="B2" s="244"/>
      <c r="DG2" s="244"/>
    </row>
    <row r="3" spans="2:125" ht="13.2" x14ac:dyDescent="0.2">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H3" s="244"/>
      <c r="DI3" s="244"/>
      <c r="DJ3" s="244"/>
      <c r="DK3" s="244"/>
      <c r="DL3" s="244"/>
      <c r="DM3" s="244"/>
      <c r="DN3" s="244"/>
      <c r="DO3" s="244"/>
      <c r="DP3" s="244"/>
      <c r="DQ3" s="244"/>
      <c r="DR3" s="244"/>
      <c r="DS3" s="244"/>
      <c r="DT3" s="244"/>
      <c r="DU3" s="244"/>
    </row>
    <row r="4" spans="2:125" ht="13.2" x14ac:dyDescent="0.2"/>
    <row r="5" spans="2:125" ht="13.2" x14ac:dyDescent="0.2"/>
    <row r="6" spans="2:125" ht="13.2" x14ac:dyDescent="0.2"/>
    <row r="7" spans="2:125" ht="13.2" x14ac:dyDescent="0.2"/>
    <row r="8" spans="2:125" ht="13.2" x14ac:dyDescent="0.2"/>
    <row r="9" spans="2:125" ht="13.2" x14ac:dyDescent="0.2">
      <c r="DU9" s="244"/>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44"/>
    </row>
    <row r="18" spans="125:125" ht="13.2" x14ac:dyDescent="0.2"/>
    <row r="19" spans="125:125" ht="13.2" x14ac:dyDescent="0.2"/>
    <row r="20" spans="125:125" ht="13.2" x14ac:dyDescent="0.2">
      <c r="DU20" s="244"/>
    </row>
    <row r="21" spans="125:125" ht="13.2" x14ac:dyDescent="0.2">
      <c r="DU21" s="244"/>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44"/>
    </row>
    <row r="29" spans="125:125" ht="13.2" x14ac:dyDescent="0.2"/>
    <row r="30" spans="125:125" ht="13.2" x14ac:dyDescent="0.2"/>
    <row r="31" spans="125:125" ht="13.2" x14ac:dyDescent="0.2"/>
    <row r="32" spans="125:125" ht="13.2" x14ac:dyDescent="0.2"/>
    <row r="33" spans="2:125" ht="13.2" x14ac:dyDescent="0.2">
      <c r="B33" s="244"/>
      <c r="G33" s="244"/>
      <c r="I33" s="244"/>
    </row>
    <row r="34" spans="2:125" ht="13.2" x14ac:dyDescent="0.2">
      <c r="C34" s="244"/>
      <c r="P34" s="244"/>
      <c r="DE34" s="244"/>
      <c r="DH34" s="244"/>
    </row>
    <row r="35" spans="2:125" ht="13.2" x14ac:dyDescent="0.2">
      <c r="D35" s="244"/>
      <c r="E35" s="244"/>
      <c r="DG35" s="244"/>
      <c r="DJ35" s="244"/>
      <c r="DP35" s="244"/>
      <c r="DQ35" s="244"/>
      <c r="DR35" s="244"/>
      <c r="DS35" s="244"/>
      <c r="DT35" s="244"/>
      <c r="DU35" s="244"/>
    </row>
    <row r="36" spans="2:125" ht="13.2" x14ac:dyDescent="0.2">
      <c r="F36" s="244"/>
      <c r="H36" s="244"/>
      <c r="J36" s="244"/>
      <c r="K36" s="244"/>
      <c r="L36" s="244"/>
      <c r="M36" s="244"/>
      <c r="N36" s="244"/>
      <c r="O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4"/>
      <c r="BQ36" s="244"/>
      <c r="BR36" s="244"/>
      <c r="BS36" s="244"/>
      <c r="BT36" s="244"/>
      <c r="BU36" s="244"/>
      <c r="BV36" s="244"/>
      <c r="BW36" s="244"/>
      <c r="BX36" s="244"/>
      <c r="BY36" s="244"/>
      <c r="BZ36" s="244"/>
      <c r="CA36" s="244"/>
      <c r="CB36" s="244"/>
      <c r="CC36" s="244"/>
      <c r="CD36" s="244"/>
      <c r="CE36" s="244"/>
      <c r="CF36" s="244"/>
      <c r="CG36" s="244"/>
      <c r="CH36" s="244"/>
      <c r="CI36" s="244"/>
      <c r="CJ36" s="244"/>
      <c r="CK36" s="244"/>
      <c r="CL36" s="244"/>
      <c r="CM36" s="244"/>
      <c r="CN36" s="244"/>
      <c r="CO36" s="244"/>
      <c r="CP36" s="244"/>
      <c r="CQ36" s="244"/>
      <c r="CR36" s="244"/>
      <c r="CS36" s="244"/>
      <c r="CT36" s="244"/>
      <c r="CU36" s="244"/>
      <c r="CV36" s="244"/>
      <c r="CW36" s="244"/>
      <c r="CX36" s="244"/>
      <c r="CY36" s="244"/>
      <c r="CZ36" s="244"/>
      <c r="DA36" s="244"/>
      <c r="DB36" s="244"/>
      <c r="DC36" s="244"/>
      <c r="DD36" s="244"/>
      <c r="DF36" s="244"/>
      <c r="DI36" s="244"/>
      <c r="DK36" s="244"/>
      <c r="DL36" s="244"/>
      <c r="DM36" s="244"/>
      <c r="DN36" s="244"/>
      <c r="DO36" s="244"/>
      <c r="DP36" s="244"/>
      <c r="DQ36" s="244"/>
      <c r="DR36" s="244"/>
      <c r="DS36" s="244"/>
      <c r="DT36" s="244"/>
      <c r="DU36" s="244"/>
    </row>
    <row r="37" spans="2:125" ht="13.2" x14ac:dyDescent="0.2">
      <c r="DU37" s="244"/>
    </row>
    <row r="38" spans="2:125" ht="13.2" x14ac:dyDescent="0.2">
      <c r="DT38" s="244"/>
      <c r="DU38" s="244"/>
    </row>
    <row r="39" spans="2:125" ht="13.2" x14ac:dyDescent="0.2"/>
    <row r="40" spans="2:125" ht="13.2" x14ac:dyDescent="0.2">
      <c r="DH40" s="244"/>
    </row>
    <row r="41" spans="2:125" ht="13.2" x14ac:dyDescent="0.2">
      <c r="DE41" s="244"/>
    </row>
    <row r="42" spans="2:125" ht="13.2" x14ac:dyDescent="0.2">
      <c r="DG42" s="244"/>
      <c r="DJ42" s="244"/>
    </row>
    <row r="43" spans="2:125" ht="13.2" x14ac:dyDescent="0.2">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4"/>
      <c r="CB43" s="244"/>
      <c r="CC43" s="244"/>
      <c r="CD43" s="244"/>
      <c r="CE43" s="244"/>
      <c r="CF43" s="244"/>
      <c r="CG43" s="244"/>
      <c r="CH43" s="244"/>
      <c r="CI43" s="244"/>
      <c r="CJ43" s="244"/>
      <c r="CK43" s="244"/>
      <c r="CL43" s="244"/>
      <c r="CM43" s="244"/>
      <c r="CN43" s="244"/>
      <c r="CO43" s="244"/>
      <c r="CP43" s="244"/>
      <c r="CQ43" s="244"/>
      <c r="CR43" s="244"/>
      <c r="CS43" s="244"/>
      <c r="CT43" s="244"/>
      <c r="CU43" s="244"/>
      <c r="CV43" s="244"/>
      <c r="CW43" s="244"/>
      <c r="CX43" s="244"/>
      <c r="CY43" s="244"/>
      <c r="CZ43" s="244"/>
      <c r="DA43" s="244"/>
      <c r="DB43" s="244"/>
      <c r="DC43" s="244"/>
      <c r="DD43" s="244"/>
      <c r="DF43" s="244"/>
      <c r="DI43" s="244"/>
      <c r="DK43" s="244"/>
      <c r="DL43" s="244"/>
      <c r="DM43" s="244"/>
      <c r="DN43" s="244"/>
      <c r="DO43" s="244"/>
      <c r="DP43" s="244"/>
      <c r="DQ43" s="244"/>
      <c r="DR43" s="244"/>
      <c r="DS43" s="244"/>
      <c r="DT43" s="244"/>
      <c r="DU43" s="244"/>
    </row>
    <row r="44" spans="2:125" ht="13.2" x14ac:dyDescent="0.2">
      <c r="DU44" s="244"/>
    </row>
    <row r="45" spans="2:125" ht="13.2" x14ac:dyDescent="0.2"/>
    <row r="46" spans="2:125" ht="13.2" x14ac:dyDescent="0.2"/>
    <row r="47" spans="2:125" ht="13.2" x14ac:dyDescent="0.2"/>
    <row r="48" spans="2:125" ht="13.2" x14ac:dyDescent="0.2">
      <c r="DT48" s="244"/>
      <c r="DU48" s="244"/>
    </row>
    <row r="49" spans="120:125" ht="13.2" x14ac:dyDescent="0.2">
      <c r="DU49" s="244"/>
    </row>
    <row r="50" spans="120:125" ht="13.2" x14ac:dyDescent="0.2">
      <c r="DU50" s="244"/>
    </row>
    <row r="51" spans="120:125" ht="13.2" x14ac:dyDescent="0.2">
      <c r="DP51" s="244"/>
      <c r="DQ51" s="244"/>
      <c r="DR51" s="244"/>
      <c r="DS51" s="244"/>
      <c r="DT51" s="244"/>
      <c r="DU51" s="244"/>
    </row>
    <row r="52" spans="120:125" ht="13.2" x14ac:dyDescent="0.2"/>
    <row r="53" spans="120:125" ht="13.2" x14ac:dyDescent="0.2"/>
    <row r="54" spans="120:125" ht="13.2" x14ac:dyDescent="0.2">
      <c r="DU54" s="244"/>
    </row>
    <row r="55" spans="120:125" ht="13.2" x14ac:dyDescent="0.2"/>
    <row r="56" spans="120:125" ht="13.2" x14ac:dyDescent="0.2"/>
    <row r="57" spans="120:125" ht="13.2" x14ac:dyDescent="0.2"/>
    <row r="58" spans="120:125" ht="13.2" x14ac:dyDescent="0.2">
      <c r="DU58" s="244"/>
    </row>
    <row r="59" spans="120:125" ht="13.2" x14ac:dyDescent="0.2"/>
    <row r="60" spans="120:125" ht="13.2" x14ac:dyDescent="0.2"/>
    <row r="61" spans="120:125" ht="13.2" x14ac:dyDescent="0.2"/>
    <row r="62" spans="120:125" ht="13.2" x14ac:dyDescent="0.2"/>
    <row r="63" spans="120:125" ht="13.2" x14ac:dyDescent="0.2">
      <c r="DU63" s="244"/>
    </row>
    <row r="64" spans="120:125" ht="13.2" x14ac:dyDescent="0.2">
      <c r="DT64" s="244"/>
      <c r="DU64" s="244"/>
    </row>
    <row r="65" spans="123:125" ht="13.2" x14ac:dyDescent="0.2"/>
    <row r="66" spans="123:125" ht="13.2" x14ac:dyDescent="0.2"/>
    <row r="67" spans="123:125" ht="13.2" x14ac:dyDescent="0.2"/>
    <row r="68" spans="123:125" ht="13.2" x14ac:dyDescent="0.2"/>
    <row r="69" spans="123:125" ht="13.2" x14ac:dyDescent="0.2">
      <c r="DS69" s="244"/>
      <c r="DT69" s="244"/>
      <c r="DU69" s="244"/>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44"/>
    </row>
    <row r="83" spans="116:125" ht="13.2" x14ac:dyDescent="0.2">
      <c r="DM83" s="244"/>
      <c r="DN83" s="244"/>
      <c r="DO83" s="244"/>
      <c r="DP83" s="244"/>
      <c r="DQ83" s="244"/>
      <c r="DR83" s="244"/>
      <c r="DS83" s="244"/>
      <c r="DT83" s="244"/>
      <c r="DU83" s="244"/>
    </row>
    <row r="84" spans="116:125" ht="13.2" x14ac:dyDescent="0.2"/>
    <row r="85" spans="116:125" ht="13.2" x14ac:dyDescent="0.2"/>
    <row r="86" spans="116:125" ht="13.2" x14ac:dyDescent="0.2"/>
    <row r="87" spans="116:125" ht="13.2" x14ac:dyDescent="0.2"/>
    <row r="88" spans="116:125" ht="13.2" x14ac:dyDescent="0.2">
      <c r="DU88" s="244"/>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44"/>
      <c r="DT94" s="244"/>
      <c r="DU94" s="244"/>
    </row>
    <row r="95" spans="116:125" ht="13.5" customHeight="1" x14ac:dyDescent="0.2">
      <c r="DU95" s="244"/>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4"/>
    </row>
    <row r="102" spans="124:125" ht="13.5" customHeight="1" x14ac:dyDescent="0.2"/>
    <row r="103" spans="124:125" ht="13.5" customHeight="1" x14ac:dyDescent="0.2"/>
    <row r="104" spans="124:125" ht="13.5" customHeight="1" x14ac:dyDescent="0.2">
      <c r="DT104" s="244"/>
      <c r="DU104" s="244"/>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4" t="s">
        <v>553</v>
      </c>
    </row>
    <row r="121" spans="125:125" ht="13.5" hidden="1" customHeight="1" x14ac:dyDescent="0.2">
      <c r="DU121" s="244"/>
    </row>
  </sheetData>
  <sheetProtection algorithmName="SHA-512" hashValue="0j2ifdi4kuiCBmNrWKnFp34mzmDHuXy1WKDAf56UK8DOu3PrrF7O2DjX13wAxo+3M+Qe6tNBsEFMe9bGaI+TLg==" saltValue="lkT7k4HvPTRQvMaJMXm54A=="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45" customWidth="1"/>
    <col min="126" max="142" width="0" style="244" hidden="1" customWidth="1"/>
    <col min="143" max="16384" width="9" style="244" hidden="1"/>
  </cols>
  <sheetData>
    <row r="1" spans="1:125" ht="13.5" customHeight="1" x14ac:dyDescent="0.2">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c r="DQ1" s="244"/>
      <c r="DR1" s="244"/>
      <c r="DS1" s="244"/>
      <c r="DT1" s="244"/>
      <c r="DU1" s="244"/>
    </row>
    <row r="2" spans="1:125" ht="13.2" x14ac:dyDescent="0.2">
      <c r="B2" s="244"/>
      <c r="T2" s="244"/>
    </row>
    <row r="3" spans="1:125" ht="13.2" x14ac:dyDescent="0.2">
      <c r="C3" s="244"/>
      <c r="D3" s="244"/>
      <c r="E3" s="244"/>
      <c r="F3" s="244"/>
      <c r="G3" s="244"/>
      <c r="H3" s="244"/>
      <c r="I3" s="244"/>
      <c r="J3" s="244"/>
      <c r="K3" s="244"/>
      <c r="L3" s="244"/>
      <c r="M3" s="244"/>
      <c r="N3" s="244"/>
      <c r="O3" s="244"/>
      <c r="P3" s="244"/>
      <c r="Q3" s="244"/>
      <c r="R3" s="244"/>
      <c r="S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44"/>
      <c r="G33" s="244"/>
      <c r="I33" s="244"/>
    </row>
    <row r="34" spans="2:125" ht="13.2" x14ac:dyDescent="0.2">
      <c r="C34" s="244"/>
      <c r="P34" s="244"/>
      <c r="R34" s="244"/>
      <c r="U34" s="244"/>
    </row>
    <row r="35" spans="2:125" ht="13.2" x14ac:dyDescent="0.2">
      <c r="D35" s="244"/>
      <c r="E35" s="244"/>
      <c r="T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44"/>
      <c r="BA35" s="244"/>
      <c r="BB35" s="244"/>
      <c r="BC35" s="244"/>
      <c r="BD35" s="244"/>
      <c r="BE35" s="244"/>
      <c r="BF35" s="244"/>
      <c r="BG35" s="244"/>
      <c r="BH35" s="244"/>
      <c r="BI35" s="244"/>
      <c r="BJ35" s="244"/>
      <c r="BK35" s="244"/>
      <c r="BL35" s="244"/>
      <c r="BM35" s="244"/>
      <c r="BN35" s="244"/>
      <c r="BO35" s="244"/>
      <c r="BP35" s="244"/>
      <c r="BQ35" s="244"/>
      <c r="BR35" s="244"/>
      <c r="BS35" s="244"/>
      <c r="BT35" s="244"/>
      <c r="BU35" s="244"/>
      <c r="BV35" s="244"/>
      <c r="BW35" s="244"/>
      <c r="BX35" s="244"/>
      <c r="BY35" s="244"/>
      <c r="BZ35" s="244"/>
      <c r="CA35" s="244"/>
      <c r="CB35" s="244"/>
      <c r="CC35" s="244"/>
      <c r="CD35" s="244"/>
      <c r="CE35" s="244"/>
      <c r="CF35" s="244"/>
      <c r="CG35" s="244"/>
      <c r="CH35" s="244"/>
      <c r="CI35" s="244"/>
      <c r="CJ35" s="244"/>
      <c r="CK35" s="244"/>
      <c r="CL35" s="244"/>
      <c r="CM35" s="244"/>
      <c r="CN35" s="244"/>
      <c r="CO35" s="244"/>
      <c r="CP35" s="244"/>
      <c r="CQ35" s="244"/>
      <c r="CR35" s="244"/>
      <c r="CS35" s="244"/>
      <c r="CT35" s="244"/>
      <c r="CU35" s="244"/>
      <c r="CV35" s="244"/>
      <c r="CW35" s="244"/>
      <c r="CX35" s="244"/>
      <c r="CY35" s="244"/>
      <c r="CZ35" s="244"/>
      <c r="DA35" s="244"/>
      <c r="DB35" s="244"/>
      <c r="DC35" s="244"/>
      <c r="DD35" s="244"/>
      <c r="DE35" s="244"/>
      <c r="DF35" s="244"/>
      <c r="DG35" s="244"/>
      <c r="DH35" s="244"/>
      <c r="DI35" s="244"/>
      <c r="DJ35" s="244"/>
      <c r="DK35" s="244"/>
      <c r="DL35" s="244"/>
      <c r="DM35" s="244"/>
      <c r="DN35" s="244"/>
      <c r="DO35" s="244"/>
      <c r="DP35" s="244"/>
      <c r="DQ35" s="244"/>
      <c r="DR35" s="244"/>
      <c r="DS35" s="244"/>
      <c r="DT35" s="244"/>
      <c r="DU35" s="244"/>
    </row>
    <row r="36" spans="2:125" ht="13.2" x14ac:dyDescent="0.2">
      <c r="F36" s="244"/>
      <c r="H36" s="244"/>
      <c r="J36" s="244"/>
      <c r="K36" s="244"/>
      <c r="L36" s="244"/>
      <c r="M36" s="244"/>
      <c r="N36" s="244"/>
      <c r="O36" s="244"/>
      <c r="Q36" s="244"/>
      <c r="S36" s="244"/>
      <c r="V36" s="244"/>
    </row>
    <row r="37" spans="2:125" ht="13.2" x14ac:dyDescent="0.2"/>
    <row r="38" spans="2:125" ht="13.2" x14ac:dyDescent="0.2"/>
    <row r="39" spans="2:125" ht="13.2" x14ac:dyDescent="0.2"/>
    <row r="40" spans="2:125" ht="13.2" x14ac:dyDescent="0.2">
      <c r="U40" s="244"/>
    </row>
    <row r="41" spans="2:125" ht="13.2" x14ac:dyDescent="0.2">
      <c r="R41" s="244"/>
    </row>
    <row r="42" spans="2:125" ht="13.2" x14ac:dyDescent="0.2">
      <c r="T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4"/>
      <c r="BQ42" s="244"/>
      <c r="BR42" s="244"/>
      <c r="BS42" s="244"/>
      <c r="BT42" s="244"/>
      <c r="BU42" s="244"/>
      <c r="BV42" s="244"/>
      <c r="BW42" s="244"/>
      <c r="BX42" s="244"/>
      <c r="BY42" s="244"/>
      <c r="BZ42" s="244"/>
      <c r="CA42" s="244"/>
      <c r="CB42" s="244"/>
      <c r="CC42" s="244"/>
      <c r="CD42" s="244"/>
      <c r="CE42" s="244"/>
      <c r="CF42" s="244"/>
      <c r="CG42" s="244"/>
      <c r="CH42" s="244"/>
      <c r="CI42" s="244"/>
      <c r="CJ42" s="244"/>
      <c r="CK42" s="244"/>
      <c r="CL42" s="244"/>
      <c r="CM42" s="244"/>
      <c r="CN42" s="244"/>
      <c r="CO42" s="244"/>
      <c r="CP42" s="244"/>
      <c r="CQ42" s="244"/>
      <c r="CR42" s="244"/>
      <c r="CS42" s="244"/>
      <c r="CT42" s="244"/>
      <c r="CU42" s="244"/>
      <c r="CV42" s="244"/>
      <c r="CW42" s="244"/>
      <c r="CX42" s="244"/>
      <c r="CY42" s="244"/>
      <c r="CZ42" s="244"/>
      <c r="DA42" s="244"/>
      <c r="DB42" s="244"/>
      <c r="DC42" s="244"/>
      <c r="DD42" s="244"/>
      <c r="DE42" s="244"/>
      <c r="DF42" s="244"/>
      <c r="DG42" s="244"/>
      <c r="DH42" s="244"/>
      <c r="DI42" s="244"/>
      <c r="DJ42" s="244"/>
      <c r="DK42" s="244"/>
      <c r="DL42" s="244"/>
      <c r="DM42" s="244"/>
      <c r="DN42" s="244"/>
      <c r="DO42" s="244"/>
      <c r="DP42" s="244"/>
      <c r="DQ42" s="244"/>
      <c r="DR42" s="244"/>
      <c r="DS42" s="244"/>
      <c r="DT42" s="244"/>
      <c r="DU42" s="244"/>
    </row>
    <row r="43" spans="2:125" ht="13.2" x14ac:dyDescent="0.2">
      <c r="Q43" s="244"/>
      <c r="S43" s="244"/>
      <c r="V43" s="244"/>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5" t="s">
        <v>554</v>
      </c>
    </row>
  </sheetData>
  <sheetProtection algorithmName="SHA-512" hashValue="vUwvPsD2/t7Xtnxfis8JelczDCacq8jcgZTucirP2hkdzr6egtIZgAlqeYY54bGpKHUS1U+I1D0Knu8rsyO1wQ==" saltValue="ooTz4jVofm3qVZ6L9nF3zQ=="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2">
      <c r="B47" s="10"/>
      <c r="C47" s="1125" t="s">
        <v>3</v>
      </c>
      <c r="D47" s="1125"/>
      <c r="E47" s="1126"/>
      <c r="F47" s="11">
        <v>37.99</v>
      </c>
      <c r="G47" s="12">
        <v>33.22</v>
      </c>
      <c r="H47" s="12">
        <v>18.13</v>
      </c>
      <c r="I47" s="12">
        <v>23.68</v>
      </c>
      <c r="J47" s="13">
        <v>22.43</v>
      </c>
    </row>
    <row r="48" spans="2:10" ht="57.75" customHeight="1" x14ac:dyDescent="0.2">
      <c r="B48" s="14"/>
      <c r="C48" s="1127" t="s">
        <v>4</v>
      </c>
      <c r="D48" s="1127"/>
      <c r="E48" s="1128"/>
      <c r="F48" s="15">
        <v>9.57</v>
      </c>
      <c r="G48" s="16">
        <v>10.19</v>
      </c>
      <c r="H48" s="16">
        <v>13.53</v>
      </c>
      <c r="I48" s="16">
        <v>12.3</v>
      </c>
      <c r="J48" s="17">
        <v>23.95</v>
      </c>
    </row>
    <row r="49" spans="2:10" ht="57.75" customHeight="1" thickBot="1" x14ac:dyDescent="0.25">
      <c r="B49" s="18"/>
      <c r="C49" s="1129" t="s">
        <v>5</v>
      </c>
      <c r="D49" s="1129"/>
      <c r="E49" s="1130"/>
      <c r="F49" s="19" t="s">
        <v>560</v>
      </c>
      <c r="G49" s="20" t="s">
        <v>561</v>
      </c>
      <c r="H49" s="20" t="s">
        <v>562</v>
      </c>
      <c r="I49" s="20">
        <v>6.06</v>
      </c>
      <c r="J49" s="21">
        <v>12.31</v>
      </c>
    </row>
    <row r="50" spans="2:10" ht="13.2" x14ac:dyDescent="0.2"/>
  </sheetData>
  <sheetProtection algorithmName="SHA-512" hashValue="jvTLD3UxA1s0l0oNSuTJXr45Ze6jgV5KkQyB1tEf47sHJZks525N7OoUWh8a5zveLup1bXLT731SpLFX9XN7iw==" saltValue="uC/ebwUfap5zJWuJ3oQGRg==" spinCount="100000" sheet="1" objects="1" scenarios="1"/>
  <mergeCells count="3">
    <mergeCell ref="C47:E47"/>
    <mergeCell ref="C48:E48"/>
    <mergeCell ref="C49:E4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555</v>
      </c>
      <c r="G33" s="29" t="s">
        <v>556</v>
      </c>
      <c r="H33" s="29" t="s">
        <v>557</v>
      </c>
      <c r="I33" s="29" t="s">
        <v>558</v>
      </c>
      <c r="J33" s="30" t="s">
        <v>559</v>
      </c>
      <c r="K33" s="22"/>
      <c r="L33" s="22"/>
      <c r="M33" s="22"/>
      <c r="N33" s="22"/>
      <c r="O33" s="22"/>
      <c r="P33" s="22"/>
    </row>
    <row r="34" spans="1:16" ht="39" customHeight="1" x14ac:dyDescent="0.2">
      <c r="A34" s="22"/>
      <c r="B34" s="31"/>
      <c r="C34" s="1135" t="s">
        <v>563</v>
      </c>
      <c r="D34" s="1135"/>
      <c r="E34" s="1136"/>
      <c r="F34" s="32">
        <v>19.89</v>
      </c>
      <c r="G34" s="33">
        <v>23.3</v>
      </c>
      <c r="H34" s="33">
        <v>25.32</v>
      </c>
      <c r="I34" s="33">
        <v>27.3</v>
      </c>
      <c r="J34" s="34">
        <v>28.58</v>
      </c>
      <c r="K34" s="22"/>
      <c r="L34" s="22"/>
      <c r="M34" s="22"/>
      <c r="N34" s="22"/>
      <c r="O34" s="22"/>
      <c r="P34" s="22"/>
    </row>
    <row r="35" spans="1:16" ht="39" customHeight="1" x14ac:dyDescent="0.2">
      <c r="A35" s="22"/>
      <c r="B35" s="35"/>
      <c r="C35" s="1131" t="s">
        <v>564</v>
      </c>
      <c r="D35" s="1131"/>
      <c r="E35" s="1132"/>
      <c r="F35" s="36">
        <v>9.56</v>
      </c>
      <c r="G35" s="37">
        <v>10.19</v>
      </c>
      <c r="H35" s="37">
        <v>13.53</v>
      </c>
      <c r="I35" s="37">
        <v>12.29</v>
      </c>
      <c r="J35" s="38">
        <v>23.95</v>
      </c>
      <c r="K35" s="22"/>
      <c r="L35" s="22"/>
      <c r="M35" s="22"/>
      <c r="N35" s="22"/>
      <c r="O35" s="22"/>
      <c r="P35" s="22"/>
    </row>
    <row r="36" spans="1:16" ht="39" customHeight="1" x14ac:dyDescent="0.2">
      <c r="A36" s="22"/>
      <c r="B36" s="35"/>
      <c r="C36" s="1131" t="s">
        <v>565</v>
      </c>
      <c r="D36" s="1131"/>
      <c r="E36" s="1132"/>
      <c r="F36" s="36">
        <v>4.2699999999999996</v>
      </c>
      <c r="G36" s="37">
        <v>5.43</v>
      </c>
      <c r="H36" s="37">
        <v>5.47</v>
      </c>
      <c r="I36" s="37">
        <v>5.35</v>
      </c>
      <c r="J36" s="38">
        <v>5.35</v>
      </c>
      <c r="K36" s="22"/>
      <c r="L36" s="22"/>
      <c r="M36" s="22"/>
      <c r="N36" s="22"/>
      <c r="O36" s="22"/>
      <c r="P36" s="22"/>
    </row>
    <row r="37" spans="1:16" ht="39" customHeight="1" x14ac:dyDescent="0.2">
      <c r="A37" s="22"/>
      <c r="B37" s="35"/>
      <c r="C37" s="1131" t="s">
        <v>566</v>
      </c>
      <c r="D37" s="1131"/>
      <c r="E37" s="1132"/>
      <c r="F37" s="36">
        <v>8.93</v>
      </c>
      <c r="G37" s="37">
        <v>8.67</v>
      </c>
      <c r="H37" s="37">
        <v>6.26</v>
      </c>
      <c r="I37" s="37">
        <v>6.37</v>
      </c>
      <c r="J37" s="38">
        <v>4.95</v>
      </c>
      <c r="K37" s="22"/>
      <c r="L37" s="22"/>
      <c r="M37" s="22"/>
      <c r="N37" s="22"/>
      <c r="O37" s="22"/>
      <c r="P37" s="22"/>
    </row>
    <row r="38" spans="1:16" ht="39" customHeight="1" x14ac:dyDescent="0.2">
      <c r="A38" s="22"/>
      <c r="B38" s="35"/>
      <c r="C38" s="1131" t="s">
        <v>567</v>
      </c>
      <c r="D38" s="1131"/>
      <c r="E38" s="1132"/>
      <c r="F38" s="36">
        <v>1.93</v>
      </c>
      <c r="G38" s="37">
        <v>2.5099999999999998</v>
      </c>
      <c r="H38" s="37">
        <v>1.98</v>
      </c>
      <c r="I38" s="37">
        <v>2.85</v>
      </c>
      <c r="J38" s="38">
        <v>3.41</v>
      </c>
      <c r="K38" s="22"/>
      <c r="L38" s="22"/>
      <c r="M38" s="22"/>
      <c r="N38" s="22"/>
      <c r="O38" s="22"/>
      <c r="P38" s="22"/>
    </row>
    <row r="39" spans="1:16" ht="39" customHeight="1" x14ac:dyDescent="0.2">
      <c r="A39" s="22"/>
      <c r="B39" s="35"/>
      <c r="C39" s="1131" t="s">
        <v>568</v>
      </c>
      <c r="D39" s="1131"/>
      <c r="E39" s="1132"/>
      <c r="F39" s="36">
        <v>0.55000000000000004</v>
      </c>
      <c r="G39" s="37">
        <v>0.55000000000000004</v>
      </c>
      <c r="H39" s="37">
        <v>0.68</v>
      </c>
      <c r="I39" s="37">
        <v>0.91</v>
      </c>
      <c r="J39" s="38">
        <v>1.1100000000000001</v>
      </c>
      <c r="K39" s="22"/>
      <c r="L39" s="22"/>
      <c r="M39" s="22"/>
      <c r="N39" s="22"/>
      <c r="O39" s="22"/>
      <c r="P39" s="22"/>
    </row>
    <row r="40" spans="1:16" ht="39" customHeight="1" x14ac:dyDescent="0.2">
      <c r="A40" s="22"/>
      <c r="B40" s="35"/>
      <c r="C40" s="1131" t="s">
        <v>569</v>
      </c>
      <c r="D40" s="1131"/>
      <c r="E40" s="1132"/>
      <c r="F40" s="36">
        <v>0.16</v>
      </c>
      <c r="G40" s="37">
        <v>0.04</v>
      </c>
      <c r="H40" s="37">
        <v>0.09</v>
      </c>
      <c r="I40" s="37">
        <v>0.03</v>
      </c>
      <c r="J40" s="38">
        <v>0.14000000000000001</v>
      </c>
      <c r="K40" s="22"/>
      <c r="L40" s="22"/>
      <c r="M40" s="22"/>
      <c r="N40" s="22"/>
      <c r="O40" s="22"/>
      <c r="P40" s="22"/>
    </row>
    <row r="41" spans="1:16" ht="39" customHeight="1" x14ac:dyDescent="0.2">
      <c r="A41" s="22"/>
      <c r="B41" s="35"/>
      <c r="C41" s="1131" t="s">
        <v>570</v>
      </c>
      <c r="D41" s="1131"/>
      <c r="E41" s="1132"/>
      <c r="F41" s="36">
        <v>0.09</v>
      </c>
      <c r="G41" s="37">
        <v>0</v>
      </c>
      <c r="H41" s="37">
        <v>0.01</v>
      </c>
      <c r="I41" s="37">
        <v>0.01</v>
      </c>
      <c r="J41" s="38">
        <v>0.02</v>
      </c>
      <c r="K41" s="22"/>
      <c r="L41" s="22"/>
      <c r="M41" s="22"/>
      <c r="N41" s="22"/>
      <c r="O41" s="22"/>
      <c r="P41" s="22"/>
    </row>
    <row r="42" spans="1:16" ht="39" customHeight="1" x14ac:dyDescent="0.2">
      <c r="A42" s="22"/>
      <c r="B42" s="39"/>
      <c r="C42" s="1131" t="s">
        <v>571</v>
      </c>
      <c r="D42" s="1131"/>
      <c r="E42" s="1132"/>
      <c r="F42" s="36" t="s">
        <v>514</v>
      </c>
      <c r="G42" s="37" t="s">
        <v>514</v>
      </c>
      <c r="H42" s="37" t="s">
        <v>514</v>
      </c>
      <c r="I42" s="37" t="s">
        <v>514</v>
      </c>
      <c r="J42" s="38" t="s">
        <v>514</v>
      </c>
      <c r="K42" s="22"/>
      <c r="L42" s="22"/>
      <c r="M42" s="22"/>
      <c r="N42" s="22"/>
      <c r="O42" s="22"/>
      <c r="P42" s="22"/>
    </row>
    <row r="43" spans="1:16" ht="39" customHeight="1" thickBot="1" x14ac:dyDescent="0.25">
      <c r="A43" s="22"/>
      <c r="B43" s="40"/>
      <c r="C43" s="1133" t="s">
        <v>572</v>
      </c>
      <c r="D43" s="1133"/>
      <c r="E43" s="1134"/>
      <c r="F43" s="41" t="s">
        <v>514</v>
      </c>
      <c r="G43" s="42" t="s">
        <v>514</v>
      </c>
      <c r="H43" s="42" t="s">
        <v>514</v>
      </c>
      <c r="I43" s="42" t="s">
        <v>514</v>
      </c>
      <c r="J43" s="43" t="s">
        <v>514</v>
      </c>
      <c r="K43" s="22"/>
      <c r="L43" s="22"/>
      <c r="M43" s="22"/>
      <c r="N43" s="22"/>
      <c r="O43" s="22"/>
      <c r="P43" s="22"/>
    </row>
    <row r="44" spans="1:16" ht="39" customHeight="1" x14ac:dyDescent="0.2">
      <c r="A44" s="22"/>
      <c r="B44" s="44" t="s">
        <v>7</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tNHRv7FphYx6Dvt0mdd8zAxtQn23fqPCbUvKXzBJNmy4IeVjTi1QRj7HVFAwo9WkAi6nF1rpXR7MSbJDq00VLQ==" saltValue="KgPg/HB1cA+ci/S7eIKv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5">
      <c r="A44" s="46"/>
      <c r="B44" s="49" t="s">
        <v>9</v>
      </c>
      <c r="C44" s="50"/>
      <c r="D44" s="50"/>
      <c r="E44" s="51"/>
      <c r="F44" s="51"/>
      <c r="G44" s="51"/>
      <c r="H44" s="51"/>
      <c r="I44" s="51"/>
      <c r="J44" s="52" t="s">
        <v>2</v>
      </c>
      <c r="K44" s="53" t="s">
        <v>555</v>
      </c>
      <c r="L44" s="54" t="s">
        <v>556</v>
      </c>
      <c r="M44" s="54" t="s">
        <v>557</v>
      </c>
      <c r="N44" s="54" t="s">
        <v>558</v>
      </c>
      <c r="O44" s="55" t="s">
        <v>559</v>
      </c>
      <c r="P44" s="46"/>
      <c r="Q44" s="46"/>
      <c r="R44" s="46"/>
      <c r="S44" s="46"/>
      <c r="T44" s="46"/>
      <c r="U44" s="46"/>
    </row>
    <row r="45" spans="1:21" ht="30.75" customHeight="1" x14ac:dyDescent="0.2">
      <c r="A45" s="46"/>
      <c r="B45" s="1155" t="s">
        <v>10</v>
      </c>
      <c r="C45" s="1156"/>
      <c r="D45" s="56"/>
      <c r="E45" s="1161" t="s">
        <v>11</v>
      </c>
      <c r="F45" s="1161"/>
      <c r="G45" s="1161"/>
      <c r="H45" s="1161"/>
      <c r="I45" s="1161"/>
      <c r="J45" s="1162"/>
      <c r="K45" s="57">
        <v>448</v>
      </c>
      <c r="L45" s="58">
        <v>444</v>
      </c>
      <c r="M45" s="58">
        <v>437</v>
      </c>
      <c r="N45" s="58">
        <v>413</v>
      </c>
      <c r="O45" s="59">
        <v>407</v>
      </c>
      <c r="P45" s="46"/>
      <c r="Q45" s="46"/>
      <c r="R45" s="46"/>
      <c r="S45" s="46"/>
      <c r="T45" s="46"/>
      <c r="U45" s="46"/>
    </row>
    <row r="46" spans="1:21" ht="30.75" customHeight="1" x14ac:dyDescent="0.2">
      <c r="A46" s="46"/>
      <c r="B46" s="1157"/>
      <c r="C46" s="1158"/>
      <c r="D46" s="60"/>
      <c r="E46" s="1139" t="s">
        <v>12</v>
      </c>
      <c r="F46" s="1139"/>
      <c r="G46" s="1139"/>
      <c r="H46" s="1139"/>
      <c r="I46" s="1139"/>
      <c r="J46" s="1140"/>
      <c r="K46" s="61" t="s">
        <v>514</v>
      </c>
      <c r="L46" s="62" t="s">
        <v>514</v>
      </c>
      <c r="M46" s="62" t="s">
        <v>514</v>
      </c>
      <c r="N46" s="62" t="s">
        <v>514</v>
      </c>
      <c r="O46" s="63" t="s">
        <v>514</v>
      </c>
      <c r="P46" s="46"/>
      <c r="Q46" s="46"/>
      <c r="R46" s="46"/>
      <c r="S46" s="46"/>
      <c r="T46" s="46"/>
      <c r="U46" s="46"/>
    </row>
    <row r="47" spans="1:21" ht="30.75" customHeight="1" x14ac:dyDescent="0.2">
      <c r="A47" s="46"/>
      <c r="B47" s="1157"/>
      <c r="C47" s="1158"/>
      <c r="D47" s="60"/>
      <c r="E47" s="1139" t="s">
        <v>13</v>
      </c>
      <c r="F47" s="1139"/>
      <c r="G47" s="1139"/>
      <c r="H47" s="1139"/>
      <c r="I47" s="1139"/>
      <c r="J47" s="1140"/>
      <c r="K47" s="61" t="s">
        <v>514</v>
      </c>
      <c r="L47" s="62" t="s">
        <v>514</v>
      </c>
      <c r="M47" s="62" t="s">
        <v>514</v>
      </c>
      <c r="N47" s="62" t="s">
        <v>514</v>
      </c>
      <c r="O47" s="63" t="s">
        <v>514</v>
      </c>
      <c r="P47" s="46"/>
      <c r="Q47" s="46"/>
      <c r="R47" s="46"/>
      <c r="S47" s="46"/>
      <c r="T47" s="46"/>
      <c r="U47" s="46"/>
    </row>
    <row r="48" spans="1:21" ht="30.75" customHeight="1" x14ac:dyDescent="0.2">
      <c r="A48" s="46"/>
      <c r="B48" s="1157"/>
      <c r="C48" s="1158"/>
      <c r="D48" s="60"/>
      <c r="E48" s="1139" t="s">
        <v>14</v>
      </c>
      <c r="F48" s="1139"/>
      <c r="G48" s="1139"/>
      <c r="H48" s="1139"/>
      <c r="I48" s="1139"/>
      <c r="J48" s="1140"/>
      <c r="K48" s="61">
        <v>34</v>
      </c>
      <c r="L48" s="62">
        <v>47</v>
      </c>
      <c r="M48" s="62">
        <v>42</v>
      </c>
      <c r="N48" s="62">
        <v>70</v>
      </c>
      <c r="O48" s="63">
        <v>55</v>
      </c>
      <c r="P48" s="46"/>
      <c r="Q48" s="46"/>
      <c r="R48" s="46"/>
      <c r="S48" s="46"/>
      <c r="T48" s="46"/>
      <c r="U48" s="46"/>
    </row>
    <row r="49" spans="1:21" ht="30.75" customHeight="1" x14ac:dyDescent="0.2">
      <c r="A49" s="46"/>
      <c r="B49" s="1157"/>
      <c r="C49" s="1158"/>
      <c r="D49" s="60"/>
      <c r="E49" s="1139" t="s">
        <v>15</v>
      </c>
      <c r="F49" s="1139"/>
      <c r="G49" s="1139"/>
      <c r="H49" s="1139"/>
      <c r="I49" s="1139"/>
      <c r="J49" s="1140"/>
      <c r="K49" s="61">
        <v>95</v>
      </c>
      <c r="L49" s="62">
        <v>99</v>
      </c>
      <c r="M49" s="62">
        <v>91</v>
      </c>
      <c r="N49" s="62">
        <v>62</v>
      </c>
      <c r="O49" s="63">
        <v>57</v>
      </c>
      <c r="P49" s="46"/>
      <c r="Q49" s="46"/>
      <c r="R49" s="46"/>
      <c r="S49" s="46"/>
      <c r="T49" s="46"/>
      <c r="U49" s="46"/>
    </row>
    <row r="50" spans="1:21" ht="30.75" customHeight="1" x14ac:dyDescent="0.2">
      <c r="A50" s="46"/>
      <c r="B50" s="1157"/>
      <c r="C50" s="1158"/>
      <c r="D50" s="60"/>
      <c r="E50" s="1139" t="s">
        <v>16</v>
      </c>
      <c r="F50" s="1139"/>
      <c r="G50" s="1139"/>
      <c r="H50" s="1139"/>
      <c r="I50" s="1139"/>
      <c r="J50" s="1140"/>
      <c r="K50" s="61">
        <v>13</v>
      </c>
      <c r="L50" s="62">
        <v>13</v>
      </c>
      <c r="M50" s="62">
        <v>13</v>
      </c>
      <c r="N50" s="62">
        <v>13</v>
      </c>
      <c r="O50" s="63">
        <v>13</v>
      </c>
      <c r="P50" s="46"/>
      <c r="Q50" s="46"/>
      <c r="R50" s="46"/>
      <c r="S50" s="46"/>
      <c r="T50" s="46"/>
      <c r="U50" s="46"/>
    </row>
    <row r="51" spans="1:21" ht="30.75" customHeight="1" x14ac:dyDescent="0.2">
      <c r="A51" s="46"/>
      <c r="B51" s="1159"/>
      <c r="C51" s="1160"/>
      <c r="D51" s="64"/>
      <c r="E51" s="1139" t="s">
        <v>17</v>
      </c>
      <c r="F51" s="1139"/>
      <c r="G51" s="1139"/>
      <c r="H51" s="1139"/>
      <c r="I51" s="1139"/>
      <c r="J51" s="1140"/>
      <c r="K51" s="61" t="s">
        <v>514</v>
      </c>
      <c r="L51" s="62" t="s">
        <v>514</v>
      </c>
      <c r="M51" s="62" t="s">
        <v>514</v>
      </c>
      <c r="N51" s="62" t="s">
        <v>514</v>
      </c>
      <c r="O51" s="63" t="s">
        <v>514</v>
      </c>
      <c r="P51" s="46"/>
      <c r="Q51" s="46"/>
      <c r="R51" s="46"/>
      <c r="S51" s="46"/>
      <c r="T51" s="46"/>
      <c r="U51" s="46"/>
    </row>
    <row r="52" spans="1:21" ht="30.75" customHeight="1" x14ac:dyDescent="0.2">
      <c r="A52" s="46"/>
      <c r="B52" s="1137" t="s">
        <v>18</v>
      </c>
      <c r="C52" s="1138"/>
      <c r="D52" s="64"/>
      <c r="E52" s="1139" t="s">
        <v>19</v>
      </c>
      <c r="F52" s="1139"/>
      <c r="G52" s="1139"/>
      <c r="H52" s="1139"/>
      <c r="I52" s="1139"/>
      <c r="J52" s="1140"/>
      <c r="K52" s="61">
        <v>367</v>
      </c>
      <c r="L52" s="62">
        <v>366</v>
      </c>
      <c r="M52" s="62">
        <v>369</v>
      </c>
      <c r="N52" s="62">
        <v>327</v>
      </c>
      <c r="O52" s="63">
        <v>337</v>
      </c>
      <c r="P52" s="46"/>
      <c r="Q52" s="46"/>
      <c r="R52" s="46"/>
      <c r="S52" s="46"/>
      <c r="T52" s="46"/>
      <c r="U52" s="46"/>
    </row>
    <row r="53" spans="1:21" ht="30.75" customHeight="1" thickBot="1" x14ac:dyDescent="0.25">
      <c r="A53" s="46"/>
      <c r="B53" s="1141" t="s">
        <v>20</v>
      </c>
      <c r="C53" s="1142"/>
      <c r="D53" s="65"/>
      <c r="E53" s="1143" t="s">
        <v>21</v>
      </c>
      <c r="F53" s="1143"/>
      <c r="G53" s="1143"/>
      <c r="H53" s="1143"/>
      <c r="I53" s="1143"/>
      <c r="J53" s="1144"/>
      <c r="K53" s="66">
        <v>223</v>
      </c>
      <c r="L53" s="67">
        <v>237</v>
      </c>
      <c r="M53" s="67">
        <v>214</v>
      </c>
      <c r="N53" s="67">
        <v>231</v>
      </c>
      <c r="O53" s="68">
        <v>195</v>
      </c>
      <c r="P53" s="46"/>
      <c r="Q53" s="46"/>
      <c r="R53" s="46"/>
      <c r="S53" s="46"/>
      <c r="T53" s="46"/>
      <c r="U53" s="46"/>
    </row>
    <row r="54" spans="1:21" ht="24" customHeight="1" x14ac:dyDescent="0.2">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23</v>
      </c>
      <c r="C55" s="71"/>
      <c r="D55" s="71"/>
      <c r="E55" s="71"/>
      <c r="F55" s="71"/>
      <c r="G55" s="71"/>
      <c r="H55" s="71"/>
      <c r="I55" s="71"/>
      <c r="J55" s="71"/>
      <c r="K55" s="72"/>
      <c r="L55" s="72"/>
      <c r="M55" s="72"/>
      <c r="N55" s="72"/>
      <c r="O55" s="73" t="s">
        <v>573</v>
      </c>
      <c r="P55" s="46"/>
      <c r="Q55" s="46"/>
      <c r="R55" s="46"/>
      <c r="S55" s="46"/>
      <c r="T55" s="46"/>
      <c r="U55" s="46"/>
    </row>
    <row r="56" spans="1:21" ht="31.5" customHeight="1" thickBot="1" x14ac:dyDescent="0.25">
      <c r="A56" s="46"/>
      <c r="B56" s="74"/>
      <c r="C56" s="75"/>
      <c r="D56" s="75"/>
      <c r="E56" s="76"/>
      <c r="F56" s="76"/>
      <c r="G56" s="76"/>
      <c r="H56" s="76"/>
      <c r="I56" s="76"/>
      <c r="J56" s="77" t="s">
        <v>2</v>
      </c>
      <c r="K56" s="78" t="s">
        <v>574</v>
      </c>
      <c r="L56" s="79" t="s">
        <v>575</v>
      </c>
      <c r="M56" s="79" t="s">
        <v>576</v>
      </c>
      <c r="N56" s="79" t="s">
        <v>577</v>
      </c>
      <c r="O56" s="80" t="s">
        <v>578</v>
      </c>
      <c r="P56" s="46"/>
      <c r="Q56" s="46"/>
      <c r="R56" s="46"/>
      <c r="S56" s="46"/>
      <c r="T56" s="46"/>
      <c r="U56" s="46"/>
    </row>
    <row r="57" spans="1:21" ht="31.5" customHeight="1" x14ac:dyDescent="0.2">
      <c r="B57" s="1145" t="s">
        <v>24</v>
      </c>
      <c r="C57" s="1146"/>
      <c r="D57" s="1149" t="s">
        <v>25</v>
      </c>
      <c r="E57" s="1150"/>
      <c r="F57" s="1150"/>
      <c r="G57" s="1150"/>
      <c r="H57" s="1150"/>
      <c r="I57" s="1150"/>
      <c r="J57" s="1151"/>
      <c r="K57" s="81" t="s">
        <v>580</v>
      </c>
      <c r="L57" s="82" t="s">
        <v>580</v>
      </c>
      <c r="M57" s="82" t="s">
        <v>580</v>
      </c>
      <c r="N57" s="82" t="s">
        <v>580</v>
      </c>
      <c r="O57" s="83" t="s">
        <v>580</v>
      </c>
    </row>
    <row r="58" spans="1:21" ht="31.5" customHeight="1" thickBot="1" x14ac:dyDescent="0.25">
      <c r="B58" s="1147"/>
      <c r="C58" s="1148"/>
      <c r="D58" s="1152" t="s">
        <v>26</v>
      </c>
      <c r="E58" s="1153"/>
      <c r="F58" s="1153"/>
      <c r="G58" s="1153"/>
      <c r="H58" s="1153"/>
      <c r="I58" s="1153"/>
      <c r="J58" s="1154"/>
      <c r="K58" s="84" t="s">
        <v>580</v>
      </c>
      <c r="L58" s="85" t="s">
        <v>580</v>
      </c>
      <c r="M58" s="85" t="s">
        <v>580</v>
      </c>
      <c r="N58" s="85" t="s">
        <v>580</v>
      </c>
      <c r="O58" s="86" t="s">
        <v>580</v>
      </c>
    </row>
    <row r="59" spans="1:21" ht="24" customHeight="1" x14ac:dyDescent="0.2">
      <c r="B59" s="87"/>
      <c r="C59" s="87"/>
      <c r="D59" s="88" t="s">
        <v>27</v>
      </c>
      <c r="E59" s="89"/>
      <c r="F59" s="89"/>
      <c r="G59" s="89"/>
      <c r="H59" s="89"/>
      <c r="I59" s="89"/>
      <c r="J59" s="89"/>
      <c r="K59" s="89"/>
      <c r="L59" s="89"/>
      <c r="M59" s="89"/>
      <c r="N59" s="89"/>
      <c r="O59" s="89"/>
    </row>
    <row r="60" spans="1:21" ht="24" customHeight="1" x14ac:dyDescent="0.2">
      <c r="B60" s="90"/>
      <c r="C60" s="90"/>
      <c r="D60" s="88" t="s">
        <v>28</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toRvOiTKi0HsjtM5GtWx1FEQicTtcvBAj89WrrYsu2K1fwzIXGMt66xcWN3x7p9p2f7Sg7LBkgLXltldlDQgZg==" saltValue="U3W11bE64ElC9rMQXgQS4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8</v>
      </c>
    </row>
    <row r="40" spans="2:13" ht="27.75" customHeight="1" thickBot="1" x14ac:dyDescent="0.25">
      <c r="B40" s="93" t="s">
        <v>9</v>
      </c>
      <c r="C40" s="94"/>
      <c r="D40" s="94"/>
      <c r="E40" s="95"/>
      <c r="F40" s="95"/>
      <c r="G40" s="95"/>
      <c r="H40" s="96" t="s">
        <v>2</v>
      </c>
      <c r="I40" s="97" t="s">
        <v>555</v>
      </c>
      <c r="J40" s="98" t="s">
        <v>556</v>
      </c>
      <c r="K40" s="98" t="s">
        <v>557</v>
      </c>
      <c r="L40" s="98" t="s">
        <v>558</v>
      </c>
      <c r="M40" s="99" t="s">
        <v>559</v>
      </c>
    </row>
    <row r="41" spans="2:13" ht="27.75" customHeight="1" x14ac:dyDescent="0.2">
      <c r="B41" s="1175" t="s">
        <v>29</v>
      </c>
      <c r="C41" s="1176"/>
      <c r="D41" s="100"/>
      <c r="E41" s="1177" t="s">
        <v>30</v>
      </c>
      <c r="F41" s="1177"/>
      <c r="G41" s="1177"/>
      <c r="H41" s="1178"/>
      <c r="I41" s="333">
        <v>3177</v>
      </c>
      <c r="J41" s="334">
        <v>3555</v>
      </c>
      <c r="K41" s="334">
        <v>4026</v>
      </c>
      <c r="L41" s="334">
        <v>4606</v>
      </c>
      <c r="M41" s="335">
        <v>4774</v>
      </c>
    </row>
    <row r="42" spans="2:13" ht="27.75" customHeight="1" x14ac:dyDescent="0.2">
      <c r="B42" s="1165"/>
      <c r="C42" s="1166"/>
      <c r="D42" s="101"/>
      <c r="E42" s="1169" t="s">
        <v>31</v>
      </c>
      <c r="F42" s="1169"/>
      <c r="G42" s="1169"/>
      <c r="H42" s="1170"/>
      <c r="I42" s="336">
        <v>13</v>
      </c>
      <c r="J42" s="337">
        <v>13</v>
      </c>
      <c r="K42" s="337">
        <v>172</v>
      </c>
      <c r="L42" s="337">
        <v>140</v>
      </c>
      <c r="M42" s="338">
        <v>140</v>
      </c>
    </row>
    <row r="43" spans="2:13" ht="27.75" customHeight="1" x14ac:dyDescent="0.2">
      <c r="B43" s="1165"/>
      <c r="C43" s="1166"/>
      <c r="D43" s="101"/>
      <c r="E43" s="1169" t="s">
        <v>32</v>
      </c>
      <c r="F43" s="1169"/>
      <c r="G43" s="1169"/>
      <c r="H43" s="1170"/>
      <c r="I43" s="336">
        <v>473</v>
      </c>
      <c r="J43" s="337">
        <v>300</v>
      </c>
      <c r="K43" s="337">
        <v>299</v>
      </c>
      <c r="L43" s="337">
        <v>360</v>
      </c>
      <c r="M43" s="338">
        <v>333</v>
      </c>
    </row>
    <row r="44" spans="2:13" ht="27.75" customHeight="1" x14ac:dyDescent="0.2">
      <c r="B44" s="1165"/>
      <c r="C44" s="1166"/>
      <c r="D44" s="101"/>
      <c r="E44" s="1169" t="s">
        <v>33</v>
      </c>
      <c r="F44" s="1169"/>
      <c r="G44" s="1169"/>
      <c r="H44" s="1170"/>
      <c r="I44" s="336">
        <v>561</v>
      </c>
      <c r="J44" s="337">
        <v>447</v>
      </c>
      <c r="K44" s="337">
        <v>348</v>
      </c>
      <c r="L44" s="337">
        <v>285</v>
      </c>
      <c r="M44" s="338">
        <v>256</v>
      </c>
    </row>
    <row r="45" spans="2:13" ht="27.75" customHeight="1" x14ac:dyDescent="0.2">
      <c r="B45" s="1165"/>
      <c r="C45" s="1166"/>
      <c r="D45" s="101"/>
      <c r="E45" s="1169" t="s">
        <v>34</v>
      </c>
      <c r="F45" s="1169"/>
      <c r="G45" s="1169"/>
      <c r="H45" s="1170"/>
      <c r="I45" s="336">
        <v>1184</v>
      </c>
      <c r="J45" s="337">
        <v>864</v>
      </c>
      <c r="K45" s="337">
        <v>1038</v>
      </c>
      <c r="L45" s="337">
        <v>965</v>
      </c>
      <c r="M45" s="338">
        <v>925</v>
      </c>
    </row>
    <row r="46" spans="2:13" ht="27.75" customHeight="1" x14ac:dyDescent="0.2">
      <c r="B46" s="1165"/>
      <c r="C46" s="1166"/>
      <c r="D46" s="102"/>
      <c r="E46" s="1169" t="s">
        <v>35</v>
      </c>
      <c r="F46" s="1169"/>
      <c r="G46" s="1169"/>
      <c r="H46" s="1170"/>
      <c r="I46" s="336" t="s">
        <v>514</v>
      </c>
      <c r="J46" s="337" t="s">
        <v>514</v>
      </c>
      <c r="K46" s="337" t="s">
        <v>514</v>
      </c>
      <c r="L46" s="337" t="s">
        <v>514</v>
      </c>
      <c r="M46" s="338" t="s">
        <v>514</v>
      </c>
    </row>
    <row r="47" spans="2:13" ht="27.75" customHeight="1" x14ac:dyDescent="0.2">
      <c r="B47" s="1165"/>
      <c r="C47" s="1166"/>
      <c r="D47" s="103"/>
      <c r="E47" s="1179" t="s">
        <v>36</v>
      </c>
      <c r="F47" s="1180"/>
      <c r="G47" s="1180"/>
      <c r="H47" s="1181"/>
      <c r="I47" s="336" t="s">
        <v>514</v>
      </c>
      <c r="J47" s="337" t="s">
        <v>514</v>
      </c>
      <c r="K47" s="337" t="s">
        <v>514</v>
      </c>
      <c r="L47" s="337" t="s">
        <v>514</v>
      </c>
      <c r="M47" s="338" t="s">
        <v>514</v>
      </c>
    </row>
    <row r="48" spans="2:13" ht="27.75" customHeight="1" x14ac:dyDescent="0.2">
      <c r="B48" s="1165"/>
      <c r="C48" s="1166"/>
      <c r="D48" s="101"/>
      <c r="E48" s="1169" t="s">
        <v>37</v>
      </c>
      <c r="F48" s="1169"/>
      <c r="G48" s="1169"/>
      <c r="H48" s="1170"/>
      <c r="I48" s="336" t="s">
        <v>514</v>
      </c>
      <c r="J48" s="337" t="s">
        <v>514</v>
      </c>
      <c r="K48" s="337" t="s">
        <v>514</v>
      </c>
      <c r="L48" s="337" t="s">
        <v>514</v>
      </c>
      <c r="M48" s="338" t="s">
        <v>514</v>
      </c>
    </row>
    <row r="49" spans="2:13" ht="27.75" customHeight="1" x14ac:dyDescent="0.2">
      <c r="B49" s="1167"/>
      <c r="C49" s="1168"/>
      <c r="D49" s="101"/>
      <c r="E49" s="1169" t="s">
        <v>38</v>
      </c>
      <c r="F49" s="1169"/>
      <c r="G49" s="1169"/>
      <c r="H49" s="1170"/>
      <c r="I49" s="336" t="s">
        <v>514</v>
      </c>
      <c r="J49" s="337" t="s">
        <v>514</v>
      </c>
      <c r="K49" s="337" t="s">
        <v>514</v>
      </c>
      <c r="L49" s="337" t="s">
        <v>514</v>
      </c>
      <c r="M49" s="338" t="s">
        <v>514</v>
      </c>
    </row>
    <row r="50" spans="2:13" ht="27.75" customHeight="1" x14ac:dyDescent="0.2">
      <c r="B50" s="1163" t="s">
        <v>39</v>
      </c>
      <c r="C50" s="1164"/>
      <c r="D50" s="104"/>
      <c r="E50" s="1169" t="s">
        <v>40</v>
      </c>
      <c r="F50" s="1169"/>
      <c r="G50" s="1169"/>
      <c r="H50" s="1170"/>
      <c r="I50" s="336">
        <v>1991</v>
      </c>
      <c r="J50" s="337">
        <v>1863</v>
      </c>
      <c r="K50" s="337">
        <v>1322</v>
      </c>
      <c r="L50" s="337">
        <v>1579</v>
      </c>
      <c r="M50" s="338">
        <v>1583</v>
      </c>
    </row>
    <row r="51" spans="2:13" ht="27.75" customHeight="1" x14ac:dyDescent="0.2">
      <c r="B51" s="1165"/>
      <c r="C51" s="1166"/>
      <c r="D51" s="101"/>
      <c r="E51" s="1169" t="s">
        <v>41</v>
      </c>
      <c r="F51" s="1169"/>
      <c r="G51" s="1169"/>
      <c r="H51" s="1170"/>
      <c r="I51" s="336" t="s">
        <v>514</v>
      </c>
      <c r="J51" s="337" t="s">
        <v>514</v>
      </c>
      <c r="K51" s="337" t="s">
        <v>514</v>
      </c>
      <c r="L51" s="337" t="s">
        <v>514</v>
      </c>
      <c r="M51" s="338" t="s">
        <v>514</v>
      </c>
    </row>
    <row r="52" spans="2:13" ht="27.75" customHeight="1" x14ac:dyDescent="0.2">
      <c r="B52" s="1167"/>
      <c r="C52" s="1168"/>
      <c r="D52" s="101"/>
      <c r="E52" s="1169" t="s">
        <v>42</v>
      </c>
      <c r="F52" s="1169"/>
      <c r="G52" s="1169"/>
      <c r="H52" s="1170"/>
      <c r="I52" s="336">
        <v>4045</v>
      </c>
      <c r="J52" s="337">
        <v>4223</v>
      </c>
      <c r="K52" s="337">
        <v>4665</v>
      </c>
      <c r="L52" s="337">
        <v>4865</v>
      </c>
      <c r="M52" s="338">
        <v>5083</v>
      </c>
    </row>
    <row r="53" spans="2:13" ht="27.75" customHeight="1" thickBot="1" x14ac:dyDescent="0.25">
      <c r="B53" s="1171" t="s">
        <v>43</v>
      </c>
      <c r="C53" s="1172"/>
      <c r="D53" s="105"/>
      <c r="E53" s="1173" t="s">
        <v>44</v>
      </c>
      <c r="F53" s="1173"/>
      <c r="G53" s="1173"/>
      <c r="H53" s="1174"/>
      <c r="I53" s="339">
        <v>-628</v>
      </c>
      <c r="J53" s="340">
        <v>-908</v>
      </c>
      <c r="K53" s="340">
        <v>-104</v>
      </c>
      <c r="L53" s="340">
        <v>-88</v>
      </c>
      <c r="M53" s="341">
        <v>-238</v>
      </c>
    </row>
    <row r="54" spans="2:13" ht="27.75" customHeight="1" x14ac:dyDescent="0.2">
      <c r="B54" s="106" t="s">
        <v>45</v>
      </c>
      <c r="C54" s="107"/>
      <c r="D54" s="107"/>
      <c r="E54" s="108"/>
      <c r="F54" s="108"/>
      <c r="G54" s="108"/>
      <c r="H54" s="108"/>
      <c r="I54" s="109"/>
      <c r="J54" s="109"/>
      <c r="K54" s="109"/>
      <c r="L54" s="109"/>
      <c r="M54" s="109"/>
    </row>
    <row r="55" spans="2:13" ht="13.2" x14ac:dyDescent="0.2"/>
  </sheetData>
  <sheetProtection algorithmName="SHA-512" hashValue="NZhiTeG2ionDARyj+AJuvAsD0bQHqEtanVetuOzv1OpnD7lBQlHkgVBLW7XMgPGvSWOe8nFo4lNyvb7DscRKJQ==" saltValue="LyRtlVh4GqwqT6qqv9KJL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46</v>
      </c>
    </row>
    <row r="54" spans="2:8" ht="29.25" customHeight="1" thickBot="1" x14ac:dyDescent="0.3">
      <c r="B54" s="111" t="s">
        <v>1</v>
      </c>
      <c r="C54" s="112"/>
      <c r="D54" s="112"/>
      <c r="E54" s="113" t="s">
        <v>2</v>
      </c>
      <c r="F54" s="114" t="s">
        <v>557</v>
      </c>
      <c r="G54" s="114" t="s">
        <v>558</v>
      </c>
      <c r="H54" s="115" t="s">
        <v>559</v>
      </c>
    </row>
    <row r="55" spans="2:8" ht="52.5" customHeight="1" x14ac:dyDescent="0.2">
      <c r="B55" s="116"/>
      <c r="C55" s="1187" t="s">
        <v>47</v>
      </c>
      <c r="D55" s="1187"/>
      <c r="E55" s="1188"/>
      <c r="F55" s="117">
        <v>655</v>
      </c>
      <c r="G55" s="117">
        <v>905</v>
      </c>
      <c r="H55" s="118">
        <v>905</v>
      </c>
    </row>
    <row r="56" spans="2:8" ht="52.5" customHeight="1" x14ac:dyDescent="0.2">
      <c r="B56" s="119"/>
      <c r="C56" s="1189" t="s">
        <v>48</v>
      </c>
      <c r="D56" s="1189"/>
      <c r="E56" s="1190"/>
      <c r="F56" s="120">
        <v>50</v>
      </c>
      <c r="G56" s="120">
        <v>50</v>
      </c>
      <c r="H56" s="121">
        <v>50</v>
      </c>
    </row>
    <row r="57" spans="2:8" ht="53.25" customHeight="1" x14ac:dyDescent="0.2">
      <c r="B57" s="119"/>
      <c r="C57" s="1191" t="s">
        <v>49</v>
      </c>
      <c r="D57" s="1191"/>
      <c r="E57" s="1192"/>
      <c r="F57" s="122">
        <v>239</v>
      </c>
      <c r="G57" s="122">
        <v>246</v>
      </c>
      <c r="H57" s="123">
        <v>250</v>
      </c>
    </row>
    <row r="58" spans="2:8" ht="45.75" customHeight="1" x14ac:dyDescent="0.2">
      <c r="B58" s="124"/>
      <c r="C58" s="1182" t="s">
        <v>591</v>
      </c>
      <c r="D58" s="1183"/>
      <c r="E58" s="1184"/>
      <c r="F58" s="125">
        <v>154</v>
      </c>
      <c r="G58" s="125">
        <v>154</v>
      </c>
      <c r="H58" s="126">
        <v>154</v>
      </c>
    </row>
    <row r="59" spans="2:8" ht="45.75" customHeight="1" x14ac:dyDescent="0.2">
      <c r="B59" s="124"/>
      <c r="C59" s="1182" t="s">
        <v>592</v>
      </c>
      <c r="D59" s="1183"/>
      <c r="E59" s="1184"/>
      <c r="F59" s="125">
        <v>57</v>
      </c>
      <c r="G59" s="125">
        <v>57</v>
      </c>
      <c r="H59" s="126">
        <v>57</v>
      </c>
    </row>
    <row r="60" spans="2:8" ht="45.75" customHeight="1" x14ac:dyDescent="0.2">
      <c r="B60" s="124"/>
      <c r="C60" s="1182" t="s">
        <v>593</v>
      </c>
      <c r="D60" s="1183"/>
      <c r="E60" s="1184"/>
      <c r="F60" s="125">
        <v>19</v>
      </c>
      <c r="G60" s="125">
        <v>19</v>
      </c>
      <c r="H60" s="126">
        <v>19</v>
      </c>
    </row>
    <row r="61" spans="2:8" ht="45.75" customHeight="1" x14ac:dyDescent="0.2">
      <c r="B61" s="124"/>
      <c r="C61" s="1182" t="s">
        <v>594</v>
      </c>
      <c r="D61" s="1183"/>
      <c r="E61" s="1184"/>
      <c r="F61" s="125">
        <v>3</v>
      </c>
      <c r="G61" s="125">
        <v>9</v>
      </c>
      <c r="H61" s="126">
        <v>12</v>
      </c>
    </row>
    <row r="62" spans="2:8" ht="45.75" customHeight="1" thickBot="1" x14ac:dyDescent="0.25">
      <c r="B62" s="127"/>
      <c r="C62" s="1182" t="s">
        <v>595</v>
      </c>
      <c r="D62" s="1183"/>
      <c r="E62" s="1184"/>
      <c r="F62" s="128">
        <v>6</v>
      </c>
      <c r="G62" s="128">
        <v>7</v>
      </c>
      <c r="H62" s="129">
        <v>7</v>
      </c>
    </row>
    <row r="63" spans="2:8" ht="52.5" customHeight="1" thickBot="1" x14ac:dyDescent="0.25">
      <c r="B63" s="130"/>
      <c r="C63" s="1185" t="s">
        <v>50</v>
      </c>
      <c r="D63" s="1185"/>
      <c r="E63" s="1186"/>
      <c r="F63" s="131">
        <v>943</v>
      </c>
      <c r="G63" s="131">
        <v>1201</v>
      </c>
      <c r="H63" s="132">
        <v>1205</v>
      </c>
    </row>
    <row r="64" spans="2:8" ht="13.2" x14ac:dyDescent="0.2"/>
  </sheetData>
  <sheetProtection algorithmName="SHA-512" hashValue="nJ/PYyV5yd57S50SRKw+VtaU3Z7OEC/QsgX1IE0GosJFuhZhHIkrWnvmLPA60Xi0u3GJDgESSRw61Gkh4Qr63A==" saltValue="qjVGSQRAFtahCFNmYdVAV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A539F-7C85-459B-B6E4-7D69F9433ACE}">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246" customWidth="1"/>
    <col min="2" max="107" width="2.44140625" style="246" customWidth="1"/>
    <col min="108" max="108" width="6.109375" style="252" customWidth="1"/>
    <col min="109" max="109" width="5.88671875" style="250" customWidth="1"/>
    <col min="110" max="16384" width="8.6640625" style="246" hidden="1"/>
  </cols>
  <sheetData>
    <row r="1" spans="1:109" ht="42.75" customHeight="1" x14ac:dyDescent="0.2">
      <c r="A1" s="1193"/>
      <c r="B1" s="1194"/>
      <c r="DD1" s="246"/>
      <c r="DE1" s="246"/>
    </row>
    <row r="2" spans="1:109" ht="25.5" customHeight="1" x14ac:dyDescent="0.2">
      <c r="A2" s="1195"/>
      <c r="C2" s="1195"/>
      <c r="O2" s="1195"/>
      <c r="P2" s="1195"/>
      <c r="Q2" s="1195"/>
      <c r="R2" s="1195"/>
      <c r="S2" s="1195"/>
      <c r="T2" s="1195"/>
      <c r="U2" s="1195"/>
      <c r="V2" s="1195"/>
      <c r="W2" s="1195"/>
      <c r="X2" s="1195"/>
      <c r="Y2" s="1195"/>
      <c r="Z2" s="1195"/>
      <c r="AA2" s="1195"/>
      <c r="AB2" s="1195"/>
      <c r="AC2" s="1195"/>
      <c r="AD2" s="1195"/>
      <c r="AE2" s="1195"/>
      <c r="AF2" s="1195"/>
      <c r="AG2" s="1195"/>
      <c r="AH2" s="1195"/>
      <c r="AI2" s="1195"/>
      <c r="AU2" s="1195"/>
      <c r="BG2" s="1195"/>
      <c r="BS2" s="1195"/>
      <c r="CE2" s="1195"/>
      <c r="CQ2" s="1195"/>
      <c r="DD2" s="246"/>
      <c r="DE2" s="246"/>
    </row>
    <row r="3" spans="1:109" ht="25.5" customHeight="1" x14ac:dyDescent="0.2">
      <c r="A3" s="1195"/>
      <c r="C3" s="1195"/>
      <c r="O3" s="1195"/>
      <c r="P3" s="1195"/>
      <c r="Q3" s="1195"/>
      <c r="R3" s="1195"/>
      <c r="S3" s="1195"/>
      <c r="T3" s="1195"/>
      <c r="U3" s="1195"/>
      <c r="V3" s="1195"/>
      <c r="W3" s="1195"/>
      <c r="X3" s="1195"/>
      <c r="Y3" s="1195"/>
      <c r="Z3" s="1195"/>
      <c r="AA3" s="1195"/>
      <c r="AB3" s="1195"/>
      <c r="AC3" s="1195"/>
      <c r="AD3" s="1195"/>
      <c r="AE3" s="1195"/>
      <c r="AF3" s="1195"/>
      <c r="AG3" s="1195"/>
      <c r="AH3" s="1195"/>
      <c r="AI3" s="1195"/>
      <c r="AU3" s="1195"/>
      <c r="BG3" s="1195"/>
      <c r="BS3" s="1195"/>
      <c r="CE3" s="1195"/>
      <c r="CQ3" s="1195"/>
      <c r="DD3" s="246"/>
      <c r="DE3" s="246"/>
    </row>
    <row r="4" spans="1:109" s="244" customFormat="1" ht="13.2" x14ac:dyDescent="0.2">
      <c r="A4" s="1195"/>
      <c r="B4" s="1195"/>
      <c r="C4" s="1195"/>
      <c r="D4" s="1195"/>
      <c r="E4" s="1195"/>
      <c r="F4" s="1195"/>
      <c r="G4" s="1195"/>
      <c r="H4" s="1195"/>
      <c r="I4" s="1195"/>
      <c r="J4" s="1195"/>
      <c r="K4" s="1195"/>
      <c r="L4" s="1195"/>
      <c r="M4" s="1195"/>
      <c r="N4" s="1195"/>
      <c r="O4" s="1195"/>
      <c r="P4" s="1195"/>
      <c r="Q4" s="1195"/>
      <c r="R4" s="1195"/>
      <c r="S4" s="1195"/>
      <c r="T4" s="1195"/>
      <c r="U4" s="1195"/>
      <c r="V4" s="1195"/>
      <c r="W4" s="1195"/>
      <c r="X4" s="1195"/>
      <c r="Y4" s="1195"/>
      <c r="Z4" s="1195"/>
      <c r="AA4" s="1195"/>
      <c r="AB4" s="1195"/>
      <c r="AC4" s="1195"/>
      <c r="AD4" s="1195"/>
      <c r="AE4" s="1195"/>
      <c r="AF4" s="1195"/>
      <c r="AG4" s="1195"/>
      <c r="AH4" s="1195"/>
      <c r="AI4" s="1195"/>
      <c r="AJ4" s="1195"/>
      <c r="AK4" s="1195"/>
      <c r="AL4" s="1195"/>
      <c r="AM4" s="1195"/>
      <c r="AN4" s="1195"/>
      <c r="AO4" s="1195"/>
      <c r="AP4" s="1195"/>
      <c r="AQ4" s="1195"/>
      <c r="AR4" s="1195"/>
      <c r="AS4" s="1195"/>
      <c r="AT4" s="1195"/>
      <c r="AU4" s="1195"/>
      <c r="AV4" s="1195"/>
      <c r="AW4" s="1195"/>
      <c r="AX4" s="1195"/>
      <c r="AY4" s="1195"/>
      <c r="AZ4" s="1195"/>
      <c r="BA4" s="1195"/>
      <c r="BB4" s="1195"/>
      <c r="BC4" s="1195"/>
      <c r="BD4" s="1195"/>
      <c r="BE4" s="1195"/>
      <c r="BF4" s="1195"/>
      <c r="BG4" s="1195"/>
      <c r="BH4" s="1195"/>
      <c r="BI4" s="1195"/>
      <c r="BJ4" s="1195"/>
      <c r="BK4" s="1195"/>
      <c r="BL4" s="1195"/>
      <c r="BM4" s="1195"/>
      <c r="BN4" s="1195"/>
      <c r="BO4" s="1195"/>
      <c r="BP4" s="1195"/>
      <c r="BQ4" s="1195"/>
      <c r="BR4" s="1195"/>
      <c r="BS4" s="1195"/>
      <c r="BT4" s="1195"/>
      <c r="BU4" s="1195"/>
      <c r="BV4" s="1195"/>
      <c r="BW4" s="1195"/>
      <c r="BX4" s="1195"/>
      <c r="BY4" s="1195"/>
      <c r="BZ4" s="1195"/>
      <c r="CA4" s="1195"/>
      <c r="CB4" s="1195"/>
      <c r="CC4" s="1195"/>
      <c r="CD4" s="1195"/>
      <c r="CE4" s="1195"/>
      <c r="CF4" s="1195"/>
      <c r="CG4" s="1195"/>
      <c r="CH4" s="1195"/>
      <c r="CI4" s="1195"/>
      <c r="CJ4" s="1195"/>
      <c r="CK4" s="1195"/>
      <c r="CL4" s="1195"/>
      <c r="CM4" s="1195"/>
      <c r="CN4" s="1195"/>
      <c r="CO4" s="1195"/>
      <c r="CP4" s="1195"/>
      <c r="CQ4" s="1195"/>
      <c r="CR4" s="1195"/>
      <c r="CS4" s="1195"/>
      <c r="CT4" s="1195"/>
      <c r="CU4" s="1195"/>
      <c r="CV4" s="1195"/>
      <c r="CW4" s="1195"/>
      <c r="CX4" s="1195"/>
      <c r="CY4" s="1195"/>
      <c r="CZ4" s="1195"/>
      <c r="DA4" s="1195"/>
      <c r="DB4" s="1195"/>
      <c r="DC4" s="1195"/>
      <c r="DD4" s="1195"/>
      <c r="DE4" s="1195"/>
    </row>
    <row r="5" spans="1:109" s="244" customFormat="1" ht="13.2" x14ac:dyDescent="0.2">
      <c r="A5" s="1195"/>
      <c r="B5" s="1195"/>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c r="AE5" s="1195"/>
      <c r="AF5" s="1195"/>
      <c r="AG5" s="1195"/>
      <c r="AH5" s="1195"/>
      <c r="AI5" s="1195"/>
      <c r="AJ5" s="1195"/>
      <c r="AK5" s="1195"/>
      <c r="AL5" s="1195"/>
      <c r="AM5" s="1195"/>
      <c r="AN5" s="1195"/>
      <c r="AO5" s="1195"/>
      <c r="AP5" s="1195"/>
      <c r="AQ5" s="1195"/>
      <c r="AR5" s="1195"/>
      <c r="AS5" s="1195"/>
      <c r="AT5" s="1195"/>
      <c r="AU5" s="1195"/>
      <c r="AV5" s="1195"/>
      <c r="AW5" s="1195"/>
      <c r="AX5" s="1195"/>
      <c r="AY5" s="1195"/>
      <c r="AZ5" s="1195"/>
      <c r="BA5" s="1195"/>
      <c r="BB5" s="1195"/>
      <c r="BC5" s="1195"/>
      <c r="BD5" s="1195"/>
      <c r="BE5" s="1195"/>
      <c r="BF5" s="1195"/>
      <c r="BG5" s="1195"/>
      <c r="BH5" s="1195"/>
      <c r="BI5" s="1195"/>
      <c r="BJ5" s="1195"/>
      <c r="BK5" s="1195"/>
      <c r="BL5" s="1195"/>
      <c r="BM5" s="1195"/>
      <c r="BN5" s="1195"/>
      <c r="BO5" s="1195"/>
      <c r="BP5" s="1195"/>
      <c r="BQ5" s="1195"/>
      <c r="BR5" s="1195"/>
      <c r="BS5" s="1195"/>
      <c r="BT5" s="1195"/>
      <c r="BU5" s="1195"/>
      <c r="BV5" s="1195"/>
      <c r="BW5" s="1195"/>
      <c r="BX5" s="1195"/>
      <c r="BY5" s="1195"/>
      <c r="BZ5" s="1195"/>
      <c r="CA5" s="1195"/>
      <c r="CB5" s="1195"/>
      <c r="CC5" s="1195"/>
      <c r="CD5" s="1195"/>
      <c r="CE5" s="1195"/>
      <c r="CF5" s="1195"/>
      <c r="CG5" s="1195"/>
      <c r="CH5" s="1195"/>
      <c r="CI5" s="1195"/>
      <c r="CJ5" s="1195"/>
      <c r="CK5" s="1195"/>
      <c r="CL5" s="1195"/>
      <c r="CM5" s="1195"/>
      <c r="CN5" s="1195"/>
      <c r="CO5" s="1195"/>
      <c r="CP5" s="1195"/>
      <c r="CQ5" s="1195"/>
      <c r="CR5" s="1195"/>
      <c r="CS5" s="1195"/>
      <c r="CT5" s="1195"/>
      <c r="CU5" s="1195"/>
      <c r="CV5" s="1195"/>
      <c r="CW5" s="1195"/>
      <c r="CX5" s="1195"/>
      <c r="CY5" s="1195"/>
      <c r="CZ5" s="1195"/>
      <c r="DA5" s="1195"/>
      <c r="DB5" s="1195"/>
      <c r="DC5" s="1195"/>
      <c r="DD5" s="1195"/>
      <c r="DE5" s="1195"/>
    </row>
    <row r="6" spans="1:109" s="244" customFormat="1" ht="13.2" x14ac:dyDescent="0.2">
      <c r="A6" s="1195"/>
      <c r="B6" s="1195"/>
      <c r="C6" s="1195"/>
      <c r="D6" s="1195"/>
      <c r="E6" s="1195"/>
      <c r="F6" s="1195"/>
      <c r="G6" s="1195"/>
      <c r="H6" s="1195"/>
      <c r="I6" s="1195"/>
      <c r="J6" s="1195"/>
      <c r="K6" s="1195"/>
      <c r="L6" s="1195"/>
      <c r="M6" s="1195"/>
      <c r="N6" s="1195"/>
      <c r="O6" s="1195"/>
      <c r="P6" s="1195"/>
      <c r="Q6" s="1195"/>
      <c r="R6" s="1195"/>
      <c r="S6" s="1195"/>
      <c r="T6" s="1195"/>
      <c r="U6" s="1195"/>
      <c r="V6" s="1195"/>
      <c r="W6" s="1195"/>
      <c r="X6" s="1195"/>
      <c r="Y6" s="1195"/>
      <c r="Z6" s="1195"/>
      <c r="AA6" s="1195"/>
      <c r="AB6" s="1195"/>
      <c r="AC6" s="1195"/>
      <c r="AD6" s="1195"/>
      <c r="AE6" s="1195"/>
      <c r="AF6" s="1195"/>
      <c r="AG6" s="1195"/>
      <c r="AH6" s="1195"/>
      <c r="AI6" s="1195"/>
      <c r="AJ6" s="1195"/>
      <c r="AK6" s="1195"/>
      <c r="AL6" s="1195"/>
      <c r="AM6" s="1195"/>
      <c r="AN6" s="1195"/>
      <c r="AO6" s="1195"/>
      <c r="AP6" s="1195"/>
      <c r="AQ6" s="1195"/>
      <c r="AR6" s="1195"/>
      <c r="AS6" s="1195"/>
      <c r="AT6" s="1195"/>
      <c r="AU6" s="1195"/>
      <c r="AV6" s="1195"/>
      <c r="AW6" s="1195"/>
      <c r="AX6" s="1195"/>
      <c r="AY6" s="1195"/>
      <c r="AZ6" s="1195"/>
      <c r="BA6" s="1195"/>
      <c r="BB6" s="1195"/>
      <c r="BC6" s="1195"/>
      <c r="BD6" s="1195"/>
      <c r="BE6" s="1195"/>
      <c r="BF6" s="1195"/>
      <c r="BG6" s="1195"/>
      <c r="BH6" s="1195"/>
      <c r="BI6" s="1195"/>
      <c r="BJ6" s="1195"/>
      <c r="BK6" s="1195"/>
      <c r="BL6" s="1195"/>
      <c r="BM6" s="1195"/>
      <c r="BN6" s="1195"/>
      <c r="BO6" s="1195"/>
      <c r="BP6" s="1195"/>
      <c r="BQ6" s="1195"/>
      <c r="BR6" s="1195"/>
      <c r="BS6" s="1195"/>
      <c r="BT6" s="1195"/>
      <c r="BU6" s="1195"/>
      <c r="BV6" s="1195"/>
      <c r="BW6" s="1195"/>
      <c r="BX6" s="1195"/>
      <c r="BY6" s="1195"/>
      <c r="BZ6" s="1195"/>
      <c r="CA6" s="1195"/>
      <c r="CB6" s="1195"/>
      <c r="CC6" s="1195"/>
      <c r="CD6" s="1195"/>
      <c r="CE6" s="1195"/>
      <c r="CF6" s="1195"/>
      <c r="CG6" s="1195"/>
      <c r="CH6" s="1195"/>
      <c r="CI6" s="1195"/>
      <c r="CJ6" s="1195"/>
      <c r="CK6" s="1195"/>
      <c r="CL6" s="1195"/>
      <c r="CM6" s="1195"/>
      <c r="CN6" s="1195"/>
      <c r="CO6" s="1195"/>
      <c r="CP6" s="1195"/>
      <c r="CQ6" s="1195"/>
      <c r="CR6" s="1195"/>
      <c r="CS6" s="1195"/>
      <c r="CT6" s="1195"/>
      <c r="CU6" s="1195"/>
      <c r="CV6" s="1195"/>
      <c r="CW6" s="1195"/>
      <c r="CX6" s="1195"/>
      <c r="CY6" s="1195"/>
      <c r="CZ6" s="1195"/>
      <c r="DA6" s="1195"/>
      <c r="DB6" s="1195"/>
      <c r="DC6" s="1195"/>
      <c r="DD6" s="1195"/>
      <c r="DE6" s="1195"/>
    </row>
    <row r="7" spans="1:109" s="244" customFormat="1" ht="13.2" x14ac:dyDescent="0.2">
      <c r="A7" s="1195"/>
      <c r="B7" s="1195"/>
      <c r="C7" s="1195"/>
      <c r="D7" s="1195"/>
      <c r="E7" s="1195"/>
      <c r="F7" s="1195"/>
      <c r="G7" s="1195"/>
      <c r="H7" s="1195"/>
      <c r="I7" s="1195"/>
      <c r="J7" s="1195"/>
      <c r="K7" s="1195"/>
      <c r="L7" s="1195"/>
      <c r="M7" s="1195"/>
      <c r="N7" s="1195"/>
      <c r="O7" s="1195"/>
      <c r="P7" s="1195"/>
      <c r="Q7" s="1195"/>
      <c r="R7" s="1195"/>
      <c r="S7" s="1195"/>
      <c r="T7" s="1195"/>
      <c r="U7" s="1195"/>
      <c r="V7" s="1195"/>
      <c r="W7" s="1195"/>
      <c r="X7" s="1195"/>
      <c r="Y7" s="1195"/>
      <c r="Z7" s="1195"/>
      <c r="AA7" s="1195"/>
      <c r="AB7" s="1195"/>
      <c r="AC7" s="1195"/>
      <c r="AD7" s="1195"/>
      <c r="AE7" s="1195"/>
      <c r="AF7" s="1195"/>
      <c r="AG7" s="1195"/>
      <c r="AH7" s="1195"/>
      <c r="AI7" s="1195"/>
      <c r="AJ7" s="1195"/>
      <c r="AK7" s="1195"/>
      <c r="AL7" s="1195"/>
      <c r="AM7" s="1195"/>
      <c r="AN7" s="1195"/>
      <c r="AO7" s="1195"/>
      <c r="AP7" s="1195"/>
      <c r="AQ7" s="1195"/>
      <c r="AR7" s="1195"/>
      <c r="AS7" s="1195"/>
      <c r="AT7" s="1195"/>
      <c r="AU7" s="1195"/>
      <c r="AV7" s="1195"/>
      <c r="AW7" s="1195"/>
      <c r="AX7" s="1195"/>
      <c r="AY7" s="1195"/>
      <c r="AZ7" s="1195"/>
      <c r="BA7" s="1195"/>
      <c r="BB7" s="1195"/>
      <c r="BC7" s="1195"/>
      <c r="BD7" s="1195"/>
      <c r="BE7" s="1195"/>
      <c r="BF7" s="1195"/>
      <c r="BG7" s="1195"/>
      <c r="BH7" s="1195"/>
      <c r="BI7" s="1195"/>
      <c r="BJ7" s="1195"/>
      <c r="BK7" s="1195"/>
      <c r="BL7" s="1195"/>
      <c r="BM7" s="1195"/>
      <c r="BN7" s="1195"/>
      <c r="BO7" s="1195"/>
      <c r="BP7" s="1195"/>
      <c r="BQ7" s="1195"/>
      <c r="BR7" s="1195"/>
      <c r="BS7" s="1195"/>
      <c r="BT7" s="1195"/>
      <c r="BU7" s="1195"/>
      <c r="BV7" s="1195"/>
      <c r="BW7" s="1195"/>
      <c r="BX7" s="1195"/>
      <c r="BY7" s="1195"/>
      <c r="BZ7" s="1195"/>
      <c r="CA7" s="1195"/>
      <c r="CB7" s="1195"/>
      <c r="CC7" s="1195"/>
      <c r="CD7" s="1195"/>
      <c r="CE7" s="1195"/>
      <c r="CF7" s="1195"/>
      <c r="CG7" s="1195"/>
      <c r="CH7" s="1195"/>
      <c r="CI7" s="1195"/>
      <c r="CJ7" s="1195"/>
      <c r="CK7" s="1195"/>
      <c r="CL7" s="1195"/>
      <c r="CM7" s="1195"/>
      <c r="CN7" s="1195"/>
      <c r="CO7" s="1195"/>
      <c r="CP7" s="1195"/>
      <c r="CQ7" s="1195"/>
      <c r="CR7" s="1195"/>
      <c r="CS7" s="1195"/>
      <c r="CT7" s="1195"/>
      <c r="CU7" s="1195"/>
      <c r="CV7" s="1195"/>
      <c r="CW7" s="1195"/>
      <c r="CX7" s="1195"/>
      <c r="CY7" s="1195"/>
      <c r="CZ7" s="1195"/>
      <c r="DA7" s="1195"/>
      <c r="DB7" s="1195"/>
      <c r="DC7" s="1195"/>
      <c r="DD7" s="1195"/>
      <c r="DE7" s="1195"/>
    </row>
    <row r="8" spans="1:109" s="244" customFormat="1" ht="13.2" x14ac:dyDescent="0.2">
      <c r="A8" s="1195"/>
      <c r="B8" s="1195"/>
      <c r="C8" s="1195"/>
      <c r="D8" s="1195"/>
      <c r="E8" s="1195"/>
      <c r="F8" s="1195"/>
      <c r="G8" s="1195"/>
      <c r="H8" s="1195"/>
      <c r="I8" s="1195"/>
      <c r="J8" s="1195"/>
      <c r="K8" s="1195"/>
      <c r="L8" s="1195"/>
      <c r="M8" s="1195"/>
      <c r="N8" s="1195"/>
      <c r="O8" s="1195"/>
      <c r="P8" s="1195"/>
      <c r="Q8" s="1195"/>
      <c r="R8" s="1195"/>
      <c r="S8" s="1195"/>
      <c r="T8" s="1195"/>
      <c r="U8" s="1195"/>
      <c r="V8" s="1195"/>
      <c r="W8" s="1195"/>
      <c r="X8" s="1195"/>
      <c r="Y8" s="1195"/>
      <c r="Z8" s="1195"/>
      <c r="AA8" s="1195"/>
      <c r="AB8" s="1195"/>
      <c r="AC8" s="1195"/>
      <c r="AD8" s="1195"/>
      <c r="AE8" s="1195"/>
      <c r="AF8" s="1195"/>
      <c r="AG8" s="1195"/>
      <c r="AH8" s="1195"/>
      <c r="AI8" s="1195"/>
      <c r="AJ8" s="1195"/>
      <c r="AK8" s="1195"/>
      <c r="AL8" s="1195"/>
      <c r="AM8" s="1195"/>
      <c r="AN8" s="1195"/>
      <c r="AO8" s="1195"/>
      <c r="AP8" s="1195"/>
      <c r="AQ8" s="1195"/>
      <c r="AR8" s="1195"/>
      <c r="AS8" s="1195"/>
      <c r="AT8" s="1195"/>
      <c r="AU8" s="1195"/>
      <c r="AV8" s="1195"/>
      <c r="AW8" s="1195"/>
      <c r="AX8" s="1195"/>
      <c r="AY8" s="1195"/>
      <c r="AZ8" s="1195"/>
      <c r="BA8" s="1195"/>
      <c r="BB8" s="1195"/>
      <c r="BC8" s="1195"/>
      <c r="BD8" s="1195"/>
      <c r="BE8" s="1195"/>
      <c r="BF8" s="1195"/>
      <c r="BG8" s="1195"/>
      <c r="BH8" s="1195"/>
      <c r="BI8" s="1195"/>
      <c r="BJ8" s="1195"/>
      <c r="BK8" s="1195"/>
      <c r="BL8" s="1195"/>
      <c r="BM8" s="1195"/>
      <c r="BN8" s="1195"/>
      <c r="BO8" s="1195"/>
      <c r="BP8" s="1195"/>
      <c r="BQ8" s="1195"/>
      <c r="BR8" s="1195"/>
      <c r="BS8" s="1195"/>
      <c r="BT8" s="1195"/>
      <c r="BU8" s="1195"/>
      <c r="BV8" s="1195"/>
      <c r="BW8" s="1195"/>
      <c r="BX8" s="1195"/>
      <c r="BY8" s="1195"/>
      <c r="BZ8" s="1195"/>
      <c r="CA8" s="1195"/>
      <c r="CB8" s="1195"/>
      <c r="CC8" s="1195"/>
      <c r="CD8" s="1195"/>
      <c r="CE8" s="1195"/>
      <c r="CF8" s="1195"/>
      <c r="CG8" s="1195"/>
      <c r="CH8" s="1195"/>
      <c r="CI8" s="1195"/>
      <c r="CJ8" s="1195"/>
      <c r="CK8" s="1195"/>
      <c r="CL8" s="1195"/>
      <c r="CM8" s="1195"/>
      <c r="CN8" s="1195"/>
      <c r="CO8" s="1195"/>
      <c r="CP8" s="1195"/>
      <c r="CQ8" s="1195"/>
      <c r="CR8" s="1195"/>
      <c r="CS8" s="1195"/>
      <c r="CT8" s="1195"/>
      <c r="CU8" s="1195"/>
      <c r="CV8" s="1195"/>
      <c r="CW8" s="1195"/>
      <c r="CX8" s="1195"/>
      <c r="CY8" s="1195"/>
      <c r="CZ8" s="1195"/>
      <c r="DA8" s="1195"/>
      <c r="DB8" s="1195"/>
      <c r="DC8" s="1195"/>
      <c r="DD8" s="1195"/>
      <c r="DE8" s="1195"/>
    </row>
    <row r="9" spans="1:109" s="244" customFormat="1" ht="13.2" x14ac:dyDescent="0.2">
      <c r="A9" s="1195"/>
      <c r="B9" s="1195"/>
      <c r="C9" s="1195"/>
      <c r="D9" s="1195"/>
      <c r="E9" s="1195"/>
      <c r="F9" s="1195"/>
      <c r="G9" s="1195"/>
      <c r="H9" s="1195"/>
      <c r="I9" s="1195"/>
      <c r="J9" s="1195"/>
      <c r="K9" s="1195"/>
      <c r="L9" s="1195"/>
      <c r="M9" s="1195"/>
      <c r="N9" s="1195"/>
      <c r="O9" s="1195"/>
      <c r="P9" s="1195"/>
      <c r="Q9" s="1195"/>
      <c r="R9" s="1195"/>
      <c r="S9" s="1195"/>
      <c r="T9" s="1195"/>
      <c r="U9" s="1195"/>
      <c r="V9" s="1195"/>
      <c r="W9" s="1195"/>
      <c r="X9" s="1195"/>
      <c r="Y9" s="1195"/>
      <c r="Z9" s="1195"/>
      <c r="AA9" s="1195"/>
      <c r="AB9" s="1195"/>
      <c r="AC9" s="1195"/>
      <c r="AD9" s="1195"/>
      <c r="AE9" s="1195"/>
      <c r="AF9" s="1195"/>
      <c r="AG9" s="1195"/>
      <c r="AH9" s="1195"/>
      <c r="AI9" s="1195"/>
      <c r="AJ9" s="1195"/>
      <c r="AK9" s="1195"/>
      <c r="AL9" s="1195"/>
      <c r="AM9" s="1195"/>
      <c r="AN9" s="1195"/>
      <c r="AO9" s="1195"/>
      <c r="AP9" s="1195"/>
      <c r="AQ9" s="1195"/>
      <c r="AR9" s="1195"/>
      <c r="AS9" s="1195"/>
      <c r="AT9" s="1195"/>
      <c r="AU9" s="1195"/>
      <c r="AV9" s="1195"/>
      <c r="AW9" s="1195"/>
      <c r="AX9" s="1195"/>
      <c r="AY9" s="1195"/>
      <c r="AZ9" s="1195"/>
      <c r="BA9" s="1195"/>
      <c r="BB9" s="1195"/>
      <c r="BC9" s="1195"/>
      <c r="BD9" s="1195"/>
      <c r="BE9" s="1195"/>
      <c r="BF9" s="1195"/>
      <c r="BG9" s="1195"/>
      <c r="BH9" s="1195"/>
      <c r="BI9" s="1195"/>
      <c r="BJ9" s="1195"/>
      <c r="BK9" s="1195"/>
      <c r="BL9" s="1195"/>
      <c r="BM9" s="1195"/>
      <c r="BN9" s="1195"/>
      <c r="BO9" s="1195"/>
      <c r="BP9" s="1195"/>
      <c r="BQ9" s="1195"/>
      <c r="BR9" s="1195"/>
      <c r="BS9" s="1195"/>
      <c r="BT9" s="1195"/>
      <c r="BU9" s="1195"/>
      <c r="BV9" s="1195"/>
      <c r="BW9" s="1195"/>
      <c r="BX9" s="1195"/>
      <c r="BY9" s="1195"/>
      <c r="BZ9" s="1195"/>
      <c r="CA9" s="1195"/>
      <c r="CB9" s="1195"/>
      <c r="CC9" s="1195"/>
      <c r="CD9" s="1195"/>
      <c r="CE9" s="1195"/>
      <c r="CF9" s="1195"/>
      <c r="CG9" s="1195"/>
      <c r="CH9" s="1195"/>
      <c r="CI9" s="1195"/>
      <c r="CJ9" s="1195"/>
      <c r="CK9" s="1195"/>
      <c r="CL9" s="1195"/>
      <c r="CM9" s="1195"/>
      <c r="CN9" s="1195"/>
      <c r="CO9" s="1195"/>
      <c r="CP9" s="1195"/>
      <c r="CQ9" s="1195"/>
      <c r="CR9" s="1195"/>
      <c r="CS9" s="1195"/>
      <c r="CT9" s="1195"/>
      <c r="CU9" s="1195"/>
      <c r="CV9" s="1195"/>
      <c r="CW9" s="1195"/>
      <c r="CX9" s="1195"/>
      <c r="CY9" s="1195"/>
      <c r="CZ9" s="1195"/>
      <c r="DA9" s="1195"/>
      <c r="DB9" s="1195"/>
      <c r="DC9" s="1195"/>
      <c r="DD9" s="1195"/>
      <c r="DE9" s="1195"/>
    </row>
    <row r="10" spans="1:109" s="244" customFormat="1" ht="13.2" x14ac:dyDescent="0.2">
      <c r="A10" s="1195"/>
      <c r="B10" s="1195"/>
      <c r="C10" s="1195"/>
      <c r="D10" s="1195"/>
      <c r="E10" s="1195"/>
      <c r="F10" s="1195"/>
      <c r="G10" s="1195"/>
      <c r="H10" s="1195"/>
      <c r="I10" s="1195"/>
      <c r="J10" s="1195"/>
      <c r="K10" s="1195"/>
      <c r="L10" s="1195"/>
      <c r="M10" s="1195"/>
      <c r="N10" s="1195"/>
      <c r="O10" s="1195"/>
      <c r="P10" s="1195"/>
      <c r="Q10" s="1195"/>
      <c r="R10" s="1195"/>
      <c r="S10" s="1195"/>
      <c r="T10" s="1195"/>
      <c r="U10" s="1195"/>
      <c r="V10" s="1195"/>
      <c r="W10" s="1195"/>
      <c r="X10" s="1195"/>
      <c r="Y10" s="1195"/>
      <c r="Z10" s="1195"/>
      <c r="AA10" s="1195"/>
      <c r="AB10" s="1195"/>
      <c r="AC10" s="1195"/>
      <c r="AD10" s="1195"/>
      <c r="AE10" s="1195"/>
      <c r="AF10" s="1195"/>
      <c r="AG10" s="1195"/>
      <c r="AH10" s="1195"/>
      <c r="AI10" s="1195"/>
      <c r="AJ10" s="1195"/>
      <c r="AK10" s="1195"/>
      <c r="AL10" s="1195"/>
      <c r="AM10" s="1195"/>
      <c r="AN10" s="1195"/>
      <c r="AO10" s="1195"/>
      <c r="AP10" s="1195"/>
      <c r="AQ10" s="1195"/>
      <c r="AR10" s="1195"/>
      <c r="AS10" s="1195"/>
      <c r="AT10" s="1195"/>
      <c r="AU10" s="1195"/>
      <c r="AV10" s="1195"/>
      <c r="AW10" s="1195"/>
      <c r="AX10" s="1195"/>
      <c r="AY10" s="1195"/>
      <c r="AZ10" s="1195"/>
      <c r="BA10" s="1195"/>
      <c r="BB10" s="1195"/>
      <c r="BC10" s="1195"/>
      <c r="BD10" s="1195"/>
      <c r="BE10" s="1195"/>
      <c r="BF10" s="1195"/>
      <c r="BG10" s="1195"/>
      <c r="BH10" s="1195"/>
      <c r="BI10" s="1195"/>
      <c r="BJ10" s="1195"/>
      <c r="BK10" s="1195"/>
      <c r="BL10" s="1195"/>
      <c r="BM10" s="1195"/>
      <c r="BN10" s="1195"/>
      <c r="BO10" s="1195"/>
      <c r="BP10" s="1195"/>
      <c r="BQ10" s="1195"/>
      <c r="BR10" s="1195"/>
      <c r="BS10" s="1195"/>
      <c r="BT10" s="1195"/>
      <c r="BU10" s="1195"/>
      <c r="BV10" s="1195"/>
      <c r="BW10" s="1195"/>
      <c r="BX10" s="1195"/>
      <c r="BY10" s="1195"/>
      <c r="BZ10" s="1195"/>
      <c r="CA10" s="1195"/>
      <c r="CB10" s="1195"/>
      <c r="CC10" s="1195"/>
      <c r="CD10" s="1195"/>
      <c r="CE10" s="1195"/>
      <c r="CF10" s="1195"/>
      <c r="CG10" s="1195"/>
      <c r="CH10" s="1195"/>
      <c r="CI10" s="1195"/>
      <c r="CJ10" s="1195"/>
      <c r="CK10" s="1195"/>
      <c r="CL10" s="1195"/>
      <c r="CM10" s="1195"/>
      <c r="CN10" s="1195"/>
      <c r="CO10" s="1195"/>
      <c r="CP10" s="1195"/>
      <c r="CQ10" s="1195"/>
      <c r="CR10" s="1195"/>
      <c r="CS10" s="1195"/>
      <c r="CT10" s="1195"/>
      <c r="CU10" s="1195"/>
      <c r="CV10" s="1195"/>
      <c r="CW10" s="1195"/>
      <c r="CX10" s="1195"/>
      <c r="CY10" s="1195"/>
      <c r="CZ10" s="1195"/>
      <c r="DA10" s="1195"/>
      <c r="DB10" s="1195"/>
      <c r="DC10" s="1195"/>
      <c r="DD10" s="1195"/>
      <c r="DE10" s="1195"/>
    </row>
    <row r="11" spans="1:109" s="244" customFormat="1" ht="13.2" x14ac:dyDescent="0.2">
      <c r="A11" s="1195"/>
      <c r="B11" s="1195"/>
      <c r="C11" s="1195"/>
      <c r="D11" s="1195"/>
      <c r="E11" s="1195"/>
      <c r="F11" s="1195"/>
      <c r="G11" s="1195"/>
      <c r="H11" s="1195"/>
      <c r="I11" s="1195"/>
      <c r="J11" s="1195"/>
      <c r="K11" s="1195"/>
      <c r="L11" s="1195"/>
      <c r="M11" s="1195"/>
      <c r="N11" s="1195"/>
      <c r="O11" s="1195"/>
      <c r="P11" s="1195"/>
      <c r="Q11" s="1195"/>
      <c r="R11" s="1195"/>
      <c r="S11" s="1195"/>
      <c r="T11" s="1195"/>
      <c r="U11" s="1195"/>
      <c r="V11" s="1195"/>
      <c r="W11" s="1195"/>
      <c r="X11" s="1195"/>
      <c r="Y11" s="1195"/>
      <c r="Z11" s="1195"/>
      <c r="AA11" s="1195"/>
      <c r="AB11" s="1195"/>
      <c r="AC11" s="1195"/>
      <c r="AD11" s="1195"/>
      <c r="AE11" s="1195"/>
      <c r="AF11" s="1195"/>
      <c r="AG11" s="1195"/>
      <c r="AH11" s="1195"/>
      <c r="AI11" s="1195"/>
      <c r="AJ11" s="1195"/>
      <c r="AK11" s="1195"/>
      <c r="AL11" s="1195"/>
      <c r="AM11" s="1195"/>
      <c r="AN11" s="1195"/>
      <c r="AO11" s="1195"/>
      <c r="AP11" s="1195"/>
      <c r="AQ11" s="1195"/>
      <c r="AR11" s="1195"/>
      <c r="AS11" s="1195"/>
      <c r="AT11" s="1195"/>
      <c r="AU11" s="1195"/>
      <c r="AV11" s="1195"/>
      <c r="AW11" s="1195"/>
      <c r="AX11" s="1195"/>
      <c r="AY11" s="1195"/>
      <c r="AZ11" s="1195"/>
      <c r="BA11" s="1195"/>
      <c r="BB11" s="1195"/>
      <c r="BC11" s="1195"/>
      <c r="BD11" s="1195"/>
      <c r="BE11" s="1195"/>
      <c r="BF11" s="1195"/>
      <c r="BG11" s="1195"/>
      <c r="BH11" s="1195"/>
      <c r="BI11" s="1195"/>
      <c r="BJ11" s="1195"/>
      <c r="BK11" s="1195"/>
      <c r="BL11" s="1195"/>
      <c r="BM11" s="1195"/>
      <c r="BN11" s="1195"/>
      <c r="BO11" s="1195"/>
      <c r="BP11" s="1195"/>
      <c r="BQ11" s="1195"/>
      <c r="BR11" s="1195"/>
      <c r="BS11" s="1195"/>
      <c r="BT11" s="1195"/>
      <c r="BU11" s="1195"/>
      <c r="BV11" s="1195"/>
      <c r="BW11" s="1195"/>
      <c r="BX11" s="1195"/>
      <c r="BY11" s="1195"/>
      <c r="BZ11" s="1195"/>
      <c r="CA11" s="1195"/>
      <c r="CB11" s="1195"/>
      <c r="CC11" s="1195"/>
      <c r="CD11" s="1195"/>
      <c r="CE11" s="1195"/>
      <c r="CF11" s="1195"/>
      <c r="CG11" s="1195"/>
      <c r="CH11" s="1195"/>
      <c r="CI11" s="1195"/>
      <c r="CJ11" s="1195"/>
      <c r="CK11" s="1195"/>
      <c r="CL11" s="1195"/>
      <c r="CM11" s="1195"/>
      <c r="CN11" s="1195"/>
      <c r="CO11" s="1195"/>
      <c r="CP11" s="1195"/>
      <c r="CQ11" s="1195"/>
      <c r="CR11" s="1195"/>
      <c r="CS11" s="1195"/>
      <c r="CT11" s="1195"/>
      <c r="CU11" s="1195"/>
      <c r="CV11" s="1195"/>
      <c r="CW11" s="1195"/>
      <c r="CX11" s="1195"/>
      <c r="CY11" s="1195"/>
      <c r="CZ11" s="1195"/>
      <c r="DA11" s="1195"/>
      <c r="DB11" s="1195"/>
      <c r="DC11" s="1195"/>
      <c r="DD11" s="1195"/>
      <c r="DE11" s="1195"/>
    </row>
    <row r="12" spans="1:109" s="244" customFormat="1" ht="13.2" x14ac:dyDescent="0.2">
      <c r="A12" s="1195"/>
      <c r="B12" s="1195"/>
      <c r="C12" s="1195"/>
      <c r="D12" s="1195"/>
      <c r="E12" s="1195"/>
      <c r="F12" s="1195"/>
      <c r="G12" s="1195"/>
      <c r="H12" s="1195"/>
      <c r="I12" s="1195"/>
      <c r="J12" s="1195"/>
      <c r="K12" s="1195"/>
      <c r="L12" s="1195"/>
      <c r="M12" s="1195"/>
      <c r="N12" s="1195"/>
      <c r="O12" s="1195"/>
      <c r="P12" s="1195"/>
      <c r="Q12" s="1195"/>
      <c r="R12" s="1195"/>
      <c r="S12" s="1195"/>
      <c r="T12" s="1195"/>
      <c r="U12" s="1195"/>
      <c r="V12" s="1195"/>
      <c r="W12" s="1195"/>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5"/>
      <c r="AW12" s="1195"/>
      <c r="AX12" s="1195"/>
      <c r="AY12" s="1195"/>
      <c r="AZ12" s="1195"/>
      <c r="BA12" s="1195"/>
      <c r="BB12" s="1195"/>
      <c r="BC12" s="1195"/>
      <c r="BD12" s="1195"/>
      <c r="BE12" s="1195"/>
      <c r="BF12" s="1195"/>
      <c r="BG12" s="1195"/>
      <c r="BH12" s="1195"/>
      <c r="BI12" s="1195"/>
      <c r="BJ12" s="1195"/>
      <c r="BK12" s="1195"/>
      <c r="BL12" s="1195"/>
      <c r="BM12" s="1195"/>
      <c r="BN12" s="1195"/>
      <c r="BO12" s="1195"/>
      <c r="BP12" s="1195"/>
      <c r="BQ12" s="1195"/>
      <c r="BR12" s="1195"/>
      <c r="BS12" s="1195"/>
      <c r="BT12" s="1195"/>
      <c r="BU12" s="1195"/>
      <c r="BV12" s="1195"/>
      <c r="BW12" s="1195"/>
      <c r="BX12" s="1195"/>
      <c r="BY12" s="1195"/>
      <c r="BZ12" s="1195"/>
      <c r="CA12" s="1195"/>
      <c r="CB12" s="1195"/>
      <c r="CC12" s="1195"/>
      <c r="CD12" s="1195"/>
      <c r="CE12" s="1195"/>
      <c r="CF12" s="1195"/>
      <c r="CG12" s="1195"/>
      <c r="CH12" s="1195"/>
      <c r="CI12" s="1195"/>
      <c r="CJ12" s="1195"/>
      <c r="CK12" s="1195"/>
      <c r="CL12" s="1195"/>
      <c r="CM12" s="1195"/>
      <c r="CN12" s="1195"/>
      <c r="CO12" s="1195"/>
      <c r="CP12" s="1195"/>
      <c r="CQ12" s="1195"/>
      <c r="CR12" s="1195"/>
      <c r="CS12" s="1195"/>
      <c r="CT12" s="1195"/>
      <c r="CU12" s="1195"/>
      <c r="CV12" s="1195"/>
      <c r="CW12" s="1195"/>
      <c r="CX12" s="1195"/>
      <c r="CY12" s="1195"/>
      <c r="CZ12" s="1195"/>
      <c r="DA12" s="1195"/>
      <c r="DB12" s="1195"/>
      <c r="DC12" s="1195"/>
      <c r="DD12" s="1195"/>
      <c r="DE12" s="1195"/>
    </row>
    <row r="13" spans="1:109" s="244" customFormat="1" ht="13.2" x14ac:dyDescent="0.2">
      <c r="A13" s="1195"/>
      <c r="B13" s="1195"/>
      <c r="C13" s="1195"/>
      <c r="D13" s="1195"/>
      <c r="E13" s="1195"/>
      <c r="F13" s="1195"/>
      <c r="G13" s="1195"/>
      <c r="H13" s="1195"/>
      <c r="I13" s="1195"/>
      <c r="J13" s="1195"/>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195"/>
      <c r="AI13" s="1195"/>
      <c r="AJ13" s="1195"/>
      <c r="AK13" s="1195"/>
      <c r="AL13" s="1195"/>
      <c r="AM13" s="1195"/>
      <c r="AN13" s="1195"/>
      <c r="AO13" s="1195"/>
      <c r="AP13" s="1195"/>
      <c r="AQ13" s="1195"/>
      <c r="AR13" s="1195"/>
      <c r="AS13" s="1195"/>
      <c r="AT13" s="1195"/>
      <c r="AU13" s="1195"/>
      <c r="AV13" s="1195"/>
      <c r="AW13" s="1195"/>
      <c r="AX13" s="1195"/>
      <c r="AY13" s="1195"/>
      <c r="AZ13" s="1195"/>
      <c r="BA13" s="1195"/>
      <c r="BB13" s="1195"/>
      <c r="BC13" s="1195"/>
      <c r="BD13" s="1195"/>
      <c r="BE13" s="1195"/>
      <c r="BF13" s="1195"/>
      <c r="BG13" s="1195"/>
      <c r="BH13" s="1195"/>
      <c r="BI13" s="1195"/>
      <c r="BJ13" s="1195"/>
      <c r="BK13" s="1195"/>
      <c r="BL13" s="1195"/>
      <c r="BM13" s="1195"/>
      <c r="BN13" s="1195"/>
      <c r="BO13" s="1195"/>
      <c r="BP13" s="1195"/>
      <c r="BQ13" s="1195"/>
      <c r="BR13" s="1195"/>
      <c r="BS13" s="1195"/>
      <c r="BT13" s="1195"/>
      <c r="BU13" s="1195"/>
      <c r="BV13" s="1195"/>
      <c r="BW13" s="1195"/>
      <c r="BX13" s="1195"/>
      <c r="BY13" s="1195"/>
      <c r="BZ13" s="1195"/>
      <c r="CA13" s="1195"/>
      <c r="CB13" s="1195"/>
      <c r="CC13" s="1195"/>
      <c r="CD13" s="1195"/>
      <c r="CE13" s="1195"/>
      <c r="CF13" s="1195"/>
      <c r="CG13" s="1195"/>
      <c r="CH13" s="1195"/>
      <c r="CI13" s="1195"/>
      <c r="CJ13" s="1195"/>
      <c r="CK13" s="1195"/>
      <c r="CL13" s="1195"/>
      <c r="CM13" s="1195"/>
      <c r="CN13" s="1195"/>
      <c r="CO13" s="1195"/>
      <c r="CP13" s="1195"/>
      <c r="CQ13" s="1195"/>
      <c r="CR13" s="1195"/>
      <c r="CS13" s="1195"/>
      <c r="CT13" s="1195"/>
      <c r="CU13" s="1195"/>
      <c r="CV13" s="1195"/>
      <c r="CW13" s="1195"/>
      <c r="CX13" s="1195"/>
      <c r="CY13" s="1195"/>
      <c r="CZ13" s="1195"/>
      <c r="DA13" s="1195"/>
      <c r="DB13" s="1195"/>
      <c r="DC13" s="1195"/>
      <c r="DD13" s="1195"/>
      <c r="DE13" s="1195"/>
    </row>
    <row r="14" spans="1:109" s="244" customFormat="1" ht="13.2" x14ac:dyDescent="0.2">
      <c r="A14" s="1195"/>
      <c r="B14" s="1195"/>
      <c r="C14" s="1195"/>
      <c r="D14" s="1195"/>
      <c r="E14" s="1195"/>
      <c r="F14" s="1195"/>
      <c r="G14" s="1195"/>
      <c r="H14" s="1195"/>
      <c r="I14" s="1195"/>
      <c r="J14" s="1195"/>
      <c r="K14" s="1195"/>
      <c r="L14" s="1195"/>
      <c r="M14" s="1195"/>
      <c r="N14" s="1195"/>
      <c r="O14" s="1195"/>
      <c r="P14" s="1195"/>
      <c r="Q14" s="1195"/>
      <c r="R14" s="1195"/>
      <c r="S14" s="1195"/>
      <c r="T14" s="1195"/>
      <c r="U14" s="1195"/>
      <c r="V14" s="1195"/>
      <c r="W14" s="1195"/>
      <c r="X14" s="1195"/>
      <c r="Y14" s="1195"/>
      <c r="Z14" s="1195"/>
      <c r="AA14" s="1195"/>
      <c r="AB14" s="1195"/>
      <c r="AC14" s="1195"/>
      <c r="AD14" s="1195"/>
      <c r="AE14" s="1195"/>
      <c r="AF14" s="1195"/>
      <c r="AG14" s="1195"/>
      <c r="AH14" s="1195"/>
      <c r="AI14" s="1195"/>
      <c r="AJ14" s="1195"/>
      <c r="AK14" s="1195"/>
      <c r="AL14" s="1195"/>
      <c r="AM14" s="1195"/>
      <c r="AN14" s="1195"/>
      <c r="AO14" s="1195"/>
      <c r="AP14" s="1195"/>
      <c r="AQ14" s="1195"/>
      <c r="AR14" s="1195"/>
      <c r="AS14" s="1195"/>
      <c r="AT14" s="1195"/>
      <c r="AU14" s="1195"/>
      <c r="AV14" s="1195"/>
      <c r="AW14" s="1195"/>
      <c r="AX14" s="1195"/>
      <c r="AY14" s="1195"/>
      <c r="AZ14" s="1195"/>
      <c r="BA14" s="1195"/>
      <c r="BB14" s="1195"/>
      <c r="BC14" s="1195"/>
      <c r="BD14" s="1195"/>
      <c r="BE14" s="1195"/>
      <c r="BF14" s="1195"/>
      <c r="BG14" s="1195"/>
      <c r="BH14" s="1195"/>
      <c r="BI14" s="1195"/>
      <c r="BJ14" s="1195"/>
      <c r="BK14" s="1195"/>
      <c r="BL14" s="1195"/>
      <c r="BM14" s="1195"/>
      <c r="BN14" s="1195"/>
      <c r="BO14" s="1195"/>
      <c r="BP14" s="1195"/>
      <c r="BQ14" s="1195"/>
      <c r="BR14" s="1195"/>
      <c r="BS14" s="1195"/>
      <c r="BT14" s="1195"/>
      <c r="BU14" s="1195"/>
      <c r="BV14" s="1195"/>
      <c r="BW14" s="1195"/>
      <c r="BX14" s="1195"/>
      <c r="BY14" s="1195"/>
      <c r="BZ14" s="1195"/>
      <c r="CA14" s="1195"/>
      <c r="CB14" s="1195"/>
      <c r="CC14" s="1195"/>
      <c r="CD14" s="1195"/>
      <c r="CE14" s="1195"/>
      <c r="CF14" s="1195"/>
      <c r="CG14" s="1195"/>
      <c r="CH14" s="1195"/>
      <c r="CI14" s="1195"/>
      <c r="CJ14" s="1195"/>
      <c r="CK14" s="1195"/>
      <c r="CL14" s="1195"/>
      <c r="CM14" s="1195"/>
      <c r="CN14" s="1195"/>
      <c r="CO14" s="1195"/>
      <c r="CP14" s="1195"/>
      <c r="CQ14" s="1195"/>
      <c r="CR14" s="1195"/>
      <c r="CS14" s="1195"/>
      <c r="CT14" s="1195"/>
      <c r="CU14" s="1195"/>
      <c r="CV14" s="1195"/>
      <c r="CW14" s="1195"/>
      <c r="CX14" s="1195"/>
      <c r="CY14" s="1195"/>
      <c r="CZ14" s="1195"/>
      <c r="DA14" s="1195"/>
      <c r="DB14" s="1195"/>
      <c r="DC14" s="1195"/>
      <c r="DD14" s="1195"/>
      <c r="DE14" s="1195"/>
    </row>
    <row r="15" spans="1:109" s="244" customFormat="1" ht="13.2" x14ac:dyDescent="0.2">
      <c r="A15" s="246"/>
      <c r="B15" s="1195"/>
      <c r="C15" s="1195"/>
      <c r="D15" s="1195"/>
      <c r="E15" s="1195"/>
      <c r="F15" s="1195"/>
      <c r="G15" s="1195"/>
      <c r="H15" s="1195"/>
      <c r="I15" s="1195"/>
      <c r="J15" s="1195"/>
      <c r="K15" s="1195"/>
      <c r="L15" s="1195"/>
      <c r="M15" s="1195"/>
      <c r="N15" s="1195"/>
      <c r="O15" s="1195"/>
      <c r="P15" s="1195"/>
      <c r="Q15" s="1195"/>
      <c r="R15" s="1195"/>
      <c r="S15" s="1195"/>
      <c r="T15" s="1195"/>
      <c r="U15" s="1195"/>
      <c r="V15" s="1195"/>
      <c r="W15" s="1195"/>
      <c r="X15" s="1195"/>
      <c r="Y15" s="1195"/>
      <c r="Z15" s="1195"/>
      <c r="AA15" s="1195"/>
      <c r="AB15" s="1195"/>
      <c r="AC15" s="1195"/>
      <c r="AD15" s="1195"/>
      <c r="AE15" s="1195"/>
      <c r="AF15" s="1195"/>
      <c r="AG15" s="1195"/>
      <c r="AH15" s="1195"/>
      <c r="AI15" s="1195"/>
      <c r="AJ15" s="1195"/>
      <c r="AK15" s="1195"/>
      <c r="AL15" s="1195"/>
      <c r="AM15" s="1195"/>
      <c r="AN15" s="1195"/>
      <c r="AO15" s="1195"/>
      <c r="AP15" s="1195"/>
      <c r="AQ15" s="1195"/>
      <c r="AR15" s="1195"/>
      <c r="AS15" s="1195"/>
      <c r="AT15" s="1195"/>
      <c r="AU15" s="1195"/>
      <c r="AV15" s="1195"/>
      <c r="AW15" s="1195"/>
      <c r="AX15" s="1195"/>
      <c r="AY15" s="1195"/>
      <c r="AZ15" s="1195"/>
      <c r="BA15" s="1195"/>
      <c r="BB15" s="1195"/>
      <c r="BC15" s="1195"/>
      <c r="BD15" s="1195"/>
      <c r="BE15" s="1195"/>
      <c r="BF15" s="1195"/>
      <c r="BG15" s="1195"/>
      <c r="BH15" s="1195"/>
      <c r="BI15" s="1195"/>
      <c r="BJ15" s="1195"/>
      <c r="BK15" s="1195"/>
      <c r="BL15" s="1195"/>
      <c r="BM15" s="1195"/>
      <c r="BN15" s="1195"/>
      <c r="BO15" s="1195"/>
      <c r="BP15" s="1195"/>
      <c r="BQ15" s="1195"/>
      <c r="BR15" s="1195"/>
      <c r="BS15" s="1195"/>
      <c r="BT15" s="1195"/>
      <c r="BU15" s="1195"/>
      <c r="BV15" s="1195"/>
      <c r="BW15" s="1195"/>
      <c r="BX15" s="1195"/>
      <c r="BY15" s="1195"/>
      <c r="BZ15" s="1195"/>
      <c r="CA15" s="1195"/>
      <c r="CB15" s="1195"/>
      <c r="CC15" s="1195"/>
      <c r="CD15" s="1195"/>
      <c r="CE15" s="1195"/>
      <c r="CF15" s="1195"/>
      <c r="CG15" s="1195"/>
      <c r="CH15" s="1195"/>
      <c r="CI15" s="1195"/>
      <c r="CJ15" s="1195"/>
      <c r="CK15" s="1195"/>
      <c r="CL15" s="1195"/>
      <c r="CM15" s="1195"/>
      <c r="CN15" s="1195"/>
      <c r="CO15" s="1195"/>
      <c r="CP15" s="1195"/>
      <c r="CQ15" s="1195"/>
      <c r="CR15" s="1195"/>
      <c r="CS15" s="1195"/>
      <c r="CT15" s="1195"/>
      <c r="CU15" s="1195"/>
      <c r="CV15" s="1195"/>
      <c r="CW15" s="1195"/>
      <c r="CX15" s="1195"/>
      <c r="CY15" s="1195"/>
      <c r="CZ15" s="1195"/>
      <c r="DA15" s="1195"/>
      <c r="DB15" s="1195"/>
      <c r="DC15" s="1195"/>
      <c r="DD15" s="1195"/>
      <c r="DE15" s="1195"/>
    </row>
    <row r="16" spans="1:109" s="244" customFormat="1" ht="13.2" x14ac:dyDescent="0.2">
      <c r="A16" s="246"/>
      <c r="B16" s="1195"/>
      <c r="C16" s="1195"/>
      <c r="D16" s="1195"/>
      <c r="E16" s="1195"/>
      <c r="F16" s="1195"/>
      <c r="G16" s="1195"/>
      <c r="H16" s="1195"/>
      <c r="I16" s="1195"/>
      <c r="J16" s="1195"/>
      <c r="K16" s="1195"/>
      <c r="L16" s="1195"/>
      <c r="M16" s="1195"/>
      <c r="N16" s="1195"/>
      <c r="O16" s="1195"/>
      <c r="P16" s="1195"/>
      <c r="Q16" s="1195"/>
      <c r="R16" s="1195"/>
      <c r="S16" s="1195"/>
      <c r="T16" s="1195"/>
      <c r="U16" s="1195"/>
      <c r="V16" s="1195"/>
      <c r="W16" s="1195"/>
      <c r="X16" s="1195"/>
      <c r="Y16" s="1195"/>
      <c r="Z16" s="1195"/>
      <c r="AA16" s="1195"/>
      <c r="AB16" s="1195"/>
      <c r="AC16" s="1195"/>
      <c r="AD16" s="1195"/>
      <c r="AE16" s="1195"/>
      <c r="AF16" s="1195"/>
      <c r="AG16" s="1195"/>
      <c r="AH16" s="1195"/>
      <c r="AI16" s="1195"/>
      <c r="AJ16" s="1195"/>
      <c r="AK16" s="1195"/>
      <c r="AL16" s="1195"/>
      <c r="AM16" s="1195"/>
      <c r="AN16" s="1195"/>
      <c r="AO16" s="1195"/>
      <c r="AP16" s="1195"/>
      <c r="AQ16" s="1195"/>
      <c r="AR16" s="1195"/>
      <c r="AS16" s="1195"/>
      <c r="AT16" s="1195"/>
      <c r="AU16" s="1195"/>
      <c r="AV16" s="1195"/>
      <c r="AW16" s="1195"/>
      <c r="AX16" s="1195"/>
      <c r="AY16" s="1195"/>
      <c r="AZ16" s="1195"/>
      <c r="BA16" s="1195"/>
      <c r="BB16" s="1195"/>
      <c r="BC16" s="1195"/>
      <c r="BD16" s="1195"/>
      <c r="BE16" s="1195"/>
      <c r="BF16" s="1195"/>
      <c r="BG16" s="1195"/>
      <c r="BH16" s="1195"/>
      <c r="BI16" s="1195"/>
      <c r="BJ16" s="1195"/>
      <c r="BK16" s="1195"/>
      <c r="BL16" s="1195"/>
      <c r="BM16" s="1195"/>
      <c r="BN16" s="1195"/>
      <c r="BO16" s="1195"/>
      <c r="BP16" s="1195"/>
      <c r="BQ16" s="1195"/>
      <c r="BR16" s="1195"/>
      <c r="BS16" s="1195"/>
      <c r="BT16" s="1195"/>
      <c r="BU16" s="1195"/>
      <c r="BV16" s="1195"/>
      <c r="BW16" s="1195"/>
      <c r="BX16" s="1195"/>
      <c r="BY16" s="1195"/>
      <c r="BZ16" s="1195"/>
      <c r="CA16" s="1195"/>
      <c r="CB16" s="1195"/>
      <c r="CC16" s="1195"/>
      <c r="CD16" s="1195"/>
      <c r="CE16" s="1195"/>
      <c r="CF16" s="1195"/>
      <c r="CG16" s="1195"/>
      <c r="CH16" s="1195"/>
      <c r="CI16" s="1195"/>
      <c r="CJ16" s="1195"/>
      <c r="CK16" s="1195"/>
      <c r="CL16" s="1195"/>
      <c r="CM16" s="1195"/>
      <c r="CN16" s="1195"/>
      <c r="CO16" s="1195"/>
      <c r="CP16" s="1195"/>
      <c r="CQ16" s="1195"/>
      <c r="CR16" s="1195"/>
      <c r="CS16" s="1195"/>
      <c r="CT16" s="1195"/>
      <c r="CU16" s="1195"/>
      <c r="CV16" s="1195"/>
      <c r="CW16" s="1195"/>
      <c r="CX16" s="1195"/>
      <c r="CY16" s="1195"/>
      <c r="CZ16" s="1195"/>
      <c r="DA16" s="1195"/>
      <c r="DB16" s="1195"/>
      <c r="DC16" s="1195"/>
      <c r="DD16" s="1195"/>
      <c r="DE16" s="1195"/>
    </row>
    <row r="17" spans="1:109" s="244" customFormat="1" ht="13.2" x14ac:dyDescent="0.2">
      <c r="A17" s="246"/>
      <c r="B17" s="1195"/>
      <c r="C17" s="1195"/>
      <c r="D17" s="1195"/>
      <c r="E17" s="1195"/>
      <c r="F17" s="1195"/>
      <c r="G17" s="1195"/>
      <c r="H17" s="1195"/>
      <c r="I17" s="1195"/>
      <c r="J17" s="1195"/>
      <c r="K17" s="1195"/>
      <c r="L17" s="1195"/>
      <c r="M17" s="1195"/>
      <c r="N17" s="1195"/>
      <c r="O17" s="1195"/>
      <c r="P17" s="1195"/>
      <c r="Q17" s="1195"/>
      <c r="R17" s="1195"/>
      <c r="S17" s="1195"/>
      <c r="T17" s="1195"/>
      <c r="U17" s="1195"/>
      <c r="V17" s="1195"/>
      <c r="W17" s="1195"/>
      <c r="X17" s="1195"/>
      <c r="Y17" s="1195"/>
      <c r="Z17" s="1195"/>
      <c r="AA17" s="1195"/>
      <c r="AB17" s="1195"/>
      <c r="AC17" s="1195"/>
      <c r="AD17" s="1195"/>
      <c r="AE17" s="1195"/>
      <c r="AF17" s="1195"/>
      <c r="AG17" s="1195"/>
      <c r="AH17" s="1195"/>
      <c r="AI17" s="1195"/>
      <c r="AJ17" s="1195"/>
      <c r="AK17" s="1195"/>
      <c r="AL17" s="1195"/>
      <c r="AM17" s="1195"/>
      <c r="AN17" s="1195"/>
      <c r="AO17" s="1195"/>
      <c r="AP17" s="1195"/>
      <c r="AQ17" s="1195"/>
      <c r="AR17" s="1195"/>
      <c r="AS17" s="1195"/>
      <c r="AT17" s="1195"/>
      <c r="AU17" s="1195"/>
      <c r="AV17" s="1195"/>
      <c r="AW17" s="1195"/>
      <c r="AX17" s="1195"/>
      <c r="AY17" s="1195"/>
      <c r="AZ17" s="1195"/>
      <c r="BA17" s="1195"/>
      <c r="BB17" s="1195"/>
      <c r="BC17" s="1195"/>
      <c r="BD17" s="1195"/>
      <c r="BE17" s="1195"/>
      <c r="BF17" s="1195"/>
      <c r="BG17" s="1195"/>
      <c r="BH17" s="1195"/>
      <c r="BI17" s="1195"/>
      <c r="BJ17" s="1195"/>
      <c r="BK17" s="1195"/>
      <c r="BL17" s="1195"/>
      <c r="BM17" s="1195"/>
      <c r="BN17" s="1195"/>
      <c r="BO17" s="1195"/>
      <c r="BP17" s="1195"/>
      <c r="BQ17" s="1195"/>
      <c r="BR17" s="1195"/>
      <c r="BS17" s="1195"/>
      <c r="BT17" s="1195"/>
      <c r="BU17" s="1195"/>
      <c r="BV17" s="1195"/>
      <c r="BW17" s="1195"/>
      <c r="BX17" s="1195"/>
      <c r="BY17" s="1195"/>
      <c r="BZ17" s="1195"/>
      <c r="CA17" s="1195"/>
      <c r="CB17" s="1195"/>
      <c r="CC17" s="1195"/>
      <c r="CD17" s="1195"/>
      <c r="CE17" s="1195"/>
      <c r="CF17" s="1195"/>
      <c r="CG17" s="1195"/>
      <c r="CH17" s="1195"/>
      <c r="CI17" s="1195"/>
      <c r="CJ17" s="1195"/>
      <c r="CK17" s="1195"/>
      <c r="CL17" s="1195"/>
      <c r="CM17" s="1195"/>
      <c r="CN17" s="1195"/>
      <c r="CO17" s="1195"/>
      <c r="CP17" s="1195"/>
      <c r="CQ17" s="1195"/>
      <c r="CR17" s="1195"/>
      <c r="CS17" s="1195"/>
      <c r="CT17" s="1195"/>
      <c r="CU17" s="1195"/>
      <c r="CV17" s="1195"/>
      <c r="CW17" s="1195"/>
      <c r="CX17" s="1195"/>
      <c r="CY17" s="1195"/>
      <c r="CZ17" s="1195"/>
      <c r="DA17" s="1195"/>
      <c r="DB17" s="1195"/>
      <c r="DC17" s="1195"/>
      <c r="DD17" s="1195"/>
      <c r="DE17" s="1195"/>
    </row>
    <row r="18" spans="1:109" s="244" customFormat="1" ht="13.2" x14ac:dyDescent="0.2">
      <c r="A18" s="246"/>
      <c r="B18" s="1195"/>
      <c r="C18" s="1195"/>
      <c r="D18" s="1195"/>
      <c r="E18" s="1195"/>
      <c r="F18" s="1195"/>
      <c r="G18" s="1195"/>
      <c r="H18" s="1195"/>
      <c r="I18" s="1195"/>
      <c r="J18" s="1195"/>
      <c r="K18" s="1195"/>
      <c r="L18" s="1195"/>
      <c r="M18" s="1195"/>
      <c r="N18" s="1195"/>
      <c r="O18" s="1195"/>
      <c r="P18" s="1195"/>
      <c r="Q18" s="1195"/>
      <c r="R18" s="1195"/>
      <c r="S18" s="1195"/>
      <c r="T18" s="1195"/>
      <c r="U18" s="1195"/>
      <c r="V18" s="1195"/>
      <c r="W18" s="1195"/>
      <c r="X18" s="1195"/>
      <c r="Y18" s="1195"/>
      <c r="Z18" s="1195"/>
      <c r="AA18" s="1195"/>
      <c r="AB18" s="1195"/>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5"/>
      <c r="BU18" s="1195"/>
      <c r="BV18" s="1195"/>
      <c r="BW18" s="1195"/>
      <c r="BX18" s="1195"/>
      <c r="BY18" s="1195"/>
      <c r="BZ18" s="1195"/>
      <c r="CA18" s="1195"/>
      <c r="CB18" s="1195"/>
      <c r="CC18" s="1195"/>
      <c r="CD18" s="1195"/>
      <c r="CE18" s="1195"/>
      <c r="CF18" s="1195"/>
      <c r="CG18" s="1195"/>
      <c r="CH18" s="1195"/>
      <c r="CI18" s="1195"/>
      <c r="CJ18" s="1195"/>
      <c r="CK18" s="1195"/>
      <c r="CL18" s="1195"/>
      <c r="CM18" s="1195"/>
      <c r="CN18" s="1195"/>
      <c r="CO18" s="1195"/>
      <c r="CP18" s="1195"/>
      <c r="CQ18" s="1195"/>
      <c r="CR18" s="1195"/>
      <c r="CS18" s="1195"/>
      <c r="CT18" s="1195"/>
      <c r="CU18" s="1195"/>
      <c r="CV18" s="1195"/>
      <c r="CW18" s="1195"/>
      <c r="CX18" s="1195"/>
      <c r="CY18" s="1195"/>
      <c r="CZ18" s="1195"/>
      <c r="DA18" s="1195"/>
      <c r="DB18" s="1195"/>
      <c r="DC18" s="1195"/>
      <c r="DD18" s="1195"/>
      <c r="DE18" s="1195"/>
    </row>
    <row r="19" spans="1:109" ht="13.2" x14ac:dyDescent="0.2">
      <c r="DD19" s="246"/>
      <c r="DE19" s="246"/>
    </row>
    <row r="20" spans="1:109" ht="13.2" x14ac:dyDescent="0.2">
      <c r="DD20" s="246"/>
      <c r="DE20" s="246"/>
    </row>
    <row r="21" spans="1:109" ht="17.25" customHeight="1" x14ac:dyDescent="0.2">
      <c r="B21" s="1196"/>
      <c r="C21" s="248"/>
      <c r="D21" s="248"/>
      <c r="E21" s="248"/>
      <c r="F21" s="248"/>
      <c r="G21" s="248"/>
      <c r="H21" s="248"/>
      <c r="I21" s="248"/>
      <c r="J21" s="248"/>
      <c r="K21" s="248"/>
      <c r="L21" s="248"/>
      <c r="M21" s="248"/>
      <c r="N21" s="1197"/>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8"/>
      <c r="AM21" s="248"/>
      <c r="AN21" s="248"/>
      <c r="AO21" s="248"/>
      <c r="AP21" s="248"/>
      <c r="AQ21" s="248"/>
      <c r="AR21" s="248"/>
      <c r="AS21" s="248"/>
      <c r="AT21" s="1197"/>
      <c r="AU21" s="248"/>
      <c r="AV21" s="248"/>
      <c r="AW21" s="248"/>
      <c r="AX21" s="248"/>
      <c r="AY21" s="248"/>
      <c r="AZ21" s="248"/>
      <c r="BA21" s="248"/>
      <c r="BB21" s="248"/>
      <c r="BC21" s="248"/>
      <c r="BD21" s="248"/>
      <c r="BE21" s="248"/>
      <c r="BF21" s="1197"/>
      <c r="BG21" s="248"/>
      <c r="BH21" s="248"/>
      <c r="BI21" s="248"/>
      <c r="BJ21" s="248"/>
      <c r="BK21" s="248"/>
      <c r="BL21" s="248"/>
      <c r="BM21" s="248"/>
      <c r="BN21" s="248"/>
      <c r="BO21" s="248"/>
      <c r="BP21" s="248"/>
      <c r="BQ21" s="248"/>
      <c r="BR21" s="1197"/>
      <c r="BS21" s="248"/>
      <c r="BT21" s="248"/>
      <c r="BU21" s="248"/>
      <c r="BV21" s="248"/>
      <c r="BW21" s="248"/>
      <c r="BX21" s="248"/>
      <c r="BY21" s="248"/>
      <c r="BZ21" s="248"/>
      <c r="CA21" s="248"/>
      <c r="CB21" s="248"/>
      <c r="CC21" s="248"/>
      <c r="CD21" s="1197"/>
      <c r="CE21" s="248"/>
      <c r="CF21" s="248"/>
      <c r="CG21" s="248"/>
      <c r="CH21" s="248"/>
      <c r="CI21" s="248"/>
      <c r="CJ21" s="248"/>
      <c r="CK21" s="248"/>
      <c r="CL21" s="248"/>
      <c r="CM21" s="248"/>
      <c r="CN21" s="248"/>
      <c r="CO21" s="248"/>
      <c r="CP21" s="1197"/>
      <c r="CQ21" s="248"/>
      <c r="CR21" s="248"/>
      <c r="CS21" s="248"/>
      <c r="CT21" s="248"/>
      <c r="CU21" s="248"/>
      <c r="CV21" s="248"/>
      <c r="CW21" s="248"/>
      <c r="CX21" s="248"/>
      <c r="CY21" s="248"/>
      <c r="CZ21" s="248"/>
      <c r="DA21" s="248"/>
      <c r="DB21" s="1197"/>
      <c r="DC21" s="248"/>
      <c r="DD21" s="249"/>
      <c r="DE21" s="246"/>
    </row>
    <row r="22" spans="1:109" ht="17.25" customHeight="1" x14ac:dyDescent="0.2">
      <c r="B22" s="250"/>
    </row>
    <row r="23" spans="1:109" ht="13.2" x14ac:dyDescent="0.2">
      <c r="B23" s="250"/>
    </row>
    <row r="24" spans="1:109" ht="13.2" x14ac:dyDescent="0.2">
      <c r="B24" s="250"/>
    </row>
    <row r="25" spans="1:109" ht="13.2" x14ac:dyDescent="0.2">
      <c r="B25" s="250"/>
    </row>
    <row r="26" spans="1:109" ht="13.2" x14ac:dyDescent="0.2">
      <c r="B26" s="250"/>
    </row>
    <row r="27" spans="1:109" ht="13.2" x14ac:dyDescent="0.2">
      <c r="B27" s="250"/>
    </row>
    <row r="28" spans="1:109" ht="13.2" x14ac:dyDescent="0.2">
      <c r="B28" s="250"/>
    </row>
    <row r="29" spans="1:109" ht="13.2" x14ac:dyDescent="0.2">
      <c r="B29" s="250"/>
    </row>
    <row r="30" spans="1:109" ht="13.2" x14ac:dyDescent="0.2">
      <c r="B30" s="250"/>
    </row>
    <row r="31" spans="1:109" ht="13.2" x14ac:dyDescent="0.2">
      <c r="B31" s="250"/>
    </row>
    <row r="32" spans="1:109" ht="13.2" x14ac:dyDescent="0.2">
      <c r="B32" s="250"/>
    </row>
    <row r="33" spans="2:109" ht="13.2" x14ac:dyDescent="0.2">
      <c r="B33" s="250"/>
    </row>
    <row r="34" spans="2:109" ht="13.2" x14ac:dyDescent="0.2">
      <c r="B34" s="250"/>
    </row>
    <row r="35" spans="2:109" ht="13.2" x14ac:dyDescent="0.2">
      <c r="B35" s="250"/>
    </row>
    <row r="36" spans="2:109" ht="13.2" x14ac:dyDescent="0.2">
      <c r="B36" s="250"/>
    </row>
    <row r="37" spans="2:109" ht="13.2" x14ac:dyDescent="0.2">
      <c r="B37" s="250"/>
    </row>
    <row r="38" spans="2:109" ht="13.2" x14ac:dyDescent="0.2">
      <c r="B38" s="250"/>
    </row>
    <row r="39" spans="2:109" ht="13.2" x14ac:dyDescent="0.2">
      <c r="B39" s="331"/>
      <c r="C39" s="302"/>
      <c r="D39" s="302"/>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2"/>
      <c r="AD39" s="302"/>
      <c r="AE39" s="302"/>
      <c r="AF39" s="302"/>
      <c r="AG39" s="302"/>
      <c r="AH39" s="302"/>
      <c r="AI39" s="302"/>
      <c r="AJ39" s="302"/>
      <c r="AK39" s="302"/>
      <c r="AL39" s="302"/>
      <c r="AM39" s="302"/>
      <c r="AN39" s="302"/>
      <c r="AO39" s="302"/>
      <c r="AP39" s="302"/>
      <c r="AQ39" s="302"/>
      <c r="AR39" s="302"/>
      <c r="AS39" s="302"/>
      <c r="AT39" s="302"/>
      <c r="AU39" s="302"/>
      <c r="AV39" s="302"/>
      <c r="AW39" s="302"/>
      <c r="AX39" s="302"/>
      <c r="AY39" s="302"/>
      <c r="AZ39" s="302"/>
      <c r="BA39" s="302"/>
      <c r="BB39" s="302"/>
      <c r="BC39" s="302"/>
      <c r="BD39" s="302"/>
      <c r="BE39" s="302"/>
      <c r="BF39" s="302"/>
      <c r="BG39" s="302"/>
      <c r="BH39" s="302"/>
      <c r="BI39" s="302"/>
      <c r="BJ39" s="302"/>
      <c r="BK39" s="302"/>
      <c r="BL39" s="302"/>
      <c r="BM39" s="302"/>
      <c r="BN39" s="302"/>
      <c r="BO39" s="302"/>
      <c r="BP39" s="302"/>
      <c r="BQ39" s="302"/>
      <c r="BR39" s="302"/>
      <c r="BS39" s="302"/>
      <c r="BT39" s="302"/>
      <c r="BU39" s="302"/>
      <c r="BV39" s="302"/>
      <c r="BW39" s="302"/>
      <c r="BX39" s="302"/>
      <c r="BY39" s="302"/>
      <c r="BZ39" s="302"/>
      <c r="CA39" s="302"/>
      <c r="CB39" s="302"/>
      <c r="CC39" s="302"/>
      <c r="CD39" s="302"/>
      <c r="CE39" s="302"/>
      <c r="CF39" s="302"/>
      <c r="CG39" s="302"/>
      <c r="CH39" s="302"/>
      <c r="CI39" s="302"/>
      <c r="CJ39" s="302"/>
      <c r="CK39" s="302"/>
      <c r="CL39" s="302"/>
      <c r="CM39" s="302"/>
      <c r="CN39" s="302"/>
      <c r="CO39" s="302"/>
      <c r="CP39" s="302"/>
      <c r="CQ39" s="302"/>
      <c r="CR39" s="302"/>
      <c r="CS39" s="302"/>
      <c r="CT39" s="302"/>
      <c r="CU39" s="302"/>
      <c r="CV39" s="302"/>
      <c r="CW39" s="302"/>
      <c r="CX39" s="302"/>
      <c r="CY39" s="302"/>
      <c r="CZ39" s="302"/>
      <c r="DA39" s="302"/>
      <c r="DB39" s="302"/>
      <c r="DC39" s="302"/>
      <c r="DD39" s="332"/>
    </row>
    <row r="40" spans="2:109" ht="13.2" x14ac:dyDescent="0.2">
      <c r="B40" s="1198"/>
      <c r="DD40" s="1198"/>
      <c r="DE40" s="246"/>
    </row>
    <row r="41" spans="2:109" ht="16.2" x14ac:dyDescent="0.2">
      <c r="B41" s="247" t="s">
        <v>597</v>
      </c>
      <c r="C41" s="248"/>
      <c r="D41" s="248"/>
      <c r="E41" s="248"/>
      <c r="F41" s="248"/>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248"/>
      <c r="AL41" s="248"/>
      <c r="AM41" s="248"/>
      <c r="AN41" s="248"/>
      <c r="AO41" s="248"/>
      <c r="AP41" s="248"/>
      <c r="AQ41" s="248"/>
      <c r="AR41" s="248"/>
      <c r="AS41" s="248"/>
      <c r="AT41" s="248"/>
      <c r="AU41" s="248"/>
      <c r="AV41" s="248"/>
      <c r="AW41" s="248"/>
      <c r="AX41" s="248"/>
      <c r="AY41" s="248"/>
      <c r="AZ41" s="248"/>
      <c r="BA41" s="248"/>
      <c r="BB41" s="248"/>
      <c r="BC41" s="248"/>
      <c r="BD41" s="248"/>
      <c r="BE41" s="248"/>
      <c r="BF41" s="248"/>
      <c r="BG41" s="248"/>
      <c r="BH41" s="248"/>
      <c r="BI41" s="248"/>
      <c r="BJ41" s="248"/>
      <c r="BK41" s="248"/>
      <c r="BL41" s="248"/>
      <c r="BM41" s="248"/>
      <c r="BN41" s="248"/>
      <c r="BO41" s="248"/>
      <c r="BP41" s="248"/>
      <c r="BQ41" s="248"/>
      <c r="BR41" s="248"/>
      <c r="BS41" s="248"/>
      <c r="BT41" s="248"/>
      <c r="BU41" s="248"/>
      <c r="BV41" s="248"/>
      <c r="BW41" s="248"/>
      <c r="BX41" s="248"/>
      <c r="BY41" s="248"/>
      <c r="BZ41" s="248"/>
      <c r="CA41" s="248"/>
      <c r="CB41" s="248"/>
      <c r="CC41" s="248"/>
      <c r="CD41" s="248"/>
      <c r="CE41" s="248"/>
      <c r="CF41" s="248"/>
      <c r="CG41" s="248"/>
      <c r="CH41" s="248"/>
      <c r="CI41" s="248"/>
      <c r="CJ41" s="248"/>
      <c r="CK41" s="248"/>
      <c r="CL41" s="248"/>
      <c r="CM41" s="248"/>
      <c r="CN41" s="248"/>
      <c r="CO41" s="248"/>
      <c r="CP41" s="248"/>
      <c r="CQ41" s="248"/>
      <c r="CR41" s="248"/>
      <c r="CS41" s="248"/>
      <c r="CT41" s="248"/>
      <c r="CU41" s="248"/>
      <c r="CV41" s="248"/>
      <c r="CW41" s="248"/>
      <c r="CX41" s="248"/>
      <c r="CY41" s="248"/>
      <c r="CZ41" s="248"/>
      <c r="DA41" s="248"/>
      <c r="DB41" s="248"/>
      <c r="DC41" s="248"/>
      <c r="DD41" s="249"/>
    </row>
    <row r="42" spans="2:109" ht="13.2" x14ac:dyDescent="0.2">
      <c r="B42" s="250"/>
      <c r="G42" s="1199"/>
      <c r="I42" s="1200"/>
      <c r="J42" s="1200"/>
      <c r="K42" s="1200"/>
      <c r="AM42" s="1199"/>
      <c r="AN42" s="1199" t="s">
        <v>598</v>
      </c>
      <c r="AP42" s="1200"/>
      <c r="AQ42" s="1200"/>
      <c r="AR42" s="1200"/>
      <c r="AY42" s="1199"/>
      <c r="BA42" s="1200"/>
      <c r="BB42" s="1200"/>
      <c r="BC42" s="1200"/>
      <c r="BK42" s="1199"/>
      <c r="BM42" s="1200"/>
      <c r="BN42" s="1200"/>
      <c r="BO42" s="1200"/>
      <c r="BW42" s="1199"/>
      <c r="BY42" s="1200"/>
      <c r="BZ42" s="1200"/>
      <c r="CA42" s="1200"/>
      <c r="CI42" s="1199"/>
      <c r="CK42" s="1200"/>
      <c r="CL42" s="1200"/>
      <c r="CM42" s="1200"/>
      <c r="CU42" s="1199"/>
      <c r="CW42" s="1200"/>
      <c r="CX42" s="1200"/>
      <c r="CY42" s="1200"/>
    </row>
    <row r="43" spans="2:109" ht="13.5" customHeight="1" x14ac:dyDescent="0.2">
      <c r="B43" s="250"/>
      <c r="AN43" s="1201" t="s">
        <v>599</v>
      </c>
      <c r="AO43" s="1202"/>
      <c r="AP43" s="1202"/>
      <c r="AQ43" s="1202"/>
      <c r="AR43" s="1202"/>
      <c r="AS43" s="1202"/>
      <c r="AT43" s="1202"/>
      <c r="AU43" s="1202"/>
      <c r="AV43" s="1202"/>
      <c r="AW43" s="1202"/>
      <c r="AX43" s="1202"/>
      <c r="AY43" s="1202"/>
      <c r="AZ43" s="1202"/>
      <c r="BA43" s="1202"/>
      <c r="BB43" s="1202"/>
      <c r="BC43" s="1202"/>
      <c r="BD43" s="1202"/>
      <c r="BE43" s="1202"/>
      <c r="BF43" s="1202"/>
      <c r="BG43" s="1202"/>
      <c r="BH43" s="1202"/>
      <c r="BI43" s="1202"/>
      <c r="BJ43" s="1202"/>
      <c r="BK43" s="1202"/>
      <c r="BL43" s="1202"/>
      <c r="BM43" s="1202"/>
      <c r="BN43" s="1202"/>
      <c r="BO43" s="1202"/>
      <c r="BP43" s="1202"/>
      <c r="BQ43" s="1202"/>
      <c r="BR43" s="1202"/>
      <c r="BS43" s="1202"/>
      <c r="BT43" s="1202"/>
      <c r="BU43" s="1202"/>
      <c r="BV43" s="1202"/>
      <c r="BW43" s="1202"/>
      <c r="BX43" s="1202"/>
      <c r="BY43" s="1202"/>
      <c r="BZ43" s="1202"/>
      <c r="CA43" s="1202"/>
      <c r="CB43" s="1202"/>
      <c r="CC43" s="1202"/>
      <c r="CD43" s="1202"/>
      <c r="CE43" s="1202"/>
      <c r="CF43" s="1202"/>
      <c r="CG43" s="1202"/>
      <c r="CH43" s="1202"/>
      <c r="CI43" s="1202"/>
      <c r="CJ43" s="1202"/>
      <c r="CK43" s="1202"/>
      <c r="CL43" s="1202"/>
      <c r="CM43" s="1202"/>
      <c r="CN43" s="1202"/>
      <c r="CO43" s="1202"/>
      <c r="CP43" s="1202"/>
      <c r="CQ43" s="1202"/>
      <c r="CR43" s="1202"/>
      <c r="CS43" s="1202"/>
      <c r="CT43" s="1202"/>
      <c r="CU43" s="1202"/>
      <c r="CV43" s="1202"/>
      <c r="CW43" s="1202"/>
      <c r="CX43" s="1202"/>
      <c r="CY43" s="1202"/>
      <c r="CZ43" s="1202"/>
      <c r="DA43" s="1202"/>
      <c r="DB43" s="1202"/>
      <c r="DC43" s="1203"/>
    </row>
    <row r="44" spans="2:109" ht="13.2" x14ac:dyDescent="0.2">
      <c r="B44" s="250"/>
      <c r="AN44" s="1204"/>
      <c r="AO44" s="1205"/>
      <c r="AP44" s="1205"/>
      <c r="AQ44" s="1205"/>
      <c r="AR44" s="1205"/>
      <c r="AS44" s="1205"/>
      <c r="AT44" s="1205"/>
      <c r="AU44" s="1205"/>
      <c r="AV44" s="1205"/>
      <c r="AW44" s="1205"/>
      <c r="AX44" s="1205"/>
      <c r="AY44" s="1205"/>
      <c r="AZ44" s="1205"/>
      <c r="BA44" s="1205"/>
      <c r="BB44" s="1205"/>
      <c r="BC44" s="1205"/>
      <c r="BD44" s="1205"/>
      <c r="BE44" s="1205"/>
      <c r="BF44" s="1205"/>
      <c r="BG44" s="1205"/>
      <c r="BH44" s="1205"/>
      <c r="BI44" s="1205"/>
      <c r="BJ44" s="1205"/>
      <c r="BK44" s="1205"/>
      <c r="BL44" s="1205"/>
      <c r="BM44" s="1205"/>
      <c r="BN44" s="1205"/>
      <c r="BO44" s="1205"/>
      <c r="BP44" s="1205"/>
      <c r="BQ44" s="1205"/>
      <c r="BR44" s="1205"/>
      <c r="BS44" s="1205"/>
      <c r="BT44" s="1205"/>
      <c r="BU44" s="1205"/>
      <c r="BV44" s="1205"/>
      <c r="BW44" s="1205"/>
      <c r="BX44" s="1205"/>
      <c r="BY44" s="1205"/>
      <c r="BZ44" s="1205"/>
      <c r="CA44" s="1205"/>
      <c r="CB44" s="1205"/>
      <c r="CC44" s="1205"/>
      <c r="CD44" s="1205"/>
      <c r="CE44" s="1205"/>
      <c r="CF44" s="1205"/>
      <c r="CG44" s="1205"/>
      <c r="CH44" s="1205"/>
      <c r="CI44" s="1205"/>
      <c r="CJ44" s="1205"/>
      <c r="CK44" s="1205"/>
      <c r="CL44" s="1205"/>
      <c r="CM44" s="1205"/>
      <c r="CN44" s="1205"/>
      <c r="CO44" s="1205"/>
      <c r="CP44" s="1205"/>
      <c r="CQ44" s="1205"/>
      <c r="CR44" s="1205"/>
      <c r="CS44" s="1205"/>
      <c r="CT44" s="1205"/>
      <c r="CU44" s="1205"/>
      <c r="CV44" s="1205"/>
      <c r="CW44" s="1205"/>
      <c r="CX44" s="1205"/>
      <c r="CY44" s="1205"/>
      <c r="CZ44" s="1205"/>
      <c r="DA44" s="1205"/>
      <c r="DB44" s="1205"/>
      <c r="DC44" s="1206"/>
    </row>
    <row r="45" spans="2:109" ht="13.2" x14ac:dyDescent="0.2">
      <c r="B45" s="250"/>
      <c r="AN45" s="1204"/>
      <c r="AO45" s="1205"/>
      <c r="AP45" s="1205"/>
      <c r="AQ45" s="1205"/>
      <c r="AR45" s="1205"/>
      <c r="AS45" s="1205"/>
      <c r="AT45" s="1205"/>
      <c r="AU45" s="1205"/>
      <c r="AV45" s="1205"/>
      <c r="AW45" s="1205"/>
      <c r="AX45" s="1205"/>
      <c r="AY45" s="1205"/>
      <c r="AZ45" s="1205"/>
      <c r="BA45" s="1205"/>
      <c r="BB45" s="1205"/>
      <c r="BC45" s="1205"/>
      <c r="BD45" s="1205"/>
      <c r="BE45" s="1205"/>
      <c r="BF45" s="1205"/>
      <c r="BG45" s="1205"/>
      <c r="BH45" s="1205"/>
      <c r="BI45" s="1205"/>
      <c r="BJ45" s="1205"/>
      <c r="BK45" s="1205"/>
      <c r="BL45" s="1205"/>
      <c r="BM45" s="1205"/>
      <c r="BN45" s="1205"/>
      <c r="BO45" s="1205"/>
      <c r="BP45" s="1205"/>
      <c r="BQ45" s="1205"/>
      <c r="BR45" s="1205"/>
      <c r="BS45" s="1205"/>
      <c r="BT45" s="1205"/>
      <c r="BU45" s="1205"/>
      <c r="BV45" s="1205"/>
      <c r="BW45" s="1205"/>
      <c r="BX45" s="1205"/>
      <c r="BY45" s="1205"/>
      <c r="BZ45" s="1205"/>
      <c r="CA45" s="1205"/>
      <c r="CB45" s="1205"/>
      <c r="CC45" s="1205"/>
      <c r="CD45" s="1205"/>
      <c r="CE45" s="1205"/>
      <c r="CF45" s="1205"/>
      <c r="CG45" s="1205"/>
      <c r="CH45" s="1205"/>
      <c r="CI45" s="1205"/>
      <c r="CJ45" s="1205"/>
      <c r="CK45" s="1205"/>
      <c r="CL45" s="1205"/>
      <c r="CM45" s="1205"/>
      <c r="CN45" s="1205"/>
      <c r="CO45" s="1205"/>
      <c r="CP45" s="1205"/>
      <c r="CQ45" s="1205"/>
      <c r="CR45" s="1205"/>
      <c r="CS45" s="1205"/>
      <c r="CT45" s="1205"/>
      <c r="CU45" s="1205"/>
      <c r="CV45" s="1205"/>
      <c r="CW45" s="1205"/>
      <c r="CX45" s="1205"/>
      <c r="CY45" s="1205"/>
      <c r="CZ45" s="1205"/>
      <c r="DA45" s="1205"/>
      <c r="DB45" s="1205"/>
      <c r="DC45" s="1206"/>
    </row>
    <row r="46" spans="2:109" ht="13.2" x14ac:dyDescent="0.2">
      <c r="B46" s="250"/>
      <c r="AN46" s="1204"/>
      <c r="AO46" s="1205"/>
      <c r="AP46" s="1205"/>
      <c r="AQ46" s="1205"/>
      <c r="AR46" s="1205"/>
      <c r="AS46" s="1205"/>
      <c r="AT46" s="1205"/>
      <c r="AU46" s="1205"/>
      <c r="AV46" s="1205"/>
      <c r="AW46" s="1205"/>
      <c r="AX46" s="1205"/>
      <c r="AY46" s="1205"/>
      <c r="AZ46" s="1205"/>
      <c r="BA46" s="1205"/>
      <c r="BB46" s="1205"/>
      <c r="BC46" s="1205"/>
      <c r="BD46" s="1205"/>
      <c r="BE46" s="1205"/>
      <c r="BF46" s="1205"/>
      <c r="BG46" s="1205"/>
      <c r="BH46" s="1205"/>
      <c r="BI46" s="1205"/>
      <c r="BJ46" s="1205"/>
      <c r="BK46" s="1205"/>
      <c r="BL46" s="1205"/>
      <c r="BM46" s="1205"/>
      <c r="BN46" s="1205"/>
      <c r="BO46" s="1205"/>
      <c r="BP46" s="1205"/>
      <c r="BQ46" s="1205"/>
      <c r="BR46" s="1205"/>
      <c r="BS46" s="1205"/>
      <c r="BT46" s="1205"/>
      <c r="BU46" s="1205"/>
      <c r="BV46" s="1205"/>
      <c r="BW46" s="1205"/>
      <c r="BX46" s="1205"/>
      <c r="BY46" s="1205"/>
      <c r="BZ46" s="1205"/>
      <c r="CA46" s="1205"/>
      <c r="CB46" s="1205"/>
      <c r="CC46" s="1205"/>
      <c r="CD46" s="1205"/>
      <c r="CE46" s="1205"/>
      <c r="CF46" s="1205"/>
      <c r="CG46" s="1205"/>
      <c r="CH46" s="1205"/>
      <c r="CI46" s="1205"/>
      <c r="CJ46" s="1205"/>
      <c r="CK46" s="1205"/>
      <c r="CL46" s="1205"/>
      <c r="CM46" s="1205"/>
      <c r="CN46" s="1205"/>
      <c r="CO46" s="1205"/>
      <c r="CP46" s="1205"/>
      <c r="CQ46" s="1205"/>
      <c r="CR46" s="1205"/>
      <c r="CS46" s="1205"/>
      <c r="CT46" s="1205"/>
      <c r="CU46" s="1205"/>
      <c r="CV46" s="1205"/>
      <c r="CW46" s="1205"/>
      <c r="CX46" s="1205"/>
      <c r="CY46" s="1205"/>
      <c r="CZ46" s="1205"/>
      <c r="DA46" s="1205"/>
      <c r="DB46" s="1205"/>
      <c r="DC46" s="1206"/>
    </row>
    <row r="47" spans="2:109" ht="13.2" x14ac:dyDescent="0.2">
      <c r="B47" s="250"/>
      <c r="AN47" s="1207"/>
      <c r="AO47" s="1208"/>
      <c r="AP47" s="1208"/>
      <c r="AQ47" s="1208"/>
      <c r="AR47" s="1208"/>
      <c r="AS47" s="1208"/>
      <c r="AT47" s="1208"/>
      <c r="AU47" s="1208"/>
      <c r="AV47" s="1208"/>
      <c r="AW47" s="1208"/>
      <c r="AX47" s="1208"/>
      <c r="AY47" s="1208"/>
      <c r="AZ47" s="1208"/>
      <c r="BA47" s="1208"/>
      <c r="BB47" s="1208"/>
      <c r="BC47" s="1208"/>
      <c r="BD47" s="1208"/>
      <c r="BE47" s="1208"/>
      <c r="BF47" s="1208"/>
      <c r="BG47" s="1208"/>
      <c r="BH47" s="1208"/>
      <c r="BI47" s="1208"/>
      <c r="BJ47" s="1208"/>
      <c r="BK47" s="1208"/>
      <c r="BL47" s="1208"/>
      <c r="BM47" s="1208"/>
      <c r="BN47" s="1208"/>
      <c r="BO47" s="1208"/>
      <c r="BP47" s="1208"/>
      <c r="BQ47" s="1208"/>
      <c r="BR47" s="1208"/>
      <c r="BS47" s="1208"/>
      <c r="BT47" s="1208"/>
      <c r="BU47" s="1208"/>
      <c r="BV47" s="1208"/>
      <c r="BW47" s="1208"/>
      <c r="BX47" s="1208"/>
      <c r="BY47" s="1208"/>
      <c r="BZ47" s="1208"/>
      <c r="CA47" s="1208"/>
      <c r="CB47" s="1208"/>
      <c r="CC47" s="1208"/>
      <c r="CD47" s="1208"/>
      <c r="CE47" s="1208"/>
      <c r="CF47" s="1208"/>
      <c r="CG47" s="1208"/>
      <c r="CH47" s="1208"/>
      <c r="CI47" s="1208"/>
      <c r="CJ47" s="1208"/>
      <c r="CK47" s="1208"/>
      <c r="CL47" s="1208"/>
      <c r="CM47" s="1208"/>
      <c r="CN47" s="1208"/>
      <c r="CO47" s="1208"/>
      <c r="CP47" s="1208"/>
      <c r="CQ47" s="1208"/>
      <c r="CR47" s="1208"/>
      <c r="CS47" s="1208"/>
      <c r="CT47" s="1208"/>
      <c r="CU47" s="1208"/>
      <c r="CV47" s="1208"/>
      <c r="CW47" s="1208"/>
      <c r="CX47" s="1208"/>
      <c r="CY47" s="1208"/>
      <c r="CZ47" s="1208"/>
      <c r="DA47" s="1208"/>
      <c r="DB47" s="1208"/>
      <c r="DC47" s="1209"/>
    </row>
    <row r="48" spans="2:109" ht="13.2" x14ac:dyDescent="0.2">
      <c r="B48" s="250"/>
      <c r="H48" s="1210"/>
      <c r="I48" s="1210"/>
      <c r="J48" s="1210"/>
      <c r="AN48" s="1210"/>
      <c r="AO48" s="1210"/>
      <c r="AP48" s="1210"/>
      <c r="AZ48" s="1210"/>
      <c r="BA48" s="1210"/>
      <c r="BB48" s="1210"/>
      <c r="BL48" s="1210"/>
      <c r="BM48" s="1210"/>
      <c r="BN48" s="1210"/>
      <c r="BX48" s="1210"/>
      <c r="BY48" s="1210"/>
      <c r="BZ48" s="1210"/>
      <c r="CJ48" s="1210"/>
      <c r="CK48" s="1210"/>
      <c r="CL48" s="1210"/>
      <c r="CV48" s="1210"/>
      <c r="CW48" s="1210"/>
      <c r="CX48" s="1210"/>
    </row>
    <row r="49" spans="1:109" ht="13.2" x14ac:dyDescent="0.2">
      <c r="B49" s="250"/>
      <c r="AN49" s="246" t="s">
        <v>600</v>
      </c>
    </row>
    <row r="50" spans="1:109" ht="13.2" x14ac:dyDescent="0.2">
      <c r="B50" s="250"/>
      <c r="G50" s="1211"/>
      <c r="H50" s="1211"/>
      <c r="I50" s="1211"/>
      <c r="J50" s="1211"/>
      <c r="K50" s="1212"/>
      <c r="L50" s="1212"/>
      <c r="M50" s="1213"/>
      <c r="N50" s="1213"/>
      <c r="AN50" s="1214"/>
      <c r="AO50" s="1215"/>
      <c r="AP50" s="1215"/>
      <c r="AQ50" s="1215"/>
      <c r="AR50" s="1215"/>
      <c r="AS50" s="1215"/>
      <c r="AT50" s="1215"/>
      <c r="AU50" s="1215"/>
      <c r="AV50" s="1215"/>
      <c r="AW50" s="1215"/>
      <c r="AX50" s="1215"/>
      <c r="AY50" s="1215"/>
      <c r="AZ50" s="1215"/>
      <c r="BA50" s="1215"/>
      <c r="BB50" s="1215"/>
      <c r="BC50" s="1215"/>
      <c r="BD50" s="1215"/>
      <c r="BE50" s="1215"/>
      <c r="BF50" s="1215"/>
      <c r="BG50" s="1215"/>
      <c r="BH50" s="1215"/>
      <c r="BI50" s="1215"/>
      <c r="BJ50" s="1215"/>
      <c r="BK50" s="1215"/>
      <c r="BL50" s="1215"/>
      <c r="BM50" s="1215"/>
      <c r="BN50" s="1215"/>
      <c r="BO50" s="1216"/>
      <c r="BP50" s="1217" t="s">
        <v>555</v>
      </c>
      <c r="BQ50" s="1217"/>
      <c r="BR50" s="1217"/>
      <c r="BS50" s="1217"/>
      <c r="BT50" s="1217"/>
      <c r="BU50" s="1217"/>
      <c r="BV50" s="1217"/>
      <c r="BW50" s="1217"/>
      <c r="BX50" s="1217" t="s">
        <v>556</v>
      </c>
      <c r="BY50" s="1217"/>
      <c r="BZ50" s="1217"/>
      <c r="CA50" s="1217"/>
      <c r="CB50" s="1217"/>
      <c r="CC50" s="1217"/>
      <c r="CD50" s="1217"/>
      <c r="CE50" s="1217"/>
      <c r="CF50" s="1217" t="s">
        <v>557</v>
      </c>
      <c r="CG50" s="1217"/>
      <c r="CH50" s="1217"/>
      <c r="CI50" s="1217"/>
      <c r="CJ50" s="1217"/>
      <c r="CK50" s="1217"/>
      <c r="CL50" s="1217"/>
      <c r="CM50" s="1217"/>
      <c r="CN50" s="1217" t="s">
        <v>558</v>
      </c>
      <c r="CO50" s="1217"/>
      <c r="CP50" s="1217"/>
      <c r="CQ50" s="1217"/>
      <c r="CR50" s="1217"/>
      <c r="CS50" s="1217"/>
      <c r="CT50" s="1217"/>
      <c r="CU50" s="1217"/>
      <c r="CV50" s="1217" t="s">
        <v>559</v>
      </c>
      <c r="CW50" s="1217"/>
      <c r="CX50" s="1217"/>
      <c r="CY50" s="1217"/>
      <c r="CZ50" s="1217"/>
      <c r="DA50" s="1217"/>
      <c r="DB50" s="1217"/>
      <c r="DC50" s="1217"/>
    </row>
    <row r="51" spans="1:109" ht="13.5" customHeight="1" x14ac:dyDescent="0.2">
      <c r="B51" s="250"/>
      <c r="G51" s="1218"/>
      <c r="H51" s="1218"/>
      <c r="I51" s="1219"/>
      <c r="J51" s="1219"/>
      <c r="K51" s="1220"/>
      <c r="L51" s="1220"/>
      <c r="M51" s="1220"/>
      <c r="N51" s="1220"/>
      <c r="AM51" s="1210"/>
      <c r="AN51" s="1221" t="s">
        <v>601</v>
      </c>
      <c r="AO51" s="1221"/>
      <c r="AP51" s="1221"/>
      <c r="AQ51" s="1221"/>
      <c r="AR51" s="1221"/>
      <c r="AS51" s="1221"/>
      <c r="AT51" s="1221"/>
      <c r="AU51" s="1221"/>
      <c r="AV51" s="1221"/>
      <c r="AW51" s="1221"/>
      <c r="AX51" s="1221"/>
      <c r="AY51" s="1221"/>
      <c r="AZ51" s="1221"/>
      <c r="BA51" s="1221"/>
      <c r="BB51" s="1221" t="s">
        <v>602</v>
      </c>
      <c r="BC51" s="1221"/>
      <c r="BD51" s="1221"/>
      <c r="BE51" s="1221"/>
      <c r="BF51" s="1221"/>
      <c r="BG51" s="1221"/>
      <c r="BH51" s="1221"/>
      <c r="BI51" s="1221"/>
      <c r="BJ51" s="1221"/>
      <c r="BK51" s="1221"/>
      <c r="BL51" s="1221"/>
      <c r="BM51" s="1221"/>
      <c r="BN51" s="1221"/>
      <c r="BO51" s="1221"/>
      <c r="BP51" s="1222"/>
      <c r="BQ51" s="1222"/>
      <c r="BR51" s="1222"/>
      <c r="BS51" s="1222"/>
      <c r="BT51" s="1222"/>
      <c r="BU51" s="1222"/>
      <c r="BV51" s="1222"/>
      <c r="BW51" s="1222"/>
      <c r="BX51" s="1222"/>
      <c r="BY51" s="1222"/>
      <c r="BZ51" s="1222"/>
      <c r="CA51" s="1222"/>
      <c r="CB51" s="1222"/>
      <c r="CC51" s="1222"/>
      <c r="CD51" s="1222"/>
      <c r="CE51" s="1222"/>
      <c r="CF51" s="1222"/>
      <c r="CG51" s="1222"/>
      <c r="CH51" s="1222"/>
      <c r="CI51" s="1222"/>
      <c r="CJ51" s="1222"/>
      <c r="CK51" s="1222"/>
      <c r="CL51" s="1222"/>
      <c r="CM51" s="1222"/>
      <c r="CN51" s="1222"/>
      <c r="CO51" s="1222"/>
      <c r="CP51" s="1222"/>
      <c r="CQ51" s="1222"/>
      <c r="CR51" s="1222"/>
      <c r="CS51" s="1222"/>
      <c r="CT51" s="1222"/>
      <c r="CU51" s="1222"/>
      <c r="CV51" s="1222"/>
      <c r="CW51" s="1222"/>
      <c r="CX51" s="1222"/>
      <c r="CY51" s="1222"/>
      <c r="CZ51" s="1222"/>
      <c r="DA51" s="1222"/>
      <c r="DB51" s="1222"/>
      <c r="DC51" s="1222"/>
    </row>
    <row r="52" spans="1:109" ht="13.2" x14ac:dyDescent="0.2">
      <c r="B52" s="250"/>
      <c r="G52" s="1218"/>
      <c r="H52" s="1218"/>
      <c r="I52" s="1219"/>
      <c r="J52" s="1219"/>
      <c r="K52" s="1220"/>
      <c r="L52" s="1220"/>
      <c r="M52" s="1220"/>
      <c r="N52" s="1220"/>
      <c r="AM52" s="1210"/>
      <c r="AN52" s="1221"/>
      <c r="AO52" s="1221"/>
      <c r="AP52" s="1221"/>
      <c r="AQ52" s="1221"/>
      <c r="AR52" s="1221"/>
      <c r="AS52" s="1221"/>
      <c r="AT52" s="1221"/>
      <c r="AU52" s="1221"/>
      <c r="AV52" s="1221"/>
      <c r="AW52" s="1221"/>
      <c r="AX52" s="1221"/>
      <c r="AY52" s="1221"/>
      <c r="AZ52" s="1221"/>
      <c r="BA52" s="1221"/>
      <c r="BB52" s="1221"/>
      <c r="BC52" s="1221"/>
      <c r="BD52" s="1221"/>
      <c r="BE52" s="1221"/>
      <c r="BF52" s="1221"/>
      <c r="BG52" s="1221"/>
      <c r="BH52" s="1221"/>
      <c r="BI52" s="1221"/>
      <c r="BJ52" s="1221"/>
      <c r="BK52" s="1221"/>
      <c r="BL52" s="1221"/>
      <c r="BM52" s="1221"/>
      <c r="BN52" s="1221"/>
      <c r="BO52" s="1221"/>
      <c r="BP52" s="1222"/>
      <c r="BQ52" s="1222"/>
      <c r="BR52" s="1222"/>
      <c r="BS52" s="1222"/>
      <c r="BT52" s="1222"/>
      <c r="BU52" s="1222"/>
      <c r="BV52" s="1222"/>
      <c r="BW52" s="1222"/>
      <c r="BX52" s="1222"/>
      <c r="BY52" s="1222"/>
      <c r="BZ52" s="1222"/>
      <c r="CA52" s="1222"/>
      <c r="CB52" s="1222"/>
      <c r="CC52" s="1222"/>
      <c r="CD52" s="1222"/>
      <c r="CE52" s="1222"/>
      <c r="CF52" s="1222"/>
      <c r="CG52" s="1222"/>
      <c r="CH52" s="1222"/>
      <c r="CI52" s="1222"/>
      <c r="CJ52" s="1222"/>
      <c r="CK52" s="1222"/>
      <c r="CL52" s="1222"/>
      <c r="CM52" s="1222"/>
      <c r="CN52" s="1222"/>
      <c r="CO52" s="1222"/>
      <c r="CP52" s="1222"/>
      <c r="CQ52" s="1222"/>
      <c r="CR52" s="1222"/>
      <c r="CS52" s="1222"/>
      <c r="CT52" s="1222"/>
      <c r="CU52" s="1222"/>
      <c r="CV52" s="1222"/>
      <c r="CW52" s="1222"/>
      <c r="CX52" s="1222"/>
      <c r="CY52" s="1222"/>
      <c r="CZ52" s="1222"/>
      <c r="DA52" s="1222"/>
      <c r="DB52" s="1222"/>
      <c r="DC52" s="1222"/>
    </row>
    <row r="53" spans="1:109" ht="13.2" x14ac:dyDescent="0.2">
      <c r="A53" s="1200"/>
      <c r="B53" s="250"/>
      <c r="G53" s="1218"/>
      <c r="H53" s="1218"/>
      <c r="I53" s="1211"/>
      <c r="J53" s="1211"/>
      <c r="K53" s="1220"/>
      <c r="L53" s="1220"/>
      <c r="M53" s="1220"/>
      <c r="N53" s="1220"/>
      <c r="AM53" s="1210"/>
      <c r="AN53" s="1221"/>
      <c r="AO53" s="1221"/>
      <c r="AP53" s="1221"/>
      <c r="AQ53" s="1221"/>
      <c r="AR53" s="1221"/>
      <c r="AS53" s="1221"/>
      <c r="AT53" s="1221"/>
      <c r="AU53" s="1221"/>
      <c r="AV53" s="1221"/>
      <c r="AW53" s="1221"/>
      <c r="AX53" s="1221"/>
      <c r="AY53" s="1221"/>
      <c r="AZ53" s="1221"/>
      <c r="BA53" s="1221"/>
      <c r="BB53" s="1221" t="s">
        <v>603</v>
      </c>
      <c r="BC53" s="1221"/>
      <c r="BD53" s="1221"/>
      <c r="BE53" s="1221"/>
      <c r="BF53" s="1221"/>
      <c r="BG53" s="1221"/>
      <c r="BH53" s="1221"/>
      <c r="BI53" s="1221"/>
      <c r="BJ53" s="1221"/>
      <c r="BK53" s="1221"/>
      <c r="BL53" s="1221"/>
      <c r="BM53" s="1221"/>
      <c r="BN53" s="1221"/>
      <c r="BO53" s="1221"/>
      <c r="BP53" s="1222">
        <v>63.7</v>
      </c>
      <c r="BQ53" s="1222"/>
      <c r="BR53" s="1222"/>
      <c r="BS53" s="1222"/>
      <c r="BT53" s="1222"/>
      <c r="BU53" s="1222"/>
      <c r="BV53" s="1222"/>
      <c r="BW53" s="1222"/>
      <c r="BX53" s="1222">
        <v>64.099999999999994</v>
      </c>
      <c r="BY53" s="1222"/>
      <c r="BZ53" s="1222"/>
      <c r="CA53" s="1222"/>
      <c r="CB53" s="1222"/>
      <c r="CC53" s="1222"/>
      <c r="CD53" s="1222"/>
      <c r="CE53" s="1222"/>
      <c r="CF53" s="1222">
        <v>60.6</v>
      </c>
      <c r="CG53" s="1222"/>
      <c r="CH53" s="1222"/>
      <c r="CI53" s="1222"/>
      <c r="CJ53" s="1222"/>
      <c r="CK53" s="1222"/>
      <c r="CL53" s="1222"/>
      <c r="CM53" s="1222"/>
      <c r="CN53" s="1222">
        <v>47.5</v>
      </c>
      <c r="CO53" s="1222"/>
      <c r="CP53" s="1222"/>
      <c r="CQ53" s="1222"/>
      <c r="CR53" s="1222"/>
      <c r="CS53" s="1222"/>
      <c r="CT53" s="1222"/>
      <c r="CU53" s="1222"/>
      <c r="CV53" s="1222">
        <v>60.3</v>
      </c>
      <c r="CW53" s="1222"/>
      <c r="CX53" s="1222"/>
      <c r="CY53" s="1222"/>
      <c r="CZ53" s="1222"/>
      <c r="DA53" s="1222"/>
      <c r="DB53" s="1222"/>
      <c r="DC53" s="1222"/>
    </row>
    <row r="54" spans="1:109" ht="13.2" x14ac:dyDescent="0.2">
      <c r="A54" s="1200"/>
      <c r="B54" s="250"/>
      <c r="G54" s="1218"/>
      <c r="H54" s="1218"/>
      <c r="I54" s="1211"/>
      <c r="J54" s="1211"/>
      <c r="K54" s="1220"/>
      <c r="L54" s="1220"/>
      <c r="M54" s="1220"/>
      <c r="N54" s="1220"/>
      <c r="AM54" s="1210"/>
      <c r="AN54" s="1221"/>
      <c r="AO54" s="1221"/>
      <c r="AP54" s="1221"/>
      <c r="AQ54" s="1221"/>
      <c r="AR54" s="1221"/>
      <c r="AS54" s="1221"/>
      <c r="AT54" s="1221"/>
      <c r="AU54" s="1221"/>
      <c r="AV54" s="1221"/>
      <c r="AW54" s="1221"/>
      <c r="AX54" s="1221"/>
      <c r="AY54" s="1221"/>
      <c r="AZ54" s="1221"/>
      <c r="BA54" s="1221"/>
      <c r="BB54" s="1221"/>
      <c r="BC54" s="1221"/>
      <c r="BD54" s="1221"/>
      <c r="BE54" s="1221"/>
      <c r="BF54" s="1221"/>
      <c r="BG54" s="1221"/>
      <c r="BH54" s="1221"/>
      <c r="BI54" s="1221"/>
      <c r="BJ54" s="1221"/>
      <c r="BK54" s="1221"/>
      <c r="BL54" s="1221"/>
      <c r="BM54" s="1221"/>
      <c r="BN54" s="1221"/>
      <c r="BO54" s="1221"/>
      <c r="BP54" s="1222"/>
      <c r="BQ54" s="1222"/>
      <c r="BR54" s="1222"/>
      <c r="BS54" s="1222"/>
      <c r="BT54" s="1222"/>
      <c r="BU54" s="1222"/>
      <c r="BV54" s="1222"/>
      <c r="BW54" s="1222"/>
      <c r="BX54" s="1222"/>
      <c r="BY54" s="1222"/>
      <c r="BZ54" s="1222"/>
      <c r="CA54" s="1222"/>
      <c r="CB54" s="1222"/>
      <c r="CC54" s="1222"/>
      <c r="CD54" s="1222"/>
      <c r="CE54" s="1222"/>
      <c r="CF54" s="1222"/>
      <c r="CG54" s="1222"/>
      <c r="CH54" s="1222"/>
      <c r="CI54" s="1222"/>
      <c r="CJ54" s="1222"/>
      <c r="CK54" s="1222"/>
      <c r="CL54" s="1222"/>
      <c r="CM54" s="1222"/>
      <c r="CN54" s="1222"/>
      <c r="CO54" s="1222"/>
      <c r="CP54" s="1222"/>
      <c r="CQ54" s="1222"/>
      <c r="CR54" s="1222"/>
      <c r="CS54" s="1222"/>
      <c r="CT54" s="1222"/>
      <c r="CU54" s="1222"/>
      <c r="CV54" s="1222"/>
      <c r="CW54" s="1222"/>
      <c r="CX54" s="1222"/>
      <c r="CY54" s="1222"/>
      <c r="CZ54" s="1222"/>
      <c r="DA54" s="1222"/>
      <c r="DB54" s="1222"/>
      <c r="DC54" s="1222"/>
    </row>
    <row r="55" spans="1:109" ht="13.2" x14ac:dyDescent="0.2">
      <c r="A55" s="1200"/>
      <c r="B55" s="250"/>
      <c r="G55" s="1211"/>
      <c r="H55" s="1211"/>
      <c r="I55" s="1211"/>
      <c r="J55" s="1211"/>
      <c r="K55" s="1220"/>
      <c r="L55" s="1220"/>
      <c r="M55" s="1220"/>
      <c r="N55" s="1220"/>
      <c r="AN55" s="1217" t="s">
        <v>604</v>
      </c>
      <c r="AO55" s="1217"/>
      <c r="AP55" s="1217"/>
      <c r="AQ55" s="1217"/>
      <c r="AR55" s="1217"/>
      <c r="AS55" s="1217"/>
      <c r="AT55" s="1217"/>
      <c r="AU55" s="1217"/>
      <c r="AV55" s="1217"/>
      <c r="AW55" s="1217"/>
      <c r="AX55" s="1217"/>
      <c r="AY55" s="1217"/>
      <c r="AZ55" s="1217"/>
      <c r="BA55" s="1217"/>
      <c r="BB55" s="1221" t="s">
        <v>602</v>
      </c>
      <c r="BC55" s="1221"/>
      <c r="BD55" s="1221"/>
      <c r="BE55" s="1221"/>
      <c r="BF55" s="1221"/>
      <c r="BG55" s="1221"/>
      <c r="BH55" s="1221"/>
      <c r="BI55" s="1221"/>
      <c r="BJ55" s="1221"/>
      <c r="BK55" s="1221"/>
      <c r="BL55" s="1221"/>
      <c r="BM55" s="1221"/>
      <c r="BN55" s="1221"/>
      <c r="BO55" s="1221"/>
      <c r="BP55" s="1222">
        <v>32.799999999999997</v>
      </c>
      <c r="BQ55" s="1222"/>
      <c r="BR55" s="1222"/>
      <c r="BS55" s="1222"/>
      <c r="BT55" s="1222"/>
      <c r="BU55" s="1222"/>
      <c r="BV55" s="1222"/>
      <c r="BW55" s="1222"/>
      <c r="BX55" s="1222">
        <v>20.9</v>
      </c>
      <c r="BY55" s="1222"/>
      <c r="BZ55" s="1222"/>
      <c r="CA55" s="1222"/>
      <c r="CB55" s="1222"/>
      <c r="CC55" s="1222"/>
      <c r="CD55" s="1222"/>
      <c r="CE55" s="1222"/>
      <c r="CF55" s="1222">
        <v>21</v>
      </c>
      <c r="CG55" s="1222"/>
      <c r="CH55" s="1222"/>
      <c r="CI55" s="1222"/>
      <c r="CJ55" s="1222"/>
      <c r="CK55" s="1222"/>
      <c r="CL55" s="1222"/>
      <c r="CM55" s="1222"/>
      <c r="CN55" s="1222">
        <v>23.5</v>
      </c>
      <c r="CO55" s="1222"/>
      <c r="CP55" s="1222"/>
      <c r="CQ55" s="1222"/>
      <c r="CR55" s="1222"/>
      <c r="CS55" s="1222"/>
      <c r="CT55" s="1222"/>
      <c r="CU55" s="1222"/>
      <c r="CV55" s="1222">
        <v>8.5</v>
      </c>
      <c r="CW55" s="1222"/>
      <c r="CX55" s="1222"/>
      <c r="CY55" s="1222"/>
      <c r="CZ55" s="1222"/>
      <c r="DA55" s="1222"/>
      <c r="DB55" s="1222"/>
      <c r="DC55" s="1222"/>
    </row>
    <row r="56" spans="1:109" ht="13.2" x14ac:dyDescent="0.2">
      <c r="A56" s="1200"/>
      <c r="B56" s="250"/>
      <c r="G56" s="1211"/>
      <c r="H56" s="1211"/>
      <c r="I56" s="1211"/>
      <c r="J56" s="1211"/>
      <c r="K56" s="1220"/>
      <c r="L56" s="1220"/>
      <c r="M56" s="1220"/>
      <c r="N56" s="1220"/>
      <c r="AN56" s="1217"/>
      <c r="AO56" s="1217"/>
      <c r="AP56" s="1217"/>
      <c r="AQ56" s="1217"/>
      <c r="AR56" s="1217"/>
      <c r="AS56" s="1217"/>
      <c r="AT56" s="1217"/>
      <c r="AU56" s="1217"/>
      <c r="AV56" s="1217"/>
      <c r="AW56" s="1217"/>
      <c r="AX56" s="1217"/>
      <c r="AY56" s="1217"/>
      <c r="AZ56" s="1217"/>
      <c r="BA56" s="1217"/>
      <c r="BB56" s="1221"/>
      <c r="BC56" s="1221"/>
      <c r="BD56" s="1221"/>
      <c r="BE56" s="1221"/>
      <c r="BF56" s="1221"/>
      <c r="BG56" s="1221"/>
      <c r="BH56" s="1221"/>
      <c r="BI56" s="1221"/>
      <c r="BJ56" s="1221"/>
      <c r="BK56" s="1221"/>
      <c r="BL56" s="1221"/>
      <c r="BM56" s="1221"/>
      <c r="BN56" s="1221"/>
      <c r="BO56" s="1221"/>
      <c r="BP56" s="1222"/>
      <c r="BQ56" s="1222"/>
      <c r="BR56" s="1222"/>
      <c r="BS56" s="1222"/>
      <c r="BT56" s="1222"/>
      <c r="BU56" s="1222"/>
      <c r="BV56" s="1222"/>
      <c r="BW56" s="1222"/>
      <c r="BX56" s="1222"/>
      <c r="BY56" s="1222"/>
      <c r="BZ56" s="1222"/>
      <c r="CA56" s="1222"/>
      <c r="CB56" s="1222"/>
      <c r="CC56" s="1222"/>
      <c r="CD56" s="1222"/>
      <c r="CE56" s="1222"/>
      <c r="CF56" s="1222"/>
      <c r="CG56" s="1222"/>
      <c r="CH56" s="1222"/>
      <c r="CI56" s="1222"/>
      <c r="CJ56" s="1222"/>
      <c r="CK56" s="1222"/>
      <c r="CL56" s="1222"/>
      <c r="CM56" s="1222"/>
      <c r="CN56" s="1222"/>
      <c r="CO56" s="1222"/>
      <c r="CP56" s="1222"/>
      <c r="CQ56" s="1222"/>
      <c r="CR56" s="1222"/>
      <c r="CS56" s="1222"/>
      <c r="CT56" s="1222"/>
      <c r="CU56" s="1222"/>
      <c r="CV56" s="1222"/>
      <c r="CW56" s="1222"/>
      <c r="CX56" s="1222"/>
      <c r="CY56" s="1222"/>
      <c r="CZ56" s="1222"/>
      <c r="DA56" s="1222"/>
      <c r="DB56" s="1222"/>
      <c r="DC56" s="1222"/>
    </row>
    <row r="57" spans="1:109" s="1200" customFormat="1" ht="13.2" x14ac:dyDescent="0.2">
      <c r="B57" s="1223"/>
      <c r="G57" s="1211"/>
      <c r="H57" s="1211"/>
      <c r="I57" s="1224"/>
      <c r="J57" s="1224"/>
      <c r="K57" s="1220"/>
      <c r="L57" s="1220"/>
      <c r="M57" s="1220"/>
      <c r="N57" s="1220"/>
      <c r="AM57" s="246"/>
      <c r="AN57" s="1217"/>
      <c r="AO57" s="1217"/>
      <c r="AP57" s="1217"/>
      <c r="AQ57" s="1217"/>
      <c r="AR57" s="1217"/>
      <c r="AS57" s="1217"/>
      <c r="AT57" s="1217"/>
      <c r="AU57" s="1217"/>
      <c r="AV57" s="1217"/>
      <c r="AW57" s="1217"/>
      <c r="AX57" s="1217"/>
      <c r="AY57" s="1217"/>
      <c r="AZ57" s="1217"/>
      <c r="BA57" s="1217"/>
      <c r="BB57" s="1221" t="s">
        <v>603</v>
      </c>
      <c r="BC57" s="1221"/>
      <c r="BD57" s="1221"/>
      <c r="BE57" s="1221"/>
      <c r="BF57" s="1221"/>
      <c r="BG57" s="1221"/>
      <c r="BH57" s="1221"/>
      <c r="BI57" s="1221"/>
      <c r="BJ57" s="1221"/>
      <c r="BK57" s="1221"/>
      <c r="BL57" s="1221"/>
      <c r="BM57" s="1221"/>
      <c r="BN57" s="1221"/>
      <c r="BO57" s="1221"/>
      <c r="BP57" s="1222">
        <v>58.9</v>
      </c>
      <c r="BQ57" s="1222"/>
      <c r="BR57" s="1222"/>
      <c r="BS57" s="1222"/>
      <c r="BT57" s="1222"/>
      <c r="BU57" s="1222"/>
      <c r="BV57" s="1222"/>
      <c r="BW57" s="1222"/>
      <c r="BX57" s="1222">
        <v>60.5</v>
      </c>
      <c r="BY57" s="1222"/>
      <c r="BZ57" s="1222"/>
      <c r="CA57" s="1222"/>
      <c r="CB57" s="1222"/>
      <c r="CC57" s="1222"/>
      <c r="CD57" s="1222"/>
      <c r="CE57" s="1222"/>
      <c r="CF57" s="1222">
        <v>61.5</v>
      </c>
      <c r="CG57" s="1222"/>
      <c r="CH57" s="1222"/>
      <c r="CI57" s="1222"/>
      <c r="CJ57" s="1222"/>
      <c r="CK57" s="1222"/>
      <c r="CL57" s="1222"/>
      <c r="CM57" s="1222"/>
      <c r="CN57" s="1222">
        <v>61.9</v>
      </c>
      <c r="CO57" s="1222"/>
      <c r="CP57" s="1222"/>
      <c r="CQ57" s="1222"/>
      <c r="CR57" s="1222"/>
      <c r="CS57" s="1222"/>
      <c r="CT57" s="1222"/>
      <c r="CU57" s="1222"/>
      <c r="CV57" s="1222">
        <v>62.1</v>
      </c>
      <c r="CW57" s="1222"/>
      <c r="CX57" s="1222"/>
      <c r="CY57" s="1222"/>
      <c r="CZ57" s="1222"/>
      <c r="DA57" s="1222"/>
      <c r="DB57" s="1222"/>
      <c r="DC57" s="1222"/>
      <c r="DD57" s="1225"/>
      <c r="DE57" s="1223"/>
    </row>
    <row r="58" spans="1:109" s="1200" customFormat="1" ht="13.2" x14ac:dyDescent="0.2">
      <c r="A58" s="246"/>
      <c r="B58" s="1223"/>
      <c r="G58" s="1211"/>
      <c r="H58" s="1211"/>
      <c r="I58" s="1224"/>
      <c r="J58" s="1224"/>
      <c r="K58" s="1220"/>
      <c r="L58" s="1220"/>
      <c r="M58" s="1220"/>
      <c r="N58" s="1220"/>
      <c r="AM58" s="246"/>
      <c r="AN58" s="1217"/>
      <c r="AO58" s="1217"/>
      <c r="AP58" s="1217"/>
      <c r="AQ58" s="1217"/>
      <c r="AR58" s="1217"/>
      <c r="AS58" s="1217"/>
      <c r="AT58" s="1217"/>
      <c r="AU58" s="1217"/>
      <c r="AV58" s="1217"/>
      <c r="AW58" s="1217"/>
      <c r="AX58" s="1217"/>
      <c r="AY58" s="1217"/>
      <c r="AZ58" s="1217"/>
      <c r="BA58" s="1217"/>
      <c r="BB58" s="1221"/>
      <c r="BC58" s="1221"/>
      <c r="BD58" s="1221"/>
      <c r="BE58" s="1221"/>
      <c r="BF58" s="1221"/>
      <c r="BG58" s="1221"/>
      <c r="BH58" s="1221"/>
      <c r="BI58" s="1221"/>
      <c r="BJ58" s="1221"/>
      <c r="BK58" s="1221"/>
      <c r="BL58" s="1221"/>
      <c r="BM58" s="1221"/>
      <c r="BN58" s="1221"/>
      <c r="BO58" s="1221"/>
      <c r="BP58" s="1222"/>
      <c r="BQ58" s="1222"/>
      <c r="BR58" s="1222"/>
      <c r="BS58" s="1222"/>
      <c r="BT58" s="1222"/>
      <c r="BU58" s="1222"/>
      <c r="BV58" s="1222"/>
      <c r="BW58" s="1222"/>
      <c r="BX58" s="1222"/>
      <c r="BY58" s="1222"/>
      <c r="BZ58" s="1222"/>
      <c r="CA58" s="1222"/>
      <c r="CB58" s="1222"/>
      <c r="CC58" s="1222"/>
      <c r="CD58" s="1222"/>
      <c r="CE58" s="1222"/>
      <c r="CF58" s="1222"/>
      <c r="CG58" s="1222"/>
      <c r="CH58" s="1222"/>
      <c r="CI58" s="1222"/>
      <c r="CJ58" s="1222"/>
      <c r="CK58" s="1222"/>
      <c r="CL58" s="1222"/>
      <c r="CM58" s="1222"/>
      <c r="CN58" s="1222"/>
      <c r="CO58" s="1222"/>
      <c r="CP58" s="1222"/>
      <c r="CQ58" s="1222"/>
      <c r="CR58" s="1222"/>
      <c r="CS58" s="1222"/>
      <c r="CT58" s="1222"/>
      <c r="CU58" s="1222"/>
      <c r="CV58" s="1222"/>
      <c r="CW58" s="1222"/>
      <c r="CX58" s="1222"/>
      <c r="CY58" s="1222"/>
      <c r="CZ58" s="1222"/>
      <c r="DA58" s="1222"/>
      <c r="DB58" s="1222"/>
      <c r="DC58" s="1222"/>
      <c r="DD58" s="1225"/>
      <c r="DE58" s="1223"/>
    </row>
    <row r="59" spans="1:109" s="1200" customFormat="1" ht="13.2" x14ac:dyDescent="0.2">
      <c r="A59" s="246"/>
      <c r="B59" s="1223"/>
      <c r="K59" s="1226"/>
      <c r="L59" s="1226"/>
      <c r="M59" s="1226"/>
      <c r="N59" s="1226"/>
      <c r="AQ59" s="1226"/>
      <c r="AR59" s="1226"/>
      <c r="AS59" s="1226"/>
      <c r="AT59" s="1226"/>
      <c r="BC59" s="1226"/>
      <c r="BD59" s="1226"/>
      <c r="BE59" s="1226"/>
      <c r="BF59" s="1226"/>
      <c r="BO59" s="1226"/>
      <c r="BP59" s="1226"/>
      <c r="BQ59" s="1226"/>
      <c r="BR59" s="1226"/>
      <c r="CA59" s="1226"/>
      <c r="CB59" s="1226"/>
      <c r="CC59" s="1226"/>
      <c r="CD59" s="1226"/>
      <c r="CM59" s="1226"/>
      <c r="CN59" s="1226"/>
      <c r="CO59" s="1226"/>
      <c r="CP59" s="1226"/>
      <c r="CY59" s="1226"/>
      <c r="CZ59" s="1226"/>
      <c r="DA59" s="1226"/>
      <c r="DB59" s="1226"/>
      <c r="DC59" s="1226"/>
      <c r="DD59" s="1225"/>
      <c r="DE59" s="1223"/>
    </row>
    <row r="60" spans="1:109" s="1200" customFormat="1" ht="13.2" x14ac:dyDescent="0.2">
      <c r="A60" s="246"/>
      <c r="B60" s="1223"/>
      <c r="K60" s="1226"/>
      <c r="L60" s="1226"/>
      <c r="M60" s="1226"/>
      <c r="N60" s="1226"/>
      <c r="AQ60" s="1226"/>
      <c r="AR60" s="1226"/>
      <c r="AS60" s="1226"/>
      <c r="AT60" s="1226"/>
      <c r="BC60" s="1226"/>
      <c r="BD60" s="1226"/>
      <c r="BE60" s="1226"/>
      <c r="BF60" s="1226"/>
      <c r="BO60" s="1226"/>
      <c r="BP60" s="1226"/>
      <c r="BQ60" s="1226"/>
      <c r="BR60" s="1226"/>
      <c r="CA60" s="1226"/>
      <c r="CB60" s="1226"/>
      <c r="CC60" s="1226"/>
      <c r="CD60" s="1226"/>
      <c r="CM60" s="1226"/>
      <c r="CN60" s="1226"/>
      <c r="CO60" s="1226"/>
      <c r="CP60" s="1226"/>
      <c r="CY60" s="1226"/>
      <c r="CZ60" s="1226"/>
      <c r="DA60" s="1226"/>
      <c r="DB60" s="1226"/>
      <c r="DC60" s="1226"/>
      <c r="DD60" s="1225"/>
      <c r="DE60" s="1223"/>
    </row>
    <row r="61" spans="1:109" s="1200" customFormat="1" ht="13.2" x14ac:dyDescent="0.2">
      <c r="A61" s="246"/>
      <c r="B61" s="1227"/>
      <c r="C61" s="1228"/>
      <c r="D61" s="1228"/>
      <c r="E61" s="1228"/>
      <c r="F61" s="1228"/>
      <c r="G61" s="1228"/>
      <c r="H61" s="1228"/>
      <c r="I61" s="1228"/>
      <c r="J61" s="1228"/>
      <c r="K61" s="1228"/>
      <c r="L61" s="1228"/>
      <c r="M61" s="1229"/>
      <c r="N61" s="1229"/>
      <c r="O61" s="1228"/>
      <c r="P61" s="1228"/>
      <c r="Q61" s="1228"/>
      <c r="R61" s="1228"/>
      <c r="S61" s="1228"/>
      <c r="T61" s="1228"/>
      <c r="U61" s="1228"/>
      <c r="V61" s="1228"/>
      <c r="W61" s="1228"/>
      <c r="X61" s="1228"/>
      <c r="Y61" s="1228"/>
      <c r="Z61" s="1228"/>
      <c r="AA61" s="1228"/>
      <c r="AB61" s="1228"/>
      <c r="AC61" s="1228"/>
      <c r="AD61" s="1228"/>
      <c r="AE61" s="1228"/>
      <c r="AF61" s="1228"/>
      <c r="AG61" s="1228"/>
      <c r="AH61" s="1228"/>
      <c r="AI61" s="1228"/>
      <c r="AJ61" s="1228"/>
      <c r="AK61" s="1228"/>
      <c r="AL61" s="1228"/>
      <c r="AM61" s="1228"/>
      <c r="AN61" s="1228"/>
      <c r="AO61" s="1228"/>
      <c r="AP61" s="1228"/>
      <c r="AQ61" s="1228"/>
      <c r="AR61" s="1228"/>
      <c r="AS61" s="1229"/>
      <c r="AT61" s="1229"/>
      <c r="AU61" s="1228"/>
      <c r="AV61" s="1228"/>
      <c r="AW61" s="1228"/>
      <c r="AX61" s="1228"/>
      <c r="AY61" s="1228"/>
      <c r="AZ61" s="1228"/>
      <c r="BA61" s="1228"/>
      <c r="BB61" s="1228"/>
      <c r="BC61" s="1228"/>
      <c r="BD61" s="1228"/>
      <c r="BE61" s="1229"/>
      <c r="BF61" s="1229"/>
      <c r="BG61" s="1228"/>
      <c r="BH61" s="1228"/>
      <c r="BI61" s="1228"/>
      <c r="BJ61" s="1228"/>
      <c r="BK61" s="1228"/>
      <c r="BL61" s="1228"/>
      <c r="BM61" s="1228"/>
      <c r="BN61" s="1228"/>
      <c r="BO61" s="1228"/>
      <c r="BP61" s="1228"/>
      <c r="BQ61" s="1229"/>
      <c r="BR61" s="1229"/>
      <c r="BS61" s="1228"/>
      <c r="BT61" s="1228"/>
      <c r="BU61" s="1228"/>
      <c r="BV61" s="1228"/>
      <c r="BW61" s="1228"/>
      <c r="BX61" s="1228"/>
      <c r="BY61" s="1228"/>
      <c r="BZ61" s="1228"/>
      <c r="CA61" s="1228"/>
      <c r="CB61" s="1228"/>
      <c r="CC61" s="1229"/>
      <c r="CD61" s="1229"/>
      <c r="CE61" s="1228"/>
      <c r="CF61" s="1228"/>
      <c r="CG61" s="1228"/>
      <c r="CH61" s="1228"/>
      <c r="CI61" s="1228"/>
      <c r="CJ61" s="1228"/>
      <c r="CK61" s="1228"/>
      <c r="CL61" s="1228"/>
      <c r="CM61" s="1228"/>
      <c r="CN61" s="1228"/>
      <c r="CO61" s="1229"/>
      <c r="CP61" s="1229"/>
      <c r="CQ61" s="1228"/>
      <c r="CR61" s="1228"/>
      <c r="CS61" s="1228"/>
      <c r="CT61" s="1228"/>
      <c r="CU61" s="1228"/>
      <c r="CV61" s="1228"/>
      <c r="CW61" s="1228"/>
      <c r="CX61" s="1228"/>
      <c r="CY61" s="1228"/>
      <c r="CZ61" s="1228"/>
      <c r="DA61" s="1229"/>
      <c r="DB61" s="1229"/>
      <c r="DC61" s="1229"/>
      <c r="DD61" s="1230"/>
      <c r="DE61" s="1223"/>
    </row>
    <row r="62" spans="1:109" ht="13.2" x14ac:dyDescent="0.2">
      <c r="B62" s="1198"/>
      <c r="C62" s="1198"/>
      <c r="D62" s="1198"/>
      <c r="E62" s="1198"/>
      <c r="F62" s="1198"/>
      <c r="G62" s="1198"/>
      <c r="H62" s="1198"/>
      <c r="I62" s="1198"/>
      <c r="J62" s="1198"/>
      <c r="K62" s="1198"/>
      <c r="L62" s="1198"/>
      <c r="M62" s="1198"/>
      <c r="N62" s="1198"/>
      <c r="O62" s="1198"/>
      <c r="P62" s="1198"/>
      <c r="Q62" s="1198"/>
      <c r="R62" s="1198"/>
      <c r="S62" s="1198"/>
      <c r="T62" s="1198"/>
      <c r="U62" s="1198"/>
      <c r="V62" s="1198"/>
      <c r="W62" s="1198"/>
      <c r="X62" s="1198"/>
      <c r="Y62" s="1198"/>
      <c r="Z62" s="1198"/>
      <c r="AA62" s="1198"/>
      <c r="AB62" s="1198"/>
      <c r="AC62" s="1198"/>
      <c r="AD62" s="1198"/>
      <c r="AE62" s="1198"/>
      <c r="AF62" s="1198"/>
      <c r="AG62" s="1198"/>
      <c r="AH62" s="1198"/>
      <c r="AI62" s="1198"/>
      <c r="AJ62" s="1198"/>
      <c r="AK62" s="1198"/>
      <c r="AL62" s="1198"/>
      <c r="AM62" s="1198"/>
      <c r="AN62" s="1198"/>
      <c r="AO62" s="1198"/>
      <c r="AP62" s="1198"/>
      <c r="AQ62" s="1198"/>
      <c r="AR62" s="1198"/>
      <c r="AS62" s="1198"/>
      <c r="AT62" s="1198"/>
      <c r="AU62" s="1198"/>
      <c r="AV62" s="1198"/>
      <c r="AW62" s="1198"/>
      <c r="AX62" s="1198"/>
      <c r="AY62" s="1198"/>
      <c r="AZ62" s="1198"/>
      <c r="BA62" s="1198"/>
      <c r="BB62" s="1198"/>
      <c r="BC62" s="1198"/>
      <c r="BD62" s="1198"/>
      <c r="BE62" s="1198"/>
      <c r="BF62" s="1198"/>
      <c r="BG62" s="1198"/>
      <c r="BH62" s="1198"/>
      <c r="BI62" s="1198"/>
      <c r="BJ62" s="1198"/>
      <c r="BK62" s="1198"/>
      <c r="BL62" s="1198"/>
      <c r="BM62" s="1198"/>
      <c r="BN62" s="1198"/>
      <c r="BO62" s="1198"/>
      <c r="BP62" s="1198"/>
      <c r="BQ62" s="1198"/>
      <c r="BR62" s="1198"/>
      <c r="BS62" s="1198"/>
      <c r="BT62" s="1198"/>
      <c r="BU62" s="1198"/>
      <c r="BV62" s="1198"/>
      <c r="BW62" s="1198"/>
      <c r="BX62" s="1198"/>
      <c r="BY62" s="1198"/>
      <c r="BZ62" s="1198"/>
      <c r="CA62" s="1198"/>
      <c r="CB62" s="1198"/>
      <c r="CC62" s="1198"/>
      <c r="CD62" s="1198"/>
      <c r="CE62" s="1198"/>
      <c r="CF62" s="1198"/>
      <c r="CG62" s="1198"/>
      <c r="CH62" s="1198"/>
      <c r="CI62" s="1198"/>
      <c r="CJ62" s="1198"/>
      <c r="CK62" s="1198"/>
      <c r="CL62" s="1198"/>
      <c r="CM62" s="1198"/>
      <c r="CN62" s="1198"/>
      <c r="CO62" s="1198"/>
      <c r="CP62" s="1198"/>
      <c r="CQ62" s="1198"/>
      <c r="CR62" s="1198"/>
      <c r="CS62" s="1198"/>
      <c r="CT62" s="1198"/>
      <c r="CU62" s="1198"/>
      <c r="CV62" s="1198"/>
      <c r="CW62" s="1198"/>
      <c r="CX62" s="1198"/>
      <c r="CY62" s="1198"/>
      <c r="CZ62" s="1198"/>
      <c r="DA62" s="1198"/>
      <c r="DB62" s="1198"/>
      <c r="DC62" s="1198"/>
      <c r="DD62" s="1198"/>
      <c r="DE62" s="246"/>
    </row>
    <row r="63" spans="1:109" ht="16.2" x14ac:dyDescent="0.2">
      <c r="B63" s="303" t="s">
        <v>605</v>
      </c>
    </row>
    <row r="64" spans="1:109" ht="13.2" x14ac:dyDescent="0.2">
      <c r="B64" s="250"/>
      <c r="G64" s="1199"/>
      <c r="I64" s="1231"/>
      <c r="J64" s="1231"/>
      <c r="K64" s="1231"/>
      <c r="L64" s="1231"/>
      <c r="M64" s="1231"/>
      <c r="N64" s="1232"/>
      <c r="AM64" s="1199"/>
      <c r="AN64" s="1199" t="s">
        <v>598</v>
      </c>
      <c r="AP64" s="1200"/>
      <c r="AQ64" s="1200"/>
      <c r="AR64" s="1200"/>
      <c r="AY64" s="1199"/>
      <c r="BA64" s="1200"/>
      <c r="BB64" s="1200"/>
      <c r="BC64" s="1200"/>
      <c r="BK64" s="1199"/>
      <c r="BM64" s="1200"/>
      <c r="BN64" s="1200"/>
      <c r="BO64" s="1200"/>
      <c r="BW64" s="1199"/>
      <c r="BY64" s="1200"/>
      <c r="BZ64" s="1200"/>
      <c r="CA64" s="1200"/>
      <c r="CI64" s="1199"/>
      <c r="CK64" s="1200"/>
      <c r="CL64" s="1200"/>
      <c r="CM64" s="1200"/>
      <c r="CU64" s="1199"/>
      <c r="CW64" s="1200"/>
      <c r="CX64" s="1200"/>
      <c r="CY64" s="1200"/>
    </row>
    <row r="65" spans="2:107" ht="13.2" x14ac:dyDescent="0.2">
      <c r="B65" s="250"/>
      <c r="AN65" s="1201" t="s">
        <v>606</v>
      </c>
      <c r="AO65" s="1202"/>
      <c r="AP65" s="1202"/>
      <c r="AQ65" s="1202"/>
      <c r="AR65" s="1202"/>
      <c r="AS65" s="1202"/>
      <c r="AT65" s="1202"/>
      <c r="AU65" s="1202"/>
      <c r="AV65" s="1202"/>
      <c r="AW65" s="1202"/>
      <c r="AX65" s="1202"/>
      <c r="AY65" s="1202"/>
      <c r="AZ65" s="1202"/>
      <c r="BA65" s="1202"/>
      <c r="BB65" s="1202"/>
      <c r="BC65" s="1202"/>
      <c r="BD65" s="1202"/>
      <c r="BE65" s="1202"/>
      <c r="BF65" s="1202"/>
      <c r="BG65" s="1202"/>
      <c r="BH65" s="1202"/>
      <c r="BI65" s="1202"/>
      <c r="BJ65" s="1202"/>
      <c r="BK65" s="1202"/>
      <c r="BL65" s="1202"/>
      <c r="BM65" s="1202"/>
      <c r="BN65" s="1202"/>
      <c r="BO65" s="1202"/>
      <c r="BP65" s="1202"/>
      <c r="BQ65" s="1202"/>
      <c r="BR65" s="1202"/>
      <c r="BS65" s="1202"/>
      <c r="BT65" s="1202"/>
      <c r="BU65" s="1202"/>
      <c r="BV65" s="1202"/>
      <c r="BW65" s="1202"/>
      <c r="BX65" s="1202"/>
      <c r="BY65" s="1202"/>
      <c r="BZ65" s="1202"/>
      <c r="CA65" s="1202"/>
      <c r="CB65" s="1202"/>
      <c r="CC65" s="1202"/>
      <c r="CD65" s="1202"/>
      <c r="CE65" s="1202"/>
      <c r="CF65" s="1202"/>
      <c r="CG65" s="1202"/>
      <c r="CH65" s="1202"/>
      <c r="CI65" s="1202"/>
      <c r="CJ65" s="1202"/>
      <c r="CK65" s="1202"/>
      <c r="CL65" s="1202"/>
      <c r="CM65" s="1202"/>
      <c r="CN65" s="1202"/>
      <c r="CO65" s="1202"/>
      <c r="CP65" s="1202"/>
      <c r="CQ65" s="1202"/>
      <c r="CR65" s="1202"/>
      <c r="CS65" s="1202"/>
      <c r="CT65" s="1202"/>
      <c r="CU65" s="1202"/>
      <c r="CV65" s="1202"/>
      <c r="CW65" s="1202"/>
      <c r="CX65" s="1202"/>
      <c r="CY65" s="1202"/>
      <c r="CZ65" s="1202"/>
      <c r="DA65" s="1202"/>
      <c r="DB65" s="1202"/>
      <c r="DC65" s="1203"/>
    </row>
    <row r="66" spans="2:107" ht="13.2" x14ac:dyDescent="0.2">
      <c r="B66" s="250"/>
      <c r="AN66" s="1204"/>
      <c r="AO66" s="1205"/>
      <c r="AP66" s="1205"/>
      <c r="AQ66" s="1205"/>
      <c r="AR66" s="1205"/>
      <c r="AS66" s="1205"/>
      <c r="AT66" s="1205"/>
      <c r="AU66" s="1205"/>
      <c r="AV66" s="1205"/>
      <c r="AW66" s="1205"/>
      <c r="AX66" s="1205"/>
      <c r="AY66" s="1205"/>
      <c r="AZ66" s="1205"/>
      <c r="BA66" s="1205"/>
      <c r="BB66" s="1205"/>
      <c r="BC66" s="1205"/>
      <c r="BD66" s="1205"/>
      <c r="BE66" s="1205"/>
      <c r="BF66" s="1205"/>
      <c r="BG66" s="1205"/>
      <c r="BH66" s="1205"/>
      <c r="BI66" s="1205"/>
      <c r="BJ66" s="1205"/>
      <c r="BK66" s="1205"/>
      <c r="BL66" s="1205"/>
      <c r="BM66" s="1205"/>
      <c r="BN66" s="1205"/>
      <c r="BO66" s="1205"/>
      <c r="BP66" s="1205"/>
      <c r="BQ66" s="1205"/>
      <c r="BR66" s="1205"/>
      <c r="BS66" s="1205"/>
      <c r="BT66" s="1205"/>
      <c r="BU66" s="1205"/>
      <c r="BV66" s="1205"/>
      <c r="BW66" s="1205"/>
      <c r="BX66" s="1205"/>
      <c r="BY66" s="1205"/>
      <c r="BZ66" s="1205"/>
      <c r="CA66" s="1205"/>
      <c r="CB66" s="1205"/>
      <c r="CC66" s="1205"/>
      <c r="CD66" s="1205"/>
      <c r="CE66" s="1205"/>
      <c r="CF66" s="1205"/>
      <c r="CG66" s="1205"/>
      <c r="CH66" s="1205"/>
      <c r="CI66" s="1205"/>
      <c r="CJ66" s="1205"/>
      <c r="CK66" s="1205"/>
      <c r="CL66" s="1205"/>
      <c r="CM66" s="1205"/>
      <c r="CN66" s="1205"/>
      <c r="CO66" s="1205"/>
      <c r="CP66" s="1205"/>
      <c r="CQ66" s="1205"/>
      <c r="CR66" s="1205"/>
      <c r="CS66" s="1205"/>
      <c r="CT66" s="1205"/>
      <c r="CU66" s="1205"/>
      <c r="CV66" s="1205"/>
      <c r="CW66" s="1205"/>
      <c r="CX66" s="1205"/>
      <c r="CY66" s="1205"/>
      <c r="CZ66" s="1205"/>
      <c r="DA66" s="1205"/>
      <c r="DB66" s="1205"/>
      <c r="DC66" s="1206"/>
    </row>
    <row r="67" spans="2:107" ht="13.2" x14ac:dyDescent="0.2">
      <c r="B67" s="250"/>
      <c r="AN67" s="1204"/>
      <c r="AO67" s="1205"/>
      <c r="AP67" s="1205"/>
      <c r="AQ67" s="1205"/>
      <c r="AR67" s="1205"/>
      <c r="AS67" s="1205"/>
      <c r="AT67" s="1205"/>
      <c r="AU67" s="1205"/>
      <c r="AV67" s="1205"/>
      <c r="AW67" s="1205"/>
      <c r="AX67" s="1205"/>
      <c r="AY67" s="1205"/>
      <c r="AZ67" s="1205"/>
      <c r="BA67" s="1205"/>
      <c r="BB67" s="1205"/>
      <c r="BC67" s="1205"/>
      <c r="BD67" s="1205"/>
      <c r="BE67" s="1205"/>
      <c r="BF67" s="1205"/>
      <c r="BG67" s="1205"/>
      <c r="BH67" s="1205"/>
      <c r="BI67" s="1205"/>
      <c r="BJ67" s="1205"/>
      <c r="BK67" s="1205"/>
      <c r="BL67" s="1205"/>
      <c r="BM67" s="1205"/>
      <c r="BN67" s="1205"/>
      <c r="BO67" s="1205"/>
      <c r="BP67" s="1205"/>
      <c r="BQ67" s="1205"/>
      <c r="BR67" s="1205"/>
      <c r="BS67" s="1205"/>
      <c r="BT67" s="1205"/>
      <c r="BU67" s="1205"/>
      <c r="BV67" s="1205"/>
      <c r="BW67" s="1205"/>
      <c r="BX67" s="1205"/>
      <c r="BY67" s="1205"/>
      <c r="BZ67" s="1205"/>
      <c r="CA67" s="1205"/>
      <c r="CB67" s="1205"/>
      <c r="CC67" s="1205"/>
      <c r="CD67" s="1205"/>
      <c r="CE67" s="1205"/>
      <c r="CF67" s="1205"/>
      <c r="CG67" s="1205"/>
      <c r="CH67" s="1205"/>
      <c r="CI67" s="1205"/>
      <c r="CJ67" s="1205"/>
      <c r="CK67" s="1205"/>
      <c r="CL67" s="1205"/>
      <c r="CM67" s="1205"/>
      <c r="CN67" s="1205"/>
      <c r="CO67" s="1205"/>
      <c r="CP67" s="1205"/>
      <c r="CQ67" s="1205"/>
      <c r="CR67" s="1205"/>
      <c r="CS67" s="1205"/>
      <c r="CT67" s="1205"/>
      <c r="CU67" s="1205"/>
      <c r="CV67" s="1205"/>
      <c r="CW67" s="1205"/>
      <c r="CX67" s="1205"/>
      <c r="CY67" s="1205"/>
      <c r="CZ67" s="1205"/>
      <c r="DA67" s="1205"/>
      <c r="DB67" s="1205"/>
      <c r="DC67" s="1206"/>
    </row>
    <row r="68" spans="2:107" ht="13.2" x14ac:dyDescent="0.2">
      <c r="B68" s="250"/>
      <c r="AN68" s="1204"/>
      <c r="AO68" s="1205"/>
      <c r="AP68" s="1205"/>
      <c r="AQ68" s="1205"/>
      <c r="AR68" s="1205"/>
      <c r="AS68" s="1205"/>
      <c r="AT68" s="1205"/>
      <c r="AU68" s="1205"/>
      <c r="AV68" s="1205"/>
      <c r="AW68" s="1205"/>
      <c r="AX68" s="1205"/>
      <c r="AY68" s="1205"/>
      <c r="AZ68" s="1205"/>
      <c r="BA68" s="1205"/>
      <c r="BB68" s="1205"/>
      <c r="BC68" s="1205"/>
      <c r="BD68" s="1205"/>
      <c r="BE68" s="1205"/>
      <c r="BF68" s="1205"/>
      <c r="BG68" s="1205"/>
      <c r="BH68" s="1205"/>
      <c r="BI68" s="1205"/>
      <c r="BJ68" s="1205"/>
      <c r="BK68" s="1205"/>
      <c r="BL68" s="1205"/>
      <c r="BM68" s="1205"/>
      <c r="BN68" s="1205"/>
      <c r="BO68" s="1205"/>
      <c r="BP68" s="1205"/>
      <c r="BQ68" s="1205"/>
      <c r="BR68" s="1205"/>
      <c r="BS68" s="1205"/>
      <c r="BT68" s="1205"/>
      <c r="BU68" s="1205"/>
      <c r="BV68" s="1205"/>
      <c r="BW68" s="1205"/>
      <c r="BX68" s="1205"/>
      <c r="BY68" s="1205"/>
      <c r="BZ68" s="1205"/>
      <c r="CA68" s="1205"/>
      <c r="CB68" s="1205"/>
      <c r="CC68" s="1205"/>
      <c r="CD68" s="1205"/>
      <c r="CE68" s="1205"/>
      <c r="CF68" s="1205"/>
      <c r="CG68" s="1205"/>
      <c r="CH68" s="1205"/>
      <c r="CI68" s="1205"/>
      <c r="CJ68" s="1205"/>
      <c r="CK68" s="1205"/>
      <c r="CL68" s="1205"/>
      <c r="CM68" s="1205"/>
      <c r="CN68" s="1205"/>
      <c r="CO68" s="1205"/>
      <c r="CP68" s="1205"/>
      <c r="CQ68" s="1205"/>
      <c r="CR68" s="1205"/>
      <c r="CS68" s="1205"/>
      <c r="CT68" s="1205"/>
      <c r="CU68" s="1205"/>
      <c r="CV68" s="1205"/>
      <c r="CW68" s="1205"/>
      <c r="CX68" s="1205"/>
      <c r="CY68" s="1205"/>
      <c r="CZ68" s="1205"/>
      <c r="DA68" s="1205"/>
      <c r="DB68" s="1205"/>
      <c r="DC68" s="1206"/>
    </row>
    <row r="69" spans="2:107" ht="13.2" x14ac:dyDescent="0.2">
      <c r="B69" s="250"/>
      <c r="AN69" s="1207"/>
      <c r="AO69" s="1208"/>
      <c r="AP69" s="1208"/>
      <c r="AQ69" s="1208"/>
      <c r="AR69" s="1208"/>
      <c r="AS69" s="1208"/>
      <c r="AT69" s="1208"/>
      <c r="AU69" s="1208"/>
      <c r="AV69" s="1208"/>
      <c r="AW69" s="1208"/>
      <c r="AX69" s="1208"/>
      <c r="AY69" s="1208"/>
      <c r="AZ69" s="1208"/>
      <c r="BA69" s="1208"/>
      <c r="BB69" s="1208"/>
      <c r="BC69" s="1208"/>
      <c r="BD69" s="1208"/>
      <c r="BE69" s="1208"/>
      <c r="BF69" s="1208"/>
      <c r="BG69" s="1208"/>
      <c r="BH69" s="1208"/>
      <c r="BI69" s="1208"/>
      <c r="BJ69" s="1208"/>
      <c r="BK69" s="1208"/>
      <c r="BL69" s="1208"/>
      <c r="BM69" s="1208"/>
      <c r="BN69" s="1208"/>
      <c r="BO69" s="1208"/>
      <c r="BP69" s="1208"/>
      <c r="BQ69" s="1208"/>
      <c r="BR69" s="1208"/>
      <c r="BS69" s="1208"/>
      <c r="BT69" s="1208"/>
      <c r="BU69" s="1208"/>
      <c r="BV69" s="1208"/>
      <c r="BW69" s="1208"/>
      <c r="BX69" s="1208"/>
      <c r="BY69" s="1208"/>
      <c r="BZ69" s="1208"/>
      <c r="CA69" s="1208"/>
      <c r="CB69" s="1208"/>
      <c r="CC69" s="1208"/>
      <c r="CD69" s="1208"/>
      <c r="CE69" s="1208"/>
      <c r="CF69" s="1208"/>
      <c r="CG69" s="1208"/>
      <c r="CH69" s="1208"/>
      <c r="CI69" s="1208"/>
      <c r="CJ69" s="1208"/>
      <c r="CK69" s="1208"/>
      <c r="CL69" s="1208"/>
      <c r="CM69" s="1208"/>
      <c r="CN69" s="1208"/>
      <c r="CO69" s="1208"/>
      <c r="CP69" s="1208"/>
      <c r="CQ69" s="1208"/>
      <c r="CR69" s="1208"/>
      <c r="CS69" s="1208"/>
      <c r="CT69" s="1208"/>
      <c r="CU69" s="1208"/>
      <c r="CV69" s="1208"/>
      <c r="CW69" s="1208"/>
      <c r="CX69" s="1208"/>
      <c r="CY69" s="1208"/>
      <c r="CZ69" s="1208"/>
      <c r="DA69" s="1208"/>
      <c r="DB69" s="1208"/>
      <c r="DC69" s="1209"/>
    </row>
    <row r="70" spans="2:107" ht="13.2" x14ac:dyDescent="0.2">
      <c r="B70" s="250"/>
      <c r="H70" s="1233"/>
      <c r="I70" s="1233"/>
      <c r="J70" s="1234"/>
      <c r="K70" s="1234"/>
      <c r="L70" s="1235"/>
      <c r="M70" s="1234"/>
      <c r="N70" s="1235"/>
      <c r="AN70" s="1210"/>
      <c r="AO70" s="1210"/>
      <c r="AP70" s="1210"/>
      <c r="AZ70" s="1210"/>
      <c r="BA70" s="1210"/>
      <c r="BB70" s="1210"/>
      <c r="BL70" s="1210"/>
      <c r="BM70" s="1210"/>
      <c r="BN70" s="1210"/>
      <c r="BX70" s="1210"/>
      <c r="BY70" s="1210"/>
      <c r="BZ70" s="1210"/>
      <c r="CJ70" s="1210"/>
      <c r="CK70" s="1210"/>
      <c r="CL70" s="1210"/>
      <c r="CV70" s="1210"/>
      <c r="CW70" s="1210"/>
      <c r="CX70" s="1210"/>
    </row>
    <row r="71" spans="2:107" ht="13.2" x14ac:dyDescent="0.2">
      <c r="B71" s="250"/>
      <c r="G71" s="1236"/>
      <c r="I71" s="1237"/>
      <c r="J71" s="1234"/>
      <c r="K71" s="1234"/>
      <c r="L71" s="1235"/>
      <c r="M71" s="1234"/>
      <c r="N71" s="1235"/>
      <c r="AM71" s="1236"/>
      <c r="AN71" s="246" t="s">
        <v>600</v>
      </c>
    </row>
    <row r="72" spans="2:107" ht="13.2" x14ac:dyDescent="0.2">
      <c r="B72" s="250"/>
      <c r="G72" s="1211"/>
      <c r="H72" s="1211"/>
      <c r="I72" s="1211"/>
      <c r="J72" s="1211"/>
      <c r="K72" s="1212"/>
      <c r="L72" s="1212"/>
      <c r="M72" s="1213"/>
      <c r="N72" s="1213"/>
      <c r="AN72" s="1214"/>
      <c r="AO72" s="1215"/>
      <c r="AP72" s="1215"/>
      <c r="AQ72" s="1215"/>
      <c r="AR72" s="1215"/>
      <c r="AS72" s="1215"/>
      <c r="AT72" s="1215"/>
      <c r="AU72" s="1215"/>
      <c r="AV72" s="1215"/>
      <c r="AW72" s="1215"/>
      <c r="AX72" s="1215"/>
      <c r="AY72" s="1215"/>
      <c r="AZ72" s="1215"/>
      <c r="BA72" s="1215"/>
      <c r="BB72" s="1215"/>
      <c r="BC72" s="1215"/>
      <c r="BD72" s="1215"/>
      <c r="BE72" s="1215"/>
      <c r="BF72" s="1215"/>
      <c r="BG72" s="1215"/>
      <c r="BH72" s="1215"/>
      <c r="BI72" s="1215"/>
      <c r="BJ72" s="1215"/>
      <c r="BK72" s="1215"/>
      <c r="BL72" s="1215"/>
      <c r="BM72" s="1215"/>
      <c r="BN72" s="1215"/>
      <c r="BO72" s="1216"/>
      <c r="BP72" s="1217" t="s">
        <v>555</v>
      </c>
      <c r="BQ72" s="1217"/>
      <c r="BR72" s="1217"/>
      <c r="BS72" s="1217"/>
      <c r="BT72" s="1217"/>
      <c r="BU72" s="1217"/>
      <c r="BV72" s="1217"/>
      <c r="BW72" s="1217"/>
      <c r="BX72" s="1217" t="s">
        <v>556</v>
      </c>
      <c r="BY72" s="1217"/>
      <c r="BZ72" s="1217"/>
      <c r="CA72" s="1217"/>
      <c r="CB72" s="1217"/>
      <c r="CC72" s="1217"/>
      <c r="CD72" s="1217"/>
      <c r="CE72" s="1217"/>
      <c r="CF72" s="1217" t="s">
        <v>557</v>
      </c>
      <c r="CG72" s="1217"/>
      <c r="CH72" s="1217"/>
      <c r="CI72" s="1217"/>
      <c r="CJ72" s="1217"/>
      <c r="CK72" s="1217"/>
      <c r="CL72" s="1217"/>
      <c r="CM72" s="1217"/>
      <c r="CN72" s="1217" t="s">
        <v>558</v>
      </c>
      <c r="CO72" s="1217"/>
      <c r="CP72" s="1217"/>
      <c r="CQ72" s="1217"/>
      <c r="CR72" s="1217"/>
      <c r="CS72" s="1217"/>
      <c r="CT72" s="1217"/>
      <c r="CU72" s="1217"/>
      <c r="CV72" s="1217" t="s">
        <v>559</v>
      </c>
      <c r="CW72" s="1217"/>
      <c r="CX72" s="1217"/>
      <c r="CY72" s="1217"/>
      <c r="CZ72" s="1217"/>
      <c r="DA72" s="1217"/>
      <c r="DB72" s="1217"/>
      <c r="DC72" s="1217"/>
    </row>
    <row r="73" spans="2:107" ht="13.2" x14ac:dyDescent="0.2">
      <c r="B73" s="250"/>
      <c r="G73" s="1218"/>
      <c r="H73" s="1218"/>
      <c r="I73" s="1218"/>
      <c r="J73" s="1218"/>
      <c r="K73" s="1238"/>
      <c r="L73" s="1238"/>
      <c r="M73" s="1238"/>
      <c r="N73" s="1238"/>
      <c r="AM73" s="1210"/>
      <c r="AN73" s="1221" t="s">
        <v>601</v>
      </c>
      <c r="AO73" s="1221"/>
      <c r="AP73" s="1221"/>
      <c r="AQ73" s="1221"/>
      <c r="AR73" s="1221"/>
      <c r="AS73" s="1221"/>
      <c r="AT73" s="1221"/>
      <c r="AU73" s="1221"/>
      <c r="AV73" s="1221"/>
      <c r="AW73" s="1221"/>
      <c r="AX73" s="1221"/>
      <c r="AY73" s="1221"/>
      <c r="AZ73" s="1221"/>
      <c r="BA73" s="1221"/>
      <c r="BB73" s="1221" t="s">
        <v>602</v>
      </c>
      <c r="BC73" s="1221"/>
      <c r="BD73" s="1221"/>
      <c r="BE73" s="1221"/>
      <c r="BF73" s="1221"/>
      <c r="BG73" s="1221"/>
      <c r="BH73" s="1221"/>
      <c r="BI73" s="1221"/>
      <c r="BJ73" s="1221"/>
      <c r="BK73" s="1221"/>
      <c r="BL73" s="1221"/>
      <c r="BM73" s="1221"/>
      <c r="BN73" s="1221"/>
      <c r="BO73" s="1221"/>
      <c r="BP73" s="1222"/>
      <c r="BQ73" s="1222"/>
      <c r="BR73" s="1222"/>
      <c r="BS73" s="1222"/>
      <c r="BT73" s="1222"/>
      <c r="BU73" s="1222"/>
      <c r="BV73" s="1222"/>
      <c r="BW73" s="1222"/>
      <c r="BX73" s="1222"/>
      <c r="BY73" s="1222"/>
      <c r="BZ73" s="1222"/>
      <c r="CA73" s="1222"/>
      <c r="CB73" s="1222"/>
      <c r="CC73" s="1222"/>
      <c r="CD73" s="1222"/>
      <c r="CE73" s="1222"/>
      <c r="CF73" s="1222"/>
      <c r="CG73" s="1222"/>
      <c r="CH73" s="1222"/>
      <c r="CI73" s="1222"/>
      <c r="CJ73" s="1222"/>
      <c r="CK73" s="1222"/>
      <c r="CL73" s="1222"/>
      <c r="CM73" s="1222"/>
      <c r="CN73" s="1222"/>
      <c r="CO73" s="1222"/>
      <c r="CP73" s="1222"/>
      <c r="CQ73" s="1222"/>
      <c r="CR73" s="1222"/>
      <c r="CS73" s="1222"/>
      <c r="CT73" s="1222"/>
      <c r="CU73" s="1222"/>
      <c r="CV73" s="1222"/>
      <c r="CW73" s="1222"/>
      <c r="CX73" s="1222"/>
      <c r="CY73" s="1222"/>
      <c r="CZ73" s="1222"/>
      <c r="DA73" s="1222"/>
      <c r="DB73" s="1222"/>
      <c r="DC73" s="1222"/>
    </row>
    <row r="74" spans="2:107" ht="13.2" x14ac:dyDescent="0.2">
      <c r="B74" s="250"/>
      <c r="G74" s="1218"/>
      <c r="H74" s="1218"/>
      <c r="I74" s="1218"/>
      <c r="J74" s="1218"/>
      <c r="K74" s="1238"/>
      <c r="L74" s="1238"/>
      <c r="M74" s="1238"/>
      <c r="N74" s="1238"/>
      <c r="AM74" s="1210"/>
      <c r="AN74" s="1221"/>
      <c r="AO74" s="1221"/>
      <c r="AP74" s="1221"/>
      <c r="AQ74" s="1221"/>
      <c r="AR74" s="1221"/>
      <c r="AS74" s="1221"/>
      <c r="AT74" s="1221"/>
      <c r="AU74" s="1221"/>
      <c r="AV74" s="1221"/>
      <c r="AW74" s="1221"/>
      <c r="AX74" s="1221"/>
      <c r="AY74" s="1221"/>
      <c r="AZ74" s="1221"/>
      <c r="BA74" s="1221"/>
      <c r="BB74" s="1221"/>
      <c r="BC74" s="1221"/>
      <c r="BD74" s="1221"/>
      <c r="BE74" s="1221"/>
      <c r="BF74" s="1221"/>
      <c r="BG74" s="1221"/>
      <c r="BH74" s="1221"/>
      <c r="BI74" s="1221"/>
      <c r="BJ74" s="1221"/>
      <c r="BK74" s="1221"/>
      <c r="BL74" s="1221"/>
      <c r="BM74" s="1221"/>
      <c r="BN74" s="1221"/>
      <c r="BO74" s="1221"/>
      <c r="BP74" s="1222"/>
      <c r="BQ74" s="1222"/>
      <c r="BR74" s="1222"/>
      <c r="BS74" s="1222"/>
      <c r="BT74" s="1222"/>
      <c r="BU74" s="1222"/>
      <c r="BV74" s="1222"/>
      <c r="BW74" s="1222"/>
      <c r="BX74" s="1222"/>
      <c r="BY74" s="1222"/>
      <c r="BZ74" s="1222"/>
      <c r="CA74" s="1222"/>
      <c r="CB74" s="1222"/>
      <c r="CC74" s="1222"/>
      <c r="CD74" s="1222"/>
      <c r="CE74" s="1222"/>
      <c r="CF74" s="1222"/>
      <c r="CG74" s="1222"/>
      <c r="CH74" s="1222"/>
      <c r="CI74" s="1222"/>
      <c r="CJ74" s="1222"/>
      <c r="CK74" s="1222"/>
      <c r="CL74" s="1222"/>
      <c r="CM74" s="1222"/>
      <c r="CN74" s="1222"/>
      <c r="CO74" s="1222"/>
      <c r="CP74" s="1222"/>
      <c r="CQ74" s="1222"/>
      <c r="CR74" s="1222"/>
      <c r="CS74" s="1222"/>
      <c r="CT74" s="1222"/>
      <c r="CU74" s="1222"/>
      <c r="CV74" s="1222"/>
      <c r="CW74" s="1222"/>
      <c r="CX74" s="1222"/>
      <c r="CY74" s="1222"/>
      <c r="CZ74" s="1222"/>
      <c r="DA74" s="1222"/>
      <c r="DB74" s="1222"/>
      <c r="DC74" s="1222"/>
    </row>
    <row r="75" spans="2:107" ht="13.2" x14ac:dyDescent="0.2">
      <c r="B75" s="250"/>
      <c r="G75" s="1218"/>
      <c r="H75" s="1218"/>
      <c r="I75" s="1211"/>
      <c r="J75" s="1211"/>
      <c r="K75" s="1220"/>
      <c r="L75" s="1220"/>
      <c r="M75" s="1220"/>
      <c r="N75" s="1220"/>
      <c r="AM75" s="1210"/>
      <c r="AN75" s="1221"/>
      <c r="AO75" s="1221"/>
      <c r="AP75" s="1221"/>
      <c r="AQ75" s="1221"/>
      <c r="AR75" s="1221"/>
      <c r="AS75" s="1221"/>
      <c r="AT75" s="1221"/>
      <c r="AU75" s="1221"/>
      <c r="AV75" s="1221"/>
      <c r="AW75" s="1221"/>
      <c r="AX75" s="1221"/>
      <c r="AY75" s="1221"/>
      <c r="AZ75" s="1221"/>
      <c r="BA75" s="1221"/>
      <c r="BB75" s="1221" t="s">
        <v>607</v>
      </c>
      <c r="BC75" s="1221"/>
      <c r="BD75" s="1221"/>
      <c r="BE75" s="1221"/>
      <c r="BF75" s="1221"/>
      <c r="BG75" s="1221"/>
      <c r="BH75" s="1221"/>
      <c r="BI75" s="1221"/>
      <c r="BJ75" s="1221"/>
      <c r="BK75" s="1221"/>
      <c r="BL75" s="1221"/>
      <c r="BM75" s="1221"/>
      <c r="BN75" s="1221"/>
      <c r="BO75" s="1221"/>
      <c r="BP75" s="1222">
        <v>6.2</v>
      </c>
      <c r="BQ75" s="1222"/>
      <c r="BR75" s="1222"/>
      <c r="BS75" s="1222"/>
      <c r="BT75" s="1222"/>
      <c r="BU75" s="1222"/>
      <c r="BV75" s="1222"/>
      <c r="BW75" s="1222"/>
      <c r="BX75" s="1222">
        <v>6.8</v>
      </c>
      <c r="BY75" s="1222"/>
      <c r="BZ75" s="1222"/>
      <c r="CA75" s="1222"/>
      <c r="CB75" s="1222"/>
      <c r="CC75" s="1222"/>
      <c r="CD75" s="1222"/>
      <c r="CE75" s="1222"/>
      <c r="CF75" s="1222">
        <v>6.9</v>
      </c>
      <c r="CG75" s="1222"/>
      <c r="CH75" s="1222"/>
      <c r="CI75" s="1222"/>
      <c r="CJ75" s="1222"/>
      <c r="CK75" s="1222"/>
      <c r="CL75" s="1222"/>
      <c r="CM75" s="1222"/>
      <c r="CN75" s="1222">
        <v>6.8</v>
      </c>
      <c r="CO75" s="1222"/>
      <c r="CP75" s="1222"/>
      <c r="CQ75" s="1222"/>
      <c r="CR75" s="1222"/>
      <c r="CS75" s="1222"/>
      <c r="CT75" s="1222"/>
      <c r="CU75" s="1222"/>
      <c r="CV75" s="1222">
        <v>6.1</v>
      </c>
      <c r="CW75" s="1222"/>
      <c r="CX75" s="1222"/>
      <c r="CY75" s="1222"/>
      <c r="CZ75" s="1222"/>
      <c r="DA75" s="1222"/>
      <c r="DB75" s="1222"/>
      <c r="DC75" s="1222"/>
    </row>
    <row r="76" spans="2:107" ht="13.2" x14ac:dyDescent="0.2">
      <c r="B76" s="250"/>
      <c r="G76" s="1218"/>
      <c r="H76" s="1218"/>
      <c r="I76" s="1211"/>
      <c r="J76" s="1211"/>
      <c r="K76" s="1220"/>
      <c r="L76" s="1220"/>
      <c r="M76" s="1220"/>
      <c r="N76" s="1220"/>
      <c r="AM76" s="1210"/>
      <c r="AN76" s="1221"/>
      <c r="AO76" s="1221"/>
      <c r="AP76" s="1221"/>
      <c r="AQ76" s="1221"/>
      <c r="AR76" s="1221"/>
      <c r="AS76" s="1221"/>
      <c r="AT76" s="1221"/>
      <c r="AU76" s="1221"/>
      <c r="AV76" s="1221"/>
      <c r="AW76" s="1221"/>
      <c r="AX76" s="1221"/>
      <c r="AY76" s="1221"/>
      <c r="AZ76" s="1221"/>
      <c r="BA76" s="1221"/>
      <c r="BB76" s="1221"/>
      <c r="BC76" s="1221"/>
      <c r="BD76" s="1221"/>
      <c r="BE76" s="1221"/>
      <c r="BF76" s="1221"/>
      <c r="BG76" s="1221"/>
      <c r="BH76" s="1221"/>
      <c r="BI76" s="1221"/>
      <c r="BJ76" s="1221"/>
      <c r="BK76" s="1221"/>
      <c r="BL76" s="1221"/>
      <c r="BM76" s="1221"/>
      <c r="BN76" s="1221"/>
      <c r="BO76" s="1221"/>
      <c r="BP76" s="1222"/>
      <c r="BQ76" s="1222"/>
      <c r="BR76" s="1222"/>
      <c r="BS76" s="1222"/>
      <c r="BT76" s="1222"/>
      <c r="BU76" s="1222"/>
      <c r="BV76" s="1222"/>
      <c r="BW76" s="1222"/>
      <c r="BX76" s="1222"/>
      <c r="BY76" s="1222"/>
      <c r="BZ76" s="1222"/>
      <c r="CA76" s="1222"/>
      <c r="CB76" s="1222"/>
      <c r="CC76" s="1222"/>
      <c r="CD76" s="1222"/>
      <c r="CE76" s="1222"/>
      <c r="CF76" s="1222"/>
      <c r="CG76" s="1222"/>
      <c r="CH76" s="1222"/>
      <c r="CI76" s="1222"/>
      <c r="CJ76" s="1222"/>
      <c r="CK76" s="1222"/>
      <c r="CL76" s="1222"/>
      <c r="CM76" s="1222"/>
      <c r="CN76" s="1222"/>
      <c r="CO76" s="1222"/>
      <c r="CP76" s="1222"/>
      <c r="CQ76" s="1222"/>
      <c r="CR76" s="1222"/>
      <c r="CS76" s="1222"/>
      <c r="CT76" s="1222"/>
      <c r="CU76" s="1222"/>
      <c r="CV76" s="1222"/>
      <c r="CW76" s="1222"/>
      <c r="CX76" s="1222"/>
      <c r="CY76" s="1222"/>
      <c r="CZ76" s="1222"/>
      <c r="DA76" s="1222"/>
      <c r="DB76" s="1222"/>
      <c r="DC76" s="1222"/>
    </row>
    <row r="77" spans="2:107" ht="13.2" x14ac:dyDescent="0.2">
      <c r="B77" s="250"/>
      <c r="G77" s="1211"/>
      <c r="H77" s="1211"/>
      <c r="I77" s="1211"/>
      <c r="J77" s="1211"/>
      <c r="K77" s="1238"/>
      <c r="L77" s="1238"/>
      <c r="M77" s="1238"/>
      <c r="N77" s="1238"/>
      <c r="AN77" s="1217" t="s">
        <v>604</v>
      </c>
      <c r="AO77" s="1217"/>
      <c r="AP77" s="1217"/>
      <c r="AQ77" s="1217"/>
      <c r="AR77" s="1217"/>
      <c r="AS77" s="1217"/>
      <c r="AT77" s="1217"/>
      <c r="AU77" s="1217"/>
      <c r="AV77" s="1217"/>
      <c r="AW77" s="1217"/>
      <c r="AX77" s="1217"/>
      <c r="AY77" s="1217"/>
      <c r="AZ77" s="1217"/>
      <c r="BA77" s="1217"/>
      <c r="BB77" s="1221" t="s">
        <v>602</v>
      </c>
      <c r="BC77" s="1221"/>
      <c r="BD77" s="1221"/>
      <c r="BE77" s="1221"/>
      <c r="BF77" s="1221"/>
      <c r="BG77" s="1221"/>
      <c r="BH77" s="1221"/>
      <c r="BI77" s="1221"/>
      <c r="BJ77" s="1221"/>
      <c r="BK77" s="1221"/>
      <c r="BL77" s="1221"/>
      <c r="BM77" s="1221"/>
      <c r="BN77" s="1221"/>
      <c r="BO77" s="1221"/>
      <c r="BP77" s="1222">
        <v>32.799999999999997</v>
      </c>
      <c r="BQ77" s="1222"/>
      <c r="BR77" s="1222"/>
      <c r="BS77" s="1222"/>
      <c r="BT77" s="1222"/>
      <c r="BU77" s="1222"/>
      <c r="BV77" s="1222"/>
      <c r="BW77" s="1222"/>
      <c r="BX77" s="1222">
        <v>20.9</v>
      </c>
      <c r="BY77" s="1222"/>
      <c r="BZ77" s="1222"/>
      <c r="CA77" s="1222"/>
      <c r="CB77" s="1222"/>
      <c r="CC77" s="1222"/>
      <c r="CD77" s="1222"/>
      <c r="CE77" s="1222"/>
      <c r="CF77" s="1222">
        <v>21</v>
      </c>
      <c r="CG77" s="1222"/>
      <c r="CH77" s="1222"/>
      <c r="CI77" s="1222"/>
      <c r="CJ77" s="1222"/>
      <c r="CK77" s="1222"/>
      <c r="CL77" s="1222"/>
      <c r="CM77" s="1222"/>
      <c r="CN77" s="1222">
        <v>23.5</v>
      </c>
      <c r="CO77" s="1222"/>
      <c r="CP77" s="1222"/>
      <c r="CQ77" s="1222"/>
      <c r="CR77" s="1222"/>
      <c r="CS77" s="1222"/>
      <c r="CT77" s="1222"/>
      <c r="CU77" s="1222"/>
      <c r="CV77" s="1222">
        <v>8.5</v>
      </c>
      <c r="CW77" s="1222"/>
      <c r="CX77" s="1222"/>
      <c r="CY77" s="1222"/>
      <c r="CZ77" s="1222"/>
      <c r="DA77" s="1222"/>
      <c r="DB77" s="1222"/>
      <c r="DC77" s="1222"/>
    </row>
    <row r="78" spans="2:107" ht="13.2" x14ac:dyDescent="0.2">
      <c r="B78" s="250"/>
      <c r="G78" s="1211"/>
      <c r="H78" s="1211"/>
      <c r="I78" s="1211"/>
      <c r="J78" s="1211"/>
      <c r="K78" s="1238"/>
      <c r="L78" s="1238"/>
      <c r="M78" s="1238"/>
      <c r="N78" s="1238"/>
      <c r="AN78" s="1217"/>
      <c r="AO78" s="1217"/>
      <c r="AP78" s="1217"/>
      <c r="AQ78" s="1217"/>
      <c r="AR78" s="1217"/>
      <c r="AS78" s="1217"/>
      <c r="AT78" s="1217"/>
      <c r="AU78" s="1217"/>
      <c r="AV78" s="1217"/>
      <c r="AW78" s="1217"/>
      <c r="AX78" s="1217"/>
      <c r="AY78" s="1217"/>
      <c r="AZ78" s="1217"/>
      <c r="BA78" s="1217"/>
      <c r="BB78" s="1221"/>
      <c r="BC78" s="1221"/>
      <c r="BD78" s="1221"/>
      <c r="BE78" s="1221"/>
      <c r="BF78" s="1221"/>
      <c r="BG78" s="1221"/>
      <c r="BH78" s="1221"/>
      <c r="BI78" s="1221"/>
      <c r="BJ78" s="1221"/>
      <c r="BK78" s="1221"/>
      <c r="BL78" s="1221"/>
      <c r="BM78" s="1221"/>
      <c r="BN78" s="1221"/>
      <c r="BO78" s="1221"/>
      <c r="BP78" s="1222"/>
      <c r="BQ78" s="1222"/>
      <c r="BR78" s="1222"/>
      <c r="BS78" s="1222"/>
      <c r="BT78" s="1222"/>
      <c r="BU78" s="1222"/>
      <c r="BV78" s="1222"/>
      <c r="BW78" s="1222"/>
      <c r="BX78" s="1222"/>
      <c r="BY78" s="1222"/>
      <c r="BZ78" s="1222"/>
      <c r="CA78" s="1222"/>
      <c r="CB78" s="1222"/>
      <c r="CC78" s="1222"/>
      <c r="CD78" s="1222"/>
      <c r="CE78" s="1222"/>
      <c r="CF78" s="1222"/>
      <c r="CG78" s="1222"/>
      <c r="CH78" s="1222"/>
      <c r="CI78" s="1222"/>
      <c r="CJ78" s="1222"/>
      <c r="CK78" s="1222"/>
      <c r="CL78" s="1222"/>
      <c r="CM78" s="1222"/>
      <c r="CN78" s="1222"/>
      <c r="CO78" s="1222"/>
      <c r="CP78" s="1222"/>
      <c r="CQ78" s="1222"/>
      <c r="CR78" s="1222"/>
      <c r="CS78" s="1222"/>
      <c r="CT78" s="1222"/>
      <c r="CU78" s="1222"/>
      <c r="CV78" s="1222"/>
      <c r="CW78" s="1222"/>
      <c r="CX78" s="1222"/>
      <c r="CY78" s="1222"/>
      <c r="CZ78" s="1222"/>
      <c r="DA78" s="1222"/>
      <c r="DB78" s="1222"/>
      <c r="DC78" s="1222"/>
    </row>
    <row r="79" spans="2:107" ht="13.2" x14ac:dyDescent="0.2">
      <c r="B79" s="250"/>
      <c r="G79" s="1211"/>
      <c r="H79" s="1211"/>
      <c r="I79" s="1224"/>
      <c r="J79" s="1224"/>
      <c r="K79" s="1239"/>
      <c r="L79" s="1239"/>
      <c r="M79" s="1239"/>
      <c r="N79" s="1239"/>
      <c r="AN79" s="1217"/>
      <c r="AO79" s="1217"/>
      <c r="AP79" s="1217"/>
      <c r="AQ79" s="1217"/>
      <c r="AR79" s="1217"/>
      <c r="AS79" s="1217"/>
      <c r="AT79" s="1217"/>
      <c r="AU79" s="1217"/>
      <c r="AV79" s="1217"/>
      <c r="AW79" s="1217"/>
      <c r="AX79" s="1217"/>
      <c r="AY79" s="1217"/>
      <c r="AZ79" s="1217"/>
      <c r="BA79" s="1217"/>
      <c r="BB79" s="1221" t="s">
        <v>607</v>
      </c>
      <c r="BC79" s="1221"/>
      <c r="BD79" s="1221"/>
      <c r="BE79" s="1221"/>
      <c r="BF79" s="1221"/>
      <c r="BG79" s="1221"/>
      <c r="BH79" s="1221"/>
      <c r="BI79" s="1221"/>
      <c r="BJ79" s="1221"/>
      <c r="BK79" s="1221"/>
      <c r="BL79" s="1221"/>
      <c r="BM79" s="1221"/>
      <c r="BN79" s="1221"/>
      <c r="BO79" s="1221"/>
      <c r="BP79" s="1222">
        <v>9.1</v>
      </c>
      <c r="BQ79" s="1222"/>
      <c r="BR79" s="1222"/>
      <c r="BS79" s="1222"/>
      <c r="BT79" s="1222"/>
      <c r="BU79" s="1222"/>
      <c r="BV79" s="1222"/>
      <c r="BW79" s="1222"/>
      <c r="BX79" s="1222">
        <v>9.1</v>
      </c>
      <c r="BY79" s="1222"/>
      <c r="BZ79" s="1222"/>
      <c r="CA79" s="1222"/>
      <c r="CB79" s="1222"/>
      <c r="CC79" s="1222"/>
      <c r="CD79" s="1222"/>
      <c r="CE79" s="1222"/>
      <c r="CF79" s="1222">
        <v>9.1999999999999993</v>
      </c>
      <c r="CG79" s="1222"/>
      <c r="CH79" s="1222"/>
      <c r="CI79" s="1222"/>
      <c r="CJ79" s="1222"/>
      <c r="CK79" s="1222"/>
      <c r="CL79" s="1222"/>
      <c r="CM79" s="1222"/>
      <c r="CN79" s="1222">
        <v>8.6</v>
      </c>
      <c r="CO79" s="1222"/>
      <c r="CP79" s="1222"/>
      <c r="CQ79" s="1222"/>
      <c r="CR79" s="1222"/>
      <c r="CS79" s="1222"/>
      <c r="CT79" s="1222"/>
      <c r="CU79" s="1222"/>
      <c r="CV79" s="1222">
        <v>8.1999999999999993</v>
      </c>
      <c r="CW79" s="1222"/>
      <c r="CX79" s="1222"/>
      <c r="CY79" s="1222"/>
      <c r="CZ79" s="1222"/>
      <c r="DA79" s="1222"/>
      <c r="DB79" s="1222"/>
      <c r="DC79" s="1222"/>
    </row>
    <row r="80" spans="2:107" ht="13.2" x14ac:dyDescent="0.2">
      <c r="B80" s="250"/>
      <c r="G80" s="1211"/>
      <c r="H80" s="1211"/>
      <c r="I80" s="1224"/>
      <c r="J80" s="1224"/>
      <c r="K80" s="1239"/>
      <c r="L80" s="1239"/>
      <c r="M80" s="1239"/>
      <c r="N80" s="1239"/>
      <c r="AN80" s="1217"/>
      <c r="AO80" s="1217"/>
      <c r="AP80" s="1217"/>
      <c r="AQ80" s="1217"/>
      <c r="AR80" s="1217"/>
      <c r="AS80" s="1217"/>
      <c r="AT80" s="1217"/>
      <c r="AU80" s="1217"/>
      <c r="AV80" s="1217"/>
      <c r="AW80" s="1217"/>
      <c r="AX80" s="1217"/>
      <c r="AY80" s="1217"/>
      <c r="AZ80" s="1217"/>
      <c r="BA80" s="1217"/>
      <c r="BB80" s="1221"/>
      <c r="BC80" s="1221"/>
      <c r="BD80" s="1221"/>
      <c r="BE80" s="1221"/>
      <c r="BF80" s="1221"/>
      <c r="BG80" s="1221"/>
      <c r="BH80" s="1221"/>
      <c r="BI80" s="1221"/>
      <c r="BJ80" s="1221"/>
      <c r="BK80" s="1221"/>
      <c r="BL80" s="1221"/>
      <c r="BM80" s="1221"/>
      <c r="BN80" s="1221"/>
      <c r="BO80" s="1221"/>
      <c r="BP80" s="1222"/>
      <c r="BQ80" s="1222"/>
      <c r="BR80" s="1222"/>
      <c r="BS80" s="1222"/>
      <c r="BT80" s="1222"/>
      <c r="BU80" s="1222"/>
      <c r="BV80" s="1222"/>
      <c r="BW80" s="1222"/>
      <c r="BX80" s="1222"/>
      <c r="BY80" s="1222"/>
      <c r="BZ80" s="1222"/>
      <c r="CA80" s="1222"/>
      <c r="CB80" s="1222"/>
      <c r="CC80" s="1222"/>
      <c r="CD80" s="1222"/>
      <c r="CE80" s="1222"/>
      <c r="CF80" s="1222"/>
      <c r="CG80" s="1222"/>
      <c r="CH80" s="1222"/>
      <c r="CI80" s="1222"/>
      <c r="CJ80" s="1222"/>
      <c r="CK80" s="1222"/>
      <c r="CL80" s="1222"/>
      <c r="CM80" s="1222"/>
      <c r="CN80" s="1222"/>
      <c r="CO80" s="1222"/>
      <c r="CP80" s="1222"/>
      <c r="CQ80" s="1222"/>
      <c r="CR80" s="1222"/>
      <c r="CS80" s="1222"/>
      <c r="CT80" s="1222"/>
      <c r="CU80" s="1222"/>
      <c r="CV80" s="1222"/>
      <c r="CW80" s="1222"/>
      <c r="CX80" s="1222"/>
      <c r="CY80" s="1222"/>
      <c r="CZ80" s="1222"/>
      <c r="DA80" s="1222"/>
      <c r="DB80" s="1222"/>
      <c r="DC80" s="1222"/>
    </row>
    <row r="81" spans="2:109" ht="13.2" x14ac:dyDescent="0.2">
      <c r="B81" s="250"/>
    </row>
    <row r="82" spans="2:109" ht="16.2" x14ac:dyDescent="0.2">
      <c r="B82" s="250"/>
      <c r="K82" s="1240"/>
      <c r="L82" s="1240"/>
      <c r="M82" s="1240"/>
      <c r="N82" s="1240"/>
      <c r="AQ82" s="1240"/>
      <c r="AR82" s="1240"/>
      <c r="AS82" s="1240"/>
      <c r="AT82" s="1240"/>
      <c r="BC82" s="1240"/>
      <c r="BD82" s="1240"/>
      <c r="BE82" s="1240"/>
      <c r="BF82" s="1240"/>
      <c r="BO82" s="1240"/>
      <c r="BP82" s="1240"/>
      <c r="BQ82" s="1240"/>
      <c r="BR82" s="1240"/>
      <c r="CA82" s="1240"/>
      <c r="CB82" s="1240"/>
      <c r="CC82" s="1240"/>
      <c r="CD82" s="1240"/>
      <c r="CM82" s="1240"/>
      <c r="CN82" s="1240"/>
      <c r="CO82" s="1240"/>
      <c r="CP82" s="1240"/>
      <c r="CY82" s="1240"/>
      <c r="CZ82" s="1240"/>
      <c r="DA82" s="1240"/>
      <c r="DB82" s="1240"/>
      <c r="DC82" s="1240"/>
    </row>
    <row r="83" spans="2:109" ht="13.2" x14ac:dyDescent="0.2">
      <c r="B83" s="331"/>
      <c r="C83" s="302"/>
      <c r="D83" s="302"/>
      <c r="E83" s="302"/>
      <c r="F83" s="302"/>
      <c r="G83" s="302"/>
      <c r="H83" s="302"/>
      <c r="I83" s="302"/>
      <c r="J83" s="302"/>
      <c r="K83" s="302"/>
      <c r="L83" s="302"/>
      <c r="M83" s="302"/>
      <c r="N83" s="302"/>
      <c r="O83" s="302"/>
      <c r="P83" s="302"/>
      <c r="Q83" s="302"/>
      <c r="R83" s="302"/>
      <c r="S83" s="302"/>
      <c r="T83" s="302"/>
      <c r="U83" s="302"/>
      <c r="V83" s="302"/>
      <c r="W83" s="302"/>
      <c r="X83" s="302"/>
      <c r="Y83" s="302"/>
      <c r="Z83" s="302"/>
      <c r="AA83" s="302"/>
      <c r="AB83" s="302"/>
      <c r="AC83" s="302"/>
      <c r="AD83" s="302"/>
      <c r="AE83" s="302"/>
      <c r="AF83" s="302"/>
      <c r="AG83" s="302"/>
      <c r="AH83" s="302"/>
      <c r="AI83" s="302"/>
      <c r="AJ83" s="302"/>
      <c r="AK83" s="302"/>
      <c r="AL83" s="302"/>
      <c r="AM83" s="302"/>
      <c r="AN83" s="302"/>
      <c r="AO83" s="302"/>
      <c r="AP83" s="302"/>
      <c r="AQ83" s="302"/>
      <c r="AR83" s="302"/>
      <c r="AS83" s="302"/>
      <c r="AT83" s="302"/>
      <c r="AU83" s="302"/>
      <c r="AV83" s="302"/>
      <c r="AW83" s="302"/>
      <c r="AX83" s="302"/>
      <c r="AY83" s="302"/>
      <c r="AZ83" s="302"/>
      <c r="BA83" s="302"/>
      <c r="BB83" s="302"/>
      <c r="BC83" s="302"/>
      <c r="BD83" s="302"/>
      <c r="BE83" s="302"/>
      <c r="BF83" s="302"/>
      <c r="BG83" s="302"/>
      <c r="BH83" s="302"/>
      <c r="BI83" s="302"/>
      <c r="BJ83" s="302"/>
      <c r="BK83" s="302"/>
      <c r="BL83" s="302"/>
      <c r="BM83" s="302"/>
      <c r="BN83" s="302"/>
      <c r="BO83" s="302"/>
      <c r="BP83" s="302"/>
      <c r="BQ83" s="302"/>
      <c r="BR83" s="302"/>
      <c r="BS83" s="302"/>
      <c r="BT83" s="302"/>
      <c r="BU83" s="302"/>
      <c r="BV83" s="302"/>
      <c r="BW83" s="302"/>
      <c r="BX83" s="302"/>
      <c r="BY83" s="302"/>
      <c r="BZ83" s="302"/>
      <c r="CA83" s="302"/>
      <c r="CB83" s="302"/>
      <c r="CC83" s="302"/>
      <c r="CD83" s="302"/>
      <c r="CE83" s="302"/>
      <c r="CF83" s="302"/>
      <c r="CG83" s="302"/>
      <c r="CH83" s="302"/>
      <c r="CI83" s="302"/>
      <c r="CJ83" s="302"/>
      <c r="CK83" s="302"/>
      <c r="CL83" s="302"/>
      <c r="CM83" s="302"/>
      <c r="CN83" s="302"/>
      <c r="CO83" s="302"/>
      <c r="CP83" s="302"/>
      <c r="CQ83" s="302"/>
      <c r="CR83" s="302"/>
      <c r="CS83" s="302"/>
      <c r="CT83" s="302"/>
      <c r="CU83" s="302"/>
      <c r="CV83" s="302"/>
      <c r="CW83" s="302"/>
      <c r="CX83" s="302"/>
      <c r="CY83" s="302"/>
      <c r="CZ83" s="302"/>
      <c r="DA83" s="302"/>
      <c r="DB83" s="302"/>
      <c r="DC83" s="302"/>
      <c r="DD83" s="332"/>
    </row>
    <row r="84" spans="2:109" ht="13.2" x14ac:dyDescent="0.2">
      <c r="DD84" s="246"/>
      <c r="DE84" s="246"/>
    </row>
    <row r="85" spans="2:109" ht="13.2" x14ac:dyDescent="0.2">
      <c r="DD85" s="246"/>
      <c r="DE85" s="246"/>
    </row>
  </sheetData>
  <sheetProtection algorithmName="SHA-512" hashValue="PEVyMgPISVg3rRFDstykirS8HMByree7R0IGJKJr10zMSay+Y1fIMrfvc1jXWkSHmxU2/zjyae8XLqhYGSt4EQ==" saltValue="CD8ytiydZRpRtqFsd/Sds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885E0-003E-40B8-89EB-B3234E56CEC8}">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45" customWidth="1"/>
    <col min="35" max="122" width="2.44140625" style="244" customWidth="1"/>
    <col min="123" max="16384" width="2.44140625" style="244" hidden="1"/>
  </cols>
  <sheetData>
    <row r="1" spans="1:34" ht="13.5" customHeight="1" x14ac:dyDescent="0.2">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row>
    <row r="2" spans="1:34" ht="13.2" x14ac:dyDescent="0.2">
      <c r="S2" s="244"/>
      <c r="AH2" s="244"/>
    </row>
    <row r="3" spans="1:34" ht="13.2" x14ac:dyDescent="0.2">
      <c r="C3" s="244"/>
      <c r="D3" s="244"/>
      <c r="E3" s="244"/>
      <c r="F3" s="244"/>
      <c r="G3" s="244"/>
      <c r="H3" s="244"/>
      <c r="I3" s="244"/>
      <c r="J3" s="244"/>
      <c r="K3" s="244"/>
      <c r="L3" s="244"/>
      <c r="M3" s="244"/>
      <c r="N3" s="244"/>
      <c r="O3" s="244"/>
      <c r="P3" s="244"/>
      <c r="Q3" s="244"/>
      <c r="R3" s="244"/>
      <c r="S3" s="244"/>
      <c r="U3" s="244"/>
      <c r="V3" s="244"/>
      <c r="W3" s="244"/>
      <c r="X3" s="244"/>
      <c r="Y3" s="244"/>
      <c r="Z3" s="244"/>
      <c r="AA3" s="244"/>
      <c r="AB3" s="244"/>
      <c r="AC3" s="244"/>
      <c r="AD3" s="244"/>
      <c r="AE3" s="244"/>
      <c r="AF3" s="244"/>
      <c r="AG3" s="244"/>
      <c r="AH3" s="244"/>
    </row>
    <row r="4" spans="1:34" ht="13.2" x14ac:dyDescent="0.2"/>
    <row r="5" spans="1:34" ht="13.2" x14ac:dyDescent="0.2"/>
    <row r="6" spans="1:34" ht="13.2" x14ac:dyDescent="0.2"/>
    <row r="7" spans="1:34" ht="13.2" x14ac:dyDescent="0.2"/>
    <row r="8" spans="1:34" ht="13.2" x14ac:dyDescent="0.2"/>
    <row r="9" spans="1:34" ht="13.2" x14ac:dyDescent="0.2">
      <c r="AH9" s="244"/>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44"/>
    </row>
    <row r="18" spans="12:34" ht="13.2" x14ac:dyDescent="0.2"/>
    <row r="19" spans="12:34" ht="13.2" x14ac:dyDescent="0.2"/>
    <row r="20" spans="12:34" ht="13.2" x14ac:dyDescent="0.2">
      <c r="AH20" s="244"/>
    </row>
    <row r="21" spans="12:34" ht="13.2" x14ac:dyDescent="0.2">
      <c r="AH21" s="244"/>
    </row>
    <row r="22" spans="12:34" ht="13.2" x14ac:dyDescent="0.2"/>
    <row r="23" spans="12:34" ht="13.2" x14ac:dyDescent="0.2"/>
    <row r="24" spans="12:34" ht="13.2" x14ac:dyDescent="0.2">
      <c r="Q24" s="244"/>
    </row>
    <row r="25" spans="12:34" ht="13.2" x14ac:dyDescent="0.2"/>
    <row r="26" spans="12:34" ht="13.2" x14ac:dyDescent="0.2"/>
    <row r="27" spans="12:34" ht="13.2" x14ac:dyDescent="0.2"/>
    <row r="28" spans="12:34" ht="13.2" x14ac:dyDescent="0.2">
      <c r="O28" s="244"/>
      <c r="T28" s="244"/>
      <c r="AH28" s="244"/>
    </row>
    <row r="29" spans="12:34" ht="13.2" x14ac:dyDescent="0.2"/>
    <row r="30" spans="12:34" ht="13.2" x14ac:dyDescent="0.2"/>
    <row r="31" spans="12:34" ht="13.2" x14ac:dyDescent="0.2">
      <c r="Q31" s="244"/>
    </row>
    <row r="32" spans="12:34" ht="13.2" x14ac:dyDescent="0.2">
      <c r="L32" s="244"/>
    </row>
    <row r="33" spans="2:34" ht="13.2" x14ac:dyDescent="0.2">
      <c r="C33" s="244"/>
      <c r="E33" s="244"/>
      <c r="G33" s="244"/>
      <c r="I33" s="244"/>
      <c r="X33" s="244"/>
    </row>
    <row r="34" spans="2:34" ht="13.2" x14ac:dyDescent="0.2">
      <c r="B34" s="244"/>
      <c r="P34" s="244"/>
      <c r="R34" s="244"/>
      <c r="T34" s="244"/>
    </row>
    <row r="35" spans="2:34" ht="13.2" x14ac:dyDescent="0.2">
      <c r="D35" s="244"/>
      <c r="W35" s="244"/>
      <c r="AC35" s="244"/>
      <c r="AD35" s="244"/>
      <c r="AE35" s="244"/>
      <c r="AF35" s="244"/>
      <c r="AG35" s="244"/>
      <c r="AH35" s="244"/>
    </row>
    <row r="36" spans="2:34" ht="13.2" x14ac:dyDescent="0.2">
      <c r="H36" s="244"/>
      <c r="J36" s="244"/>
      <c r="K36" s="244"/>
      <c r="M36" s="244"/>
      <c r="Y36" s="244"/>
      <c r="Z36" s="244"/>
      <c r="AA36" s="244"/>
      <c r="AB36" s="244"/>
      <c r="AC36" s="244"/>
      <c r="AD36" s="244"/>
      <c r="AE36" s="244"/>
      <c r="AF36" s="244"/>
      <c r="AG36" s="244"/>
      <c r="AH36" s="244"/>
    </row>
    <row r="37" spans="2:34" ht="13.2" x14ac:dyDescent="0.2">
      <c r="AH37" s="244"/>
    </row>
    <row r="38" spans="2:34" ht="13.2" x14ac:dyDescent="0.2">
      <c r="AG38" s="244"/>
      <c r="AH38" s="244"/>
    </row>
    <row r="39" spans="2:34" ht="13.2" x14ac:dyDescent="0.2"/>
    <row r="40" spans="2:34" ht="13.2" x14ac:dyDescent="0.2">
      <c r="X40" s="244"/>
    </row>
    <row r="41" spans="2:34" ht="13.2" x14ac:dyDescent="0.2">
      <c r="R41" s="244"/>
    </row>
    <row r="42" spans="2:34" ht="13.2" x14ac:dyDescent="0.2">
      <c r="W42" s="244"/>
    </row>
    <row r="43" spans="2:34" ht="13.2" x14ac:dyDescent="0.2">
      <c r="Y43" s="244"/>
      <c r="Z43" s="244"/>
      <c r="AA43" s="244"/>
      <c r="AB43" s="244"/>
      <c r="AC43" s="244"/>
      <c r="AD43" s="244"/>
      <c r="AE43" s="244"/>
      <c r="AF43" s="244"/>
      <c r="AG43" s="244"/>
      <c r="AH43" s="244"/>
    </row>
    <row r="44" spans="2:34" ht="13.2" x14ac:dyDescent="0.2">
      <c r="AH44" s="244"/>
    </row>
    <row r="45" spans="2:34" ht="13.2" x14ac:dyDescent="0.2">
      <c r="X45" s="244"/>
    </row>
    <row r="46" spans="2:34" ht="13.2" x14ac:dyDescent="0.2"/>
    <row r="47" spans="2:34" ht="13.2" x14ac:dyDescent="0.2"/>
    <row r="48" spans="2:34" ht="13.2" x14ac:dyDescent="0.2">
      <c r="W48" s="244"/>
      <c r="Y48" s="244"/>
      <c r="Z48" s="244"/>
      <c r="AA48" s="244"/>
      <c r="AB48" s="244"/>
      <c r="AC48" s="244"/>
      <c r="AD48" s="244"/>
      <c r="AE48" s="244"/>
      <c r="AF48" s="244"/>
      <c r="AG48" s="244"/>
      <c r="AH48" s="244"/>
    </row>
    <row r="49" spans="28:34" ht="13.2" x14ac:dyDescent="0.2"/>
    <row r="50" spans="28:34" ht="13.2" x14ac:dyDescent="0.2">
      <c r="AE50" s="244"/>
      <c r="AF50" s="244"/>
      <c r="AG50" s="244"/>
      <c r="AH50" s="244"/>
    </row>
    <row r="51" spans="28:34" ht="13.2" x14ac:dyDescent="0.2">
      <c r="AC51" s="244"/>
      <c r="AD51" s="244"/>
      <c r="AE51" s="244"/>
      <c r="AF51" s="244"/>
      <c r="AG51" s="244"/>
      <c r="AH51" s="244"/>
    </row>
    <row r="52" spans="28:34" ht="13.2" x14ac:dyDescent="0.2"/>
    <row r="53" spans="28:34" ht="13.2" x14ac:dyDescent="0.2">
      <c r="AF53" s="244"/>
      <c r="AG53" s="244"/>
      <c r="AH53" s="244"/>
    </row>
    <row r="54" spans="28:34" ht="13.2" x14ac:dyDescent="0.2">
      <c r="AH54" s="244"/>
    </row>
    <row r="55" spans="28:34" ht="13.2" x14ac:dyDescent="0.2"/>
    <row r="56" spans="28:34" ht="13.2" x14ac:dyDescent="0.2">
      <c r="AB56" s="244"/>
      <c r="AC56" s="244"/>
      <c r="AD56" s="244"/>
      <c r="AE56" s="244"/>
      <c r="AF56" s="244"/>
      <c r="AG56" s="244"/>
      <c r="AH56" s="244"/>
    </row>
    <row r="57" spans="28:34" ht="13.2" x14ac:dyDescent="0.2">
      <c r="AH57" s="244"/>
    </row>
    <row r="58" spans="28:34" ht="13.2" x14ac:dyDescent="0.2">
      <c r="AH58" s="244"/>
    </row>
    <row r="59" spans="28:34" ht="13.2" x14ac:dyDescent="0.2"/>
    <row r="60" spans="28:34" ht="13.2" x14ac:dyDescent="0.2"/>
    <row r="61" spans="28:34" ht="13.2" x14ac:dyDescent="0.2"/>
    <row r="62" spans="28:34" ht="13.2" x14ac:dyDescent="0.2"/>
    <row r="63" spans="28:34" ht="13.2" x14ac:dyDescent="0.2">
      <c r="AH63" s="244"/>
    </row>
    <row r="64" spans="28:34" ht="13.2" x14ac:dyDescent="0.2">
      <c r="AG64" s="244"/>
      <c r="AH64" s="244"/>
    </row>
    <row r="65" spans="28:34" ht="13.2" x14ac:dyDescent="0.2"/>
    <row r="66" spans="28:34" ht="13.2" x14ac:dyDescent="0.2"/>
    <row r="67" spans="28:34" ht="13.2" x14ac:dyDescent="0.2"/>
    <row r="68" spans="28:34" ht="13.2" x14ac:dyDescent="0.2">
      <c r="AB68" s="244"/>
      <c r="AC68" s="244"/>
      <c r="AD68" s="244"/>
      <c r="AE68" s="244"/>
      <c r="AF68" s="244"/>
      <c r="AG68" s="244"/>
      <c r="AH68" s="244"/>
    </row>
    <row r="69" spans="28:34" ht="13.2" x14ac:dyDescent="0.2">
      <c r="AF69" s="244"/>
      <c r="AG69" s="244"/>
      <c r="AH69" s="244"/>
    </row>
    <row r="70" spans="28:34" ht="13.2" x14ac:dyDescent="0.2"/>
    <row r="71" spans="28:34" ht="13.2" x14ac:dyDescent="0.2"/>
    <row r="72" spans="28:34" ht="13.2" x14ac:dyDescent="0.2"/>
    <row r="73" spans="28:34" ht="13.2" x14ac:dyDescent="0.2"/>
    <row r="74" spans="28:34" ht="13.2" x14ac:dyDescent="0.2"/>
    <row r="75" spans="28:34" ht="13.2" x14ac:dyDescent="0.2">
      <c r="AH75" s="244"/>
    </row>
    <row r="76" spans="28:34" ht="13.2" x14ac:dyDescent="0.2">
      <c r="AF76" s="244"/>
      <c r="AG76" s="244"/>
      <c r="AH76" s="244"/>
    </row>
    <row r="77" spans="28:34" ht="13.2" x14ac:dyDescent="0.2">
      <c r="AG77" s="244"/>
      <c r="AH77" s="244"/>
    </row>
    <row r="78" spans="28:34" ht="13.2" x14ac:dyDescent="0.2"/>
    <row r="79" spans="28:34" ht="13.2" x14ac:dyDescent="0.2"/>
    <row r="80" spans="28:34" ht="13.2" x14ac:dyDescent="0.2"/>
    <row r="81" spans="25:34" ht="13.2" x14ac:dyDescent="0.2"/>
    <row r="82" spans="25:34" ht="13.2" x14ac:dyDescent="0.2">
      <c r="Y82" s="244"/>
    </row>
    <row r="83" spans="25:34" ht="13.2" x14ac:dyDescent="0.2">
      <c r="Y83" s="244"/>
      <c r="Z83" s="244"/>
      <c r="AA83" s="244"/>
      <c r="AB83" s="244"/>
      <c r="AC83" s="244"/>
      <c r="AD83" s="244"/>
      <c r="AE83" s="244"/>
      <c r="AF83" s="244"/>
      <c r="AG83" s="244"/>
      <c r="AH83" s="244"/>
    </row>
    <row r="84" spans="25:34" ht="13.2" x14ac:dyDescent="0.2"/>
    <row r="85" spans="25:34" ht="13.2" x14ac:dyDescent="0.2"/>
    <row r="86" spans="25:34" ht="13.2" x14ac:dyDescent="0.2"/>
    <row r="87" spans="25:34" ht="13.2" x14ac:dyDescent="0.2"/>
    <row r="88" spans="25:34" ht="13.2" x14ac:dyDescent="0.2">
      <c r="AH88" s="244"/>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4"/>
      <c r="AG94" s="244"/>
      <c r="AH94" s="244"/>
    </row>
    <row r="95" spans="25:34" ht="13.5" customHeight="1" x14ac:dyDescent="0.2">
      <c r="AH95" s="244"/>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4"/>
    </row>
    <row r="102" spans="33:34" ht="13.5" customHeight="1" x14ac:dyDescent="0.2"/>
    <row r="103" spans="33:34" ht="13.5" customHeight="1" x14ac:dyDescent="0.2"/>
    <row r="104" spans="33:34" ht="13.5" customHeight="1" x14ac:dyDescent="0.2">
      <c r="AG104" s="244"/>
      <c r="AH104" s="244"/>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4"/>
    </row>
    <row r="117" spans="34:122" ht="13.5" customHeight="1" x14ac:dyDescent="0.2"/>
    <row r="118" spans="34:122" ht="13.5" customHeight="1" x14ac:dyDescent="0.2"/>
    <row r="119" spans="34:122" ht="13.5" customHeight="1" x14ac:dyDescent="0.2"/>
    <row r="120" spans="34:122" ht="13.5" customHeight="1" x14ac:dyDescent="0.2">
      <c r="AH120" s="244"/>
    </row>
    <row r="121" spans="34:122" ht="13.5" customHeight="1" x14ac:dyDescent="0.2">
      <c r="AH121" s="244"/>
    </row>
    <row r="122" spans="34:122" ht="13.5" customHeight="1" x14ac:dyDescent="0.2"/>
    <row r="123" spans="34:122" ht="13.5" customHeight="1" x14ac:dyDescent="0.2"/>
    <row r="124" spans="34:122" ht="13.5" customHeight="1" x14ac:dyDescent="0.2"/>
    <row r="125" spans="34:122" ht="13.5" customHeight="1" x14ac:dyDescent="0.2">
      <c r="DR125" s="244" t="s">
        <v>502</v>
      </c>
    </row>
  </sheetData>
  <sheetProtection algorithmName="SHA-512" hashValue="3uh893Ef3Jdy0rHmLfPGElGnhjaxLlESdsQx/q3Abjik6kYl6VypMcmJhHPD43PmTSWwxO9gxi+xFQOwxq8y3A==" saltValue="UkkUfQ9ljuKHzpA1CuAfA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BA287-319C-42B4-954E-BBDAD05D5037}">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45" customWidth="1"/>
    <col min="35" max="122" width="2.44140625" style="244" customWidth="1"/>
    <col min="123" max="16384" width="2.44140625" style="244" hidden="1"/>
  </cols>
  <sheetData>
    <row r="1" spans="2:34" ht="13.5" customHeight="1" x14ac:dyDescent="0.2">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row>
    <row r="2" spans="2:34" ht="13.2" x14ac:dyDescent="0.2">
      <c r="S2" s="244"/>
      <c r="AH2" s="244"/>
    </row>
    <row r="3" spans="2:34" ht="13.2" x14ac:dyDescent="0.2">
      <c r="C3" s="244"/>
      <c r="D3" s="244"/>
      <c r="E3" s="244"/>
      <c r="F3" s="244"/>
      <c r="G3" s="244"/>
      <c r="H3" s="244"/>
      <c r="I3" s="244"/>
      <c r="J3" s="244"/>
      <c r="K3" s="244"/>
      <c r="L3" s="244"/>
      <c r="M3" s="244"/>
      <c r="N3" s="244"/>
      <c r="O3" s="244"/>
      <c r="P3" s="244"/>
      <c r="Q3" s="244"/>
      <c r="R3" s="244"/>
      <c r="S3" s="244"/>
      <c r="U3" s="244"/>
      <c r="V3" s="244"/>
      <c r="W3" s="244"/>
      <c r="X3" s="244"/>
      <c r="Y3" s="244"/>
      <c r="Z3" s="244"/>
      <c r="AA3" s="244"/>
      <c r="AB3" s="244"/>
      <c r="AC3" s="244"/>
      <c r="AD3" s="244"/>
      <c r="AE3" s="244"/>
      <c r="AF3" s="244"/>
      <c r="AG3" s="244"/>
      <c r="AH3" s="244"/>
    </row>
    <row r="4" spans="2:34" ht="13.2" x14ac:dyDescent="0.2"/>
    <row r="5" spans="2:34" ht="13.2" x14ac:dyDescent="0.2"/>
    <row r="6" spans="2:34" ht="13.2" x14ac:dyDescent="0.2"/>
    <row r="7" spans="2:34" ht="13.2" x14ac:dyDescent="0.2"/>
    <row r="8" spans="2:34" ht="13.2" x14ac:dyDescent="0.2"/>
    <row r="9" spans="2:34" ht="13.2" x14ac:dyDescent="0.2">
      <c r="AH9" s="244"/>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4"/>
    </row>
    <row r="18" spans="12:34" ht="13.2" x14ac:dyDescent="0.2"/>
    <row r="19" spans="12:34" ht="13.2" x14ac:dyDescent="0.2"/>
    <row r="20" spans="12:34" ht="13.2" x14ac:dyDescent="0.2">
      <c r="AH20" s="244"/>
    </row>
    <row r="21" spans="12:34" ht="13.2" x14ac:dyDescent="0.2">
      <c r="AH21" s="244"/>
    </row>
    <row r="22" spans="12:34" ht="13.2" x14ac:dyDescent="0.2"/>
    <row r="23" spans="12:34" ht="13.2" x14ac:dyDescent="0.2"/>
    <row r="24" spans="12:34" ht="13.2" x14ac:dyDescent="0.2">
      <c r="Q24" s="244"/>
    </row>
    <row r="25" spans="12:34" ht="13.2" x14ac:dyDescent="0.2"/>
    <row r="26" spans="12:34" ht="13.2" x14ac:dyDescent="0.2"/>
    <row r="27" spans="12:34" ht="13.2" x14ac:dyDescent="0.2"/>
    <row r="28" spans="12:34" ht="13.2" x14ac:dyDescent="0.2">
      <c r="O28" s="244"/>
      <c r="T28" s="244"/>
      <c r="AH28" s="244"/>
    </row>
    <row r="29" spans="12:34" ht="13.2" x14ac:dyDescent="0.2"/>
    <row r="30" spans="12:34" ht="13.2" x14ac:dyDescent="0.2"/>
    <row r="31" spans="12:34" ht="13.2" x14ac:dyDescent="0.2">
      <c r="Q31" s="244"/>
    </row>
    <row r="32" spans="12:34" ht="13.2" x14ac:dyDescent="0.2">
      <c r="L32" s="244"/>
    </row>
    <row r="33" spans="2:34" ht="13.2" x14ac:dyDescent="0.2">
      <c r="C33" s="244"/>
      <c r="E33" s="244"/>
      <c r="G33" s="244"/>
      <c r="I33" s="244"/>
      <c r="X33" s="244"/>
    </row>
    <row r="34" spans="2:34" ht="13.2" x14ac:dyDescent="0.2">
      <c r="B34" s="244"/>
      <c r="P34" s="244"/>
      <c r="R34" s="244"/>
      <c r="T34" s="244"/>
    </row>
    <row r="35" spans="2:34" ht="13.2" x14ac:dyDescent="0.2">
      <c r="D35" s="244"/>
      <c r="W35" s="244"/>
      <c r="AC35" s="244"/>
      <c r="AD35" s="244"/>
      <c r="AE35" s="244"/>
      <c r="AF35" s="244"/>
      <c r="AG35" s="244"/>
      <c r="AH35" s="244"/>
    </row>
    <row r="36" spans="2:34" ht="13.2" x14ac:dyDescent="0.2">
      <c r="H36" s="244"/>
      <c r="J36" s="244"/>
      <c r="K36" s="244"/>
      <c r="M36" s="244"/>
      <c r="Y36" s="244"/>
      <c r="Z36" s="244"/>
      <c r="AA36" s="244"/>
      <c r="AB36" s="244"/>
      <c r="AC36" s="244"/>
      <c r="AD36" s="244"/>
      <c r="AE36" s="244"/>
      <c r="AF36" s="244"/>
      <c r="AG36" s="244"/>
      <c r="AH36" s="244"/>
    </row>
    <row r="37" spans="2:34" ht="13.2" x14ac:dyDescent="0.2">
      <c r="AH37" s="244"/>
    </row>
    <row r="38" spans="2:34" ht="13.2" x14ac:dyDescent="0.2">
      <c r="AG38" s="244"/>
      <c r="AH38" s="244"/>
    </row>
    <row r="39" spans="2:34" ht="13.2" x14ac:dyDescent="0.2"/>
    <row r="40" spans="2:34" ht="13.2" x14ac:dyDescent="0.2">
      <c r="X40" s="244"/>
    </row>
    <row r="41" spans="2:34" ht="13.2" x14ac:dyDescent="0.2">
      <c r="R41" s="244"/>
    </row>
    <row r="42" spans="2:34" ht="13.2" x14ac:dyDescent="0.2">
      <c r="W42" s="244"/>
    </row>
    <row r="43" spans="2:34" ht="13.2" x14ac:dyDescent="0.2">
      <c r="Y43" s="244"/>
      <c r="Z43" s="244"/>
      <c r="AA43" s="244"/>
      <c r="AB43" s="244"/>
      <c r="AC43" s="244"/>
      <c r="AD43" s="244"/>
      <c r="AE43" s="244"/>
      <c r="AF43" s="244"/>
      <c r="AG43" s="244"/>
      <c r="AH43" s="244"/>
    </row>
    <row r="44" spans="2:34" ht="13.2" x14ac:dyDescent="0.2">
      <c r="AH44" s="244"/>
    </row>
    <row r="45" spans="2:34" ht="13.2" x14ac:dyDescent="0.2">
      <c r="X45" s="244"/>
    </row>
    <row r="46" spans="2:34" ht="13.2" x14ac:dyDescent="0.2"/>
    <row r="47" spans="2:34" ht="13.2" x14ac:dyDescent="0.2"/>
    <row r="48" spans="2:34" ht="13.2" x14ac:dyDescent="0.2">
      <c r="W48" s="244"/>
      <c r="Y48" s="244"/>
      <c r="Z48" s="244"/>
      <c r="AA48" s="244"/>
      <c r="AB48" s="244"/>
      <c r="AC48" s="244"/>
      <c r="AD48" s="244"/>
      <c r="AE48" s="244"/>
      <c r="AF48" s="244"/>
      <c r="AG48" s="244"/>
      <c r="AH48" s="244"/>
    </row>
    <row r="49" spans="28:34" ht="13.2" x14ac:dyDescent="0.2"/>
    <row r="50" spans="28:34" ht="13.2" x14ac:dyDescent="0.2">
      <c r="AE50" s="244"/>
      <c r="AF50" s="244"/>
      <c r="AG50" s="244"/>
      <c r="AH50" s="244"/>
    </row>
    <row r="51" spans="28:34" ht="13.2" x14ac:dyDescent="0.2">
      <c r="AC51" s="244"/>
      <c r="AD51" s="244"/>
      <c r="AE51" s="244"/>
      <c r="AF51" s="244"/>
      <c r="AG51" s="244"/>
      <c r="AH51" s="244"/>
    </row>
    <row r="52" spans="28:34" ht="13.2" x14ac:dyDescent="0.2"/>
    <row r="53" spans="28:34" ht="13.2" x14ac:dyDescent="0.2">
      <c r="AF53" s="244"/>
      <c r="AG53" s="244"/>
      <c r="AH53" s="244"/>
    </row>
    <row r="54" spans="28:34" ht="13.2" x14ac:dyDescent="0.2">
      <c r="AH54" s="244"/>
    </row>
    <row r="55" spans="28:34" ht="13.2" x14ac:dyDescent="0.2"/>
    <row r="56" spans="28:34" ht="13.2" x14ac:dyDescent="0.2">
      <c r="AB56" s="244"/>
      <c r="AC56" s="244"/>
      <c r="AD56" s="244"/>
      <c r="AE56" s="244"/>
      <c r="AF56" s="244"/>
      <c r="AG56" s="244"/>
      <c r="AH56" s="244"/>
    </row>
    <row r="57" spans="28:34" ht="13.2" x14ac:dyDescent="0.2">
      <c r="AH57" s="244"/>
    </row>
    <row r="58" spans="28:34" ht="13.2" x14ac:dyDescent="0.2">
      <c r="AH58" s="244"/>
    </row>
    <row r="59" spans="28:34" ht="13.2" x14ac:dyDescent="0.2">
      <c r="AG59" s="244"/>
      <c r="AH59" s="244"/>
    </row>
    <row r="60" spans="28:34" ht="13.2" x14ac:dyDescent="0.2"/>
    <row r="61" spans="28:34" ht="13.2" x14ac:dyDescent="0.2"/>
    <row r="62" spans="28:34" ht="13.2" x14ac:dyDescent="0.2"/>
    <row r="63" spans="28:34" ht="13.2" x14ac:dyDescent="0.2">
      <c r="AH63" s="244"/>
    </row>
    <row r="64" spans="28:34" ht="13.2" x14ac:dyDescent="0.2">
      <c r="AG64" s="244"/>
      <c r="AH64" s="244"/>
    </row>
    <row r="65" spans="28:34" ht="13.2" x14ac:dyDescent="0.2"/>
    <row r="66" spans="28:34" ht="13.2" x14ac:dyDescent="0.2"/>
    <row r="67" spans="28:34" ht="13.2" x14ac:dyDescent="0.2"/>
    <row r="68" spans="28:34" ht="13.2" x14ac:dyDescent="0.2">
      <c r="AB68" s="244"/>
      <c r="AC68" s="244"/>
      <c r="AD68" s="244"/>
      <c r="AE68" s="244"/>
      <c r="AF68" s="244"/>
      <c r="AG68" s="244"/>
      <c r="AH68" s="244"/>
    </row>
    <row r="69" spans="28:34" ht="13.2" x14ac:dyDescent="0.2">
      <c r="AF69" s="244"/>
      <c r="AG69" s="244"/>
      <c r="AH69" s="244"/>
    </row>
    <row r="70" spans="28:34" ht="13.2" x14ac:dyDescent="0.2"/>
    <row r="71" spans="28:34" ht="13.2" x14ac:dyDescent="0.2"/>
    <row r="72" spans="28:34" ht="13.2" x14ac:dyDescent="0.2"/>
    <row r="73" spans="28:34" ht="13.2" x14ac:dyDescent="0.2"/>
    <row r="74" spans="28:34" ht="13.2" x14ac:dyDescent="0.2"/>
    <row r="75" spans="28:34" ht="13.2" x14ac:dyDescent="0.2">
      <c r="AH75" s="244"/>
    </row>
    <row r="76" spans="28:34" ht="13.2" x14ac:dyDescent="0.2">
      <c r="AF76" s="244"/>
      <c r="AG76" s="244"/>
      <c r="AH76" s="244"/>
    </row>
    <row r="77" spans="28:34" ht="13.2" x14ac:dyDescent="0.2">
      <c r="AG77" s="244"/>
      <c r="AH77" s="244"/>
    </row>
    <row r="78" spans="28:34" ht="13.2" x14ac:dyDescent="0.2"/>
    <row r="79" spans="28:34" ht="13.2" x14ac:dyDescent="0.2"/>
    <row r="80" spans="28:34" ht="13.2" x14ac:dyDescent="0.2"/>
    <row r="81" spans="25:34" ht="13.2" x14ac:dyDescent="0.2"/>
    <row r="82" spans="25:34" ht="13.2" x14ac:dyDescent="0.2">
      <c r="Y82" s="244"/>
    </row>
    <row r="83" spans="25:34" ht="13.2" x14ac:dyDescent="0.2">
      <c r="Y83" s="244"/>
      <c r="Z83" s="244"/>
      <c r="AA83" s="244"/>
      <c r="AB83" s="244"/>
      <c r="AC83" s="244"/>
      <c r="AD83" s="244"/>
      <c r="AE83" s="244"/>
      <c r="AF83" s="244"/>
      <c r="AG83" s="244"/>
      <c r="AH83" s="244"/>
    </row>
    <row r="84" spans="25:34" ht="13.2" x14ac:dyDescent="0.2"/>
    <row r="85" spans="25:34" ht="13.2" x14ac:dyDescent="0.2"/>
    <row r="86" spans="25:34" ht="13.2" x14ac:dyDescent="0.2"/>
    <row r="87" spans="25:34" ht="13.2" x14ac:dyDescent="0.2"/>
    <row r="88" spans="25:34" ht="13.2" x14ac:dyDescent="0.2">
      <c r="AH88" s="244"/>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4"/>
      <c r="AG94" s="244"/>
      <c r="AH94" s="244"/>
    </row>
    <row r="95" spans="25:34" ht="13.5" customHeight="1" x14ac:dyDescent="0.2">
      <c r="AH95" s="244"/>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4"/>
    </row>
    <row r="102" spans="33:34" ht="13.5" customHeight="1" x14ac:dyDescent="0.2"/>
    <row r="103" spans="33:34" ht="13.5" customHeight="1" x14ac:dyDescent="0.2"/>
    <row r="104" spans="33:34" ht="13.5" customHeight="1" x14ac:dyDescent="0.2">
      <c r="AG104" s="244"/>
      <c r="AH104" s="244"/>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4"/>
    </row>
    <row r="117" spans="34:122" ht="13.5" customHeight="1" x14ac:dyDescent="0.2"/>
    <row r="118" spans="34:122" ht="13.5" customHeight="1" x14ac:dyDescent="0.2"/>
    <row r="119" spans="34:122" ht="13.5" customHeight="1" x14ac:dyDescent="0.2"/>
    <row r="120" spans="34:122" ht="13.5" customHeight="1" x14ac:dyDescent="0.2">
      <c r="AH120" s="244"/>
    </row>
    <row r="121" spans="34:122" ht="13.5" customHeight="1" x14ac:dyDescent="0.2">
      <c r="AH121" s="244"/>
    </row>
    <row r="122" spans="34:122" ht="13.5" customHeight="1" x14ac:dyDescent="0.2"/>
    <row r="123" spans="34:122" ht="13.5" customHeight="1" x14ac:dyDescent="0.2"/>
    <row r="124" spans="34:122" ht="13.5" customHeight="1" x14ac:dyDescent="0.2"/>
    <row r="125" spans="34:122" ht="13.5" customHeight="1" x14ac:dyDescent="0.2">
      <c r="DR125" s="244" t="s">
        <v>502</v>
      </c>
    </row>
  </sheetData>
  <sheetProtection algorithmName="SHA-512" hashValue="uRdjUNn/FE8sABn5Dky2W+/QBs023B3m/z7pTZIhx67sgjCbdMPGXDzOfU4q1HAFTh+Zuv6K8OVmf14rv+ZLLw==" saltValue="SRt+9RFx+HHiGQ9w6k+W1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51</v>
      </c>
      <c r="E2" s="144"/>
      <c r="F2" s="145" t="s">
        <v>552</v>
      </c>
      <c r="G2" s="146"/>
      <c r="H2" s="147"/>
    </row>
    <row r="3" spans="1:8" x14ac:dyDescent="0.2">
      <c r="A3" s="143" t="s">
        <v>545</v>
      </c>
      <c r="B3" s="148"/>
      <c r="C3" s="149"/>
      <c r="D3" s="150">
        <v>44527</v>
      </c>
      <c r="E3" s="151"/>
      <c r="F3" s="152">
        <v>82993</v>
      </c>
      <c r="G3" s="153"/>
      <c r="H3" s="154"/>
    </row>
    <row r="4" spans="1:8" x14ac:dyDescent="0.2">
      <c r="A4" s="155"/>
      <c r="B4" s="156"/>
      <c r="C4" s="157"/>
      <c r="D4" s="158">
        <v>35463</v>
      </c>
      <c r="E4" s="159"/>
      <c r="F4" s="160">
        <v>46787</v>
      </c>
      <c r="G4" s="161"/>
      <c r="H4" s="162"/>
    </row>
    <row r="5" spans="1:8" x14ac:dyDescent="0.2">
      <c r="A5" s="143" t="s">
        <v>547</v>
      </c>
      <c r="B5" s="148"/>
      <c r="C5" s="149"/>
      <c r="D5" s="150">
        <v>72480</v>
      </c>
      <c r="E5" s="151"/>
      <c r="F5" s="152">
        <v>108252</v>
      </c>
      <c r="G5" s="153"/>
      <c r="H5" s="154"/>
    </row>
    <row r="6" spans="1:8" x14ac:dyDescent="0.2">
      <c r="A6" s="155"/>
      <c r="B6" s="156"/>
      <c r="C6" s="157"/>
      <c r="D6" s="158">
        <v>60712</v>
      </c>
      <c r="E6" s="159"/>
      <c r="F6" s="160">
        <v>50321</v>
      </c>
      <c r="G6" s="161"/>
      <c r="H6" s="162"/>
    </row>
    <row r="7" spans="1:8" x14ac:dyDescent="0.2">
      <c r="A7" s="143" t="s">
        <v>548</v>
      </c>
      <c r="B7" s="148"/>
      <c r="C7" s="149"/>
      <c r="D7" s="150">
        <v>113260</v>
      </c>
      <c r="E7" s="151"/>
      <c r="F7" s="152">
        <v>93492</v>
      </c>
      <c r="G7" s="153"/>
      <c r="H7" s="154"/>
    </row>
    <row r="8" spans="1:8" x14ac:dyDescent="0.2">
      <c r="A8" s="155"/>
      <c r="B8" s="156"/>
      <c r="C8" s="157"/>
      <c r="D8" s="158">
        <v>41381</v>
      </c>
      <c r="E8" s="159"/>
      <c r="F8" s="160">
        <v>53316</v>
      </c>
      <c r="G8" s="161"/>
      <c r="H8" s="162"/>
    </row>
    <row r="9" spans="1:8" x14ac:dyDescent="0.2">
      <c r="A9" s="143" t="s">
        <v>549</v>
      </c>
      <c r="B9" s="148"/>
      <c r="C9" s="149"/>
      <c r="D9" s="150">
        <v>93611</v>
      </c>
      <c r="E9" s="151"/>
      <c r="F9" s="152">
        <v>94796</v>
      </c>
      <c r="G9" s="153"/>
      <c r="H9" s="154"/>
    </row>
    <row r="10" spans="1:8" x14ac:dyDescent="0.2">
      <c r="A10" s="155"/>
      <c r="B10" s="156"/>
      <c r="C10" s="157"/>
      <c r="D10" s="158">
        <v>36256</v>
      </c>
      <c r="E10" s="159"/>
      <c r="F10" s="160">
        <v>55781</v>
      </c>
      <c r="G10" s="161"/>
      <c r="H10" s="162"/>
    </row>
    <row r="11" spans="1:8" x14ac:dyDescent="0.2">
      <c r="A11" s="143" t="s">
        <v>550</v>
      </c>
      <c r="B11" s="148"/>
      <c r="C11" s="149"/>
      <c r="D11" s="150">
        <v>46884</v>
      </c>
      <c r="E11" s="151"/>
      <c r="F11" s="152">
        <v>85942</v>
      </c>
      <c r="G11" s="153"/>
      <c r="H11" s="154"/>
    </row>
    <row r="12" spans="1:8" x14ac:dyDescent="0.2">
      <c r="A12" s="155"/>
      <c r="B12" s="156"/>
      <c r="C12" s="163"/>
      <c r="D12" s="158">
        <v>39252</v>
      </c>
      <c r="E12" s="159"/>
      <c r="F12" s="160">
        <v>48630</v>
      </c>
      <c r="G12" s="161"/>
      <c r="H12" s="162"/>
    </row>
    <row r="13" spans="1:8" x14ac:dyDescent="0.2">
      <c r="A13" s="143"/>
      <c r="B13" s="148"/>
      <c r="C13" s="149"/>
      <c r="D13" s="150">
        <v>74152</v>
      </c>
      <c r="E13" s="151"/>
      <c r="F13" s="152">
        <v>93095</v>
      </c>
      <c r="G13" s="164"/>
      <c r="H13" s="154"/>
    </row>
    <row r="14" spans="1:8" x14ac:dyDescent="0.2">
      <c r="A14" s="155"/>
      <c r="B14" s="156"/>
      <c r="C14" s="157"/>
      <c r="D14" s="158">
        <v>42613</v>
      </c>
      <c r="E14" s="159"/>
      <c r="F14" s="160">
        <v>50967</v>
      </c>
      <c r="G14" s="161"/>
      <c r="H14" s="162"/>
    </row>
    <row r="17" spans="1:11" x14ac:dyDescent="0.2">
      <c r="A17" s="139" t="s">
        <v>52</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53</v>
      </c>
      <c r="B19" s="165">
        <f>ROUND(VALUE(SUBSTITUTE(実質収支比率等に係る経年分析!F$48,"▲","-")),2)</f>
        <v>9.57</v>
      </c>
      <c r="C19" s="165">
        <f>ROUND(VALUE(SUBSTITUTE(実質収支比率等に係る経年分析!G$48,"▲","-")),2)</f>
        <v>10.19</v>
      </c>
      <c r="D19" s="165">
        <f>ROUND(VALUE(SUBSTITUTE(実質収支比率等に係る経年分析!H$48,"▲","-")),2)</f>
        <v>13.53</v>
      </c>
      <c r="E19" s="165">
        <f>ROUND(VALUE(SUBSTITUTE(実質収支比率等に係る経年分析!I$48,"▲","-")),2)</f>
        <v>12.3</v>
      </c>
      <c r="F19" s="165">
        <f>ROUND(VALUE(SUBSTITUTE(実質収支比率等に係る経年分析!J$48,"▲","-")),2)</f>
        <v>23.95</v>
      </c>
    </row>
    <row r="20" spans="1:11" x14ac:dyDescent="0.2">
      <c r="A20" s="165" t="s">
        <v>54</v>
      </c>
      <c r="B20" s="165">
        <f>ROUND(VALUE(SUBSTITUTE(実質収支比率等に係る経年分析!F$47,"▲","-")),2)</f>
        <v>37.99</v>
      </c>
      <c r="C20" s="165">
        <f>ROUND(VALUE(SUBSTITUTE(実質収支比率等に係る経年分析!G$47,"▲","-")),2)</f>
        <v>33.22</v>
      </c>
      <c r="D20" s="165">
        <f>ROUND(VALUE(SUBSTITUTE(実質収支比率等に係る経年分析!H$47,"▲","-")),2)</f>
        <v>18.13</v>
      </c>
      <c r="E20" s="165">
        <f>ROUND(VALUE(SUBSTITUTE(実質収支比率等に係る経年分析!I$47,"▲","-")),2)</f>
        <v>23.68</v>
      </c>
      <c r="F20" s="165">
        <f>ROUND(VALUE(SUBSTITUTE(実質収支比率等に係る経年分析!J$47,"▲","-")),2)</f>
        <v>22.43</v>
      </c>
    </row>
    <row r="21" spans="1:11" x14ac:dyDescent="0.2">
      <c r="A21" s="165" t="s">
        <v>55</v>
      </c>
      <c r="B21" s="165">
        <f>IF(ISNUMBER(VALUE(SUBSTITUTE(実質収支比率等に係る経年分析!F$49,"▲","-"))),ROUND(VALUE(SUBSTITUTE(実質収支比率等に係る経年分析!F$49,"▲","-")),2),NA())</f>
        <v>-6.43</v>
      </c>
      <c r="C21" s="165">
        <f>IF(ISNUMBER(VALUE(SUBSTITUTE(実質収支比率等に係る経年分析!G$49,"▲","-"))),ROUND(VALUE(SUBSTITUTE(実質収支比率等に係る経年分析!G$49,"▲","-")),2),NA())</f>
        <v>-4.47</v>
      </c>
      <c r="D21" s="165">
        <f>IF(ISNUMBER(VALUE(SUBSTITUTE(実質収支比率等に係る経年分析!H$49,"▲","-"))),ROUND(VALUE(SUBSTITUTE(実質収支比率等に係る経年分析!H$49,"▲","-")),2),NA())</f>
        <v>-11.27</v>
      </c>
      <c r="E21" s="165">
        <f>IF(ISNUMBER(VALUE(SUBSTITUTE(実質収支比率等に係る経年分析!I$49,"▲","-"))),ROUND(VALUE(SUBSTITUTE(実質収支比率等に係る経年分析!I$49,"▲","-")),2),NA())</f>
        <v>6.06</v>
      </c>
      <c r="F21" s="165">
        <f>IF(ISNUMBER(VALUE(SUBSTITUTE(実質収支比率等に係る経年分析!J$49,"▲","-"))),ROUND(VALUE(SUBSTITUTE(実質収支比率等に係る経年分析!J$49,"▲","-")),2),NA())</f>
        <v>12.31</v>
      </c>
    </row>
    <row r="24" spans="1:11" x14ac:dyDescent="0.2">
      <c r="A24" s="139" t="s">
        <v>56</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57</v>
      </c>
      <c r="C26" s="166" t="s">
        <v>58</v>
      </c>
      <c r="D26" s="166" t="s">
        <v>57</v>
      </c>
      <c r="E26" s="166" t="s">
        <v>58</v>
      </c>
      <c r="F26" s="166" t="s">
        <v>57</v>
      </c>
      <c r="G26" s="166" t="s">
        <v>58</v>
      </c>
      <c r="H26" s="166" t="s">
        <v>57</v>
      </c>
      <c r="I26" s="166" t="s">
        <v>58</v>
      </c>
      <c r="J26" s="166" t="s">
        <v>57</v>
      </c>
      <c r="K26" s="166" t="s">
        <v>58</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str">
        <f>IF(連結実質赤字比率に係る赤字・黒字の構成分析!C$41="",NA(),連結実質赤字比率に係る赤字・黒字の構成分析!C$41)</f>
        <v>後期高齢者医療特別会計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0.09</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0.01</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0.01</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0.02</v>
      </c>
    </row>
    <row r="30" spans="1:11" x14ac:dyDescent="0.2">
      <c r="A30" s="166" t="str">
        <f>IF(連結実質赤字比率に係る赤字・黒字の構成分析!C$40="",NA(),連結実質赤字比率に係る赤字・黒字の構成分析!C$40)</f>
        <v>訪問看護ステーション特別会計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0.16</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0.04</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0.09</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0.03</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0.14000000000000001</v>
      </c>
    </row>
    <row r="31" spans="1:11" x14ac:dyDescent="0.2">
      <c r="A31" s="166" t="str">
        <f>IF(連結実質赤字比率に係る赤字・黒字の構成分析!C$39="",NA(),連結実質赤字比率に係る赤字・黒字の構成分析!C$39)</f>
        <v>食肉センター特別会計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0.55000000000000004</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0.55000000000000004</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0.68</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0.91</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1.1100000000000001</v>
      </c>
    </row>
    <row r="32" spans="1:11" x14ac:dyDescent="0.2">
      <c r="A32" s="166" t="str">
        <f>IF(連結実質赤字比率に係る赤字・黒字の構成分析!C$38="",NA(),連結実質赤字比率に係る赤字・黒字の構成分析!C$38)</f>
        <v>介護保険特別会計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1.93</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2.5099999999999998</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1.98</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2.85</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3.41</v>
      </c>
    </row>
    <row r="33" spans="1:16" x14ac:dyDescent="0.2">
      <c r="A33" s="166" t="str">
        <f>IF(連結実質赤字比率に係る赤字・黒字の構成分析!C$37="",NA(),連結実質赤字比率に係る赤字・黒字の構成分析!C$37)</f>
        <v>国民健康保険東庄病院事業会計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8.93</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8.67</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6.26</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6.37</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4.95</v>
      </c>
    </row>
    <row r="34" spans="1:16" x14ac:dyDescent="0.2">
      <c r="A34" s="166" t="str">
        <f>IF(連結実質赤字比率に係る赤字・黒字の構成分析!C$36="",NA(),連結実質赤字比率に係る赤字・黒字の構成分析!C$36)</f>
        <v>国民健康保険特別会計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4.2699999999999996</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5.43</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5.47</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5.35</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5.35</v>
      </c>
    </row>
    <row r="35" spans="1:16" x14ac:dyDescent="0.2">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9.56</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10.19</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13.53</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12.29</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23.95</v>
      </c>
    </row>
    <row r="36" spans="1:16" x14ac:dyDescent="0.2">
      <c r="A36" s="166" t="str">
        <f>IF(連結実質赤字比率に係る赤字・黒字の構成分析!C$34="",NA(),連結実質赤字比率に係る赤字・黒字の構成分析!C$34)</f>
        <v>水道事業会計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19.89</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23.3</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25.32</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27.3</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28.58</v>
      </c>
    </row>
    <row r="39" spans="1:16" x14ac:dyDescent="0.2">
      <c r="A39" s="139" t="s">
        <v>59</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60</v>
      </c>
      <c r="C41" s="167"/>
      <c r="D41" s="167" t="s">
        <v>61</v>
      </c>
      <c r="E41" s="167" t="s">
        <v>60</v>
      </c>
      <c r="F41" s="167"/>
      <c r="G41" s="167" t="s">
        <v>61</v>
      </c>
      <c r="H41" s="167" t="s">
        <v>60</v>
      </c>
      <c r="I41" s="167"/>
      <c r="J41" s="167" t="s">
        <v>61</v>
      </c>
      <c r="K41" s="167" t="s">
        <v>60</v>
      </c>
      <c r="L41" s="167"/>
      <c r="M41" s="167" t="s">
        <v>61</v>
      </c>
      <c r="N41" s="167" t="s">
        <v>60</v>
      </c>
      <c r="O41" s="167"/>
      <c r="P41" s="167" t="s">
        <v>61</v>
      </c>
    </row>
    <row r="42" spans="1:16" x14ac:dyDescent="0.2">
      <c r="A42" s="167" t="s">
        <v>62</v>
      </c>
      <c r="B42" s="167"/>
      <c r="C42" s="167"/>
      <c r="D42" s="167">
        <f>'実質公債費比率（分子）の構造'!K$52</f>
        <v>367</v>
      </c>
      <c r="E42" s="167"/>
      <c r="F42" s="167"/>
      <c r="G42" s="167">
        <f>'実質公債費比率（分子）の構造'!L$52</f>
        <v>366</v>
      </c>
      <c r="H42" s="167"/>
      <c r="I42" s="167"/>
      <c r="J42" s="167">
        <f>'実質公債費比率（分子）の構造'!M$52</f>
        <v>369</v>
      </c>
      <c r="K42" s="167"/>
      <c r="L42" s="167"/>
      <c r="M42" s="167">
        <f>'実質公債費比率（分子）の構造'!N$52</f>
        <v>327</v>
      </c>
      <c r="N42" s="167"/>
      <c r="O42" s="167"/>
      <c r="P42" s="167">
        <f>'実質公債費比率（分子）の構造'!O$52</f>
        <v>337</v>
      </c>
    </row>
    <row r="43" spans="1:16" x14ac:dyDescent="0.2">
      <c r="A43" s="167" t="s">
        <v>63</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64</v>
      </c>
      <c r="B44" s="167">
        <f>'実質公債費比率（分子）の構造'!K$50</f>
        <v>13</v>
      </c>
      <c r="C44" s="167"/>
      <c r="D44" s="167"/>
      <c r="E44" s="167">
        <f>'実質公債費比率（分子）の構造'!L$50</f>
        <v>13</v>
      </c>
      <c r="F44" s="167"/>
      <c r="G44" s="167"/>
      <c r="H44" s="167">
        <f>'実質公債費比率（分子）の構造'!M$50</f>
        <v>13</v>
      </c>
      <c r="I44" s="167"/>
      <c r="J44" s="167"/>
      <c r="K44" s="167">
        <f>'実質公債費比率（分子）の構造'!N$50</f>
        <v>13</v>
      </c>
      <c r="L44" s="167"/>
      <c r="M44" s="167"/>
      <c r="N44" s="167">
        <f>'実質公債費比率（分子）の構造'!O$50</f>
        <v>13</v>
      </c>
      <c r="O44" s="167"/>
      <c r="P44" s="167"/>
    </row>
    <row r="45" spans="1:16" x14ac:dyDescent="0.2">
      <c r="A45" s="167" t="s">
        <v>65</v>
      </c>
      <c r="B45" s="167">
        <f>'実質公債費比率（分子）の構造'!K$49</f>
        <v>95</v>
      </c>
      <c r="C45" s="167"/>
      <c r="D45" s="167"/>
      <c r="E45" s="167">
        <f>'実質公債費比率（分子）の構造'!L$49</f>
        <v>99</v>
      </c>
      <c r="F45" s="167"/>
      <c r="G45" s="167"/>
      <c r="H45" s="167">
        <f>'実質公債費比率（分子）の構造'!M$49</f>
        <v>91</v>
      </c>
      <c r="I45" s="167"/>
      <c r="J45" s="167"/>
      <c r="K45" s="167">
        <f>'実質公債費比率（分子）の構造'!N$49</f>
        <v>62</v>
      </c>
      <c r="L45" s="167"/>
      <c r="M45" s="167"/>
      <c r="N45" s="167">
        <f>'実質公債費比率（分子）の構造'!O$49</f>
        <v>57</v>
      </c>
      <c r="O45" s="167"/>
      <c r="P45" s="167"/>
    </row>
    <row r="46" spans="1:16" x14ac:dyDescent="0.2">
      <c r="A46" s="167" t="s">
        <v>66</v>
      </c>
      <c r="B46" s="167">
        <f>'実質公債費比率（分子）の構造'!K$48</f>
        <v>34</v>
      </c>
      <c r="C46" s="167"/>
      <c r="D46" s="167"/>
      <c r="E46" s="167">
        <f>'実質公債費比率（分子）の構造'!L$48</f>
        <v>47</v>
      </c>
      <c r="F46" s="167"/>
      <c r="G46" s="167"/>
      <c r="H46" s="167">
        <f>'実質公債費比率（分子）の構造'!M$48</f>
        <v>42</v>
      </c>
      <c r="I46" s="167"/>
      <c r="J46" s="167"/>
      <c r="K46" s="167">
        <f>'実質公債費比率（分子）の構造'!N$48</f>
        <v>70</v>
      </c>
      <c r="L46" s="167"/>
      <c r="M46" s="167"/>
      <c r="N46" s="167">
        <f>'実質公債費比率（分子）の構造'!O$48</f>
        <v>55</v>
      </c>
      <c r="O46" s="167"/>
      <c r="P46" s="167"/>
    </row>
    <row r="47" spans="1:16" x14ac:dyDescent="0.2">
      <c r="A47" s="167" t="s">
        <v>67</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68</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69</v>
      </c>
      <c r="B49" s="167">
        <f>'実質公債費比率（分子）の構造'!K$45</f>
        <v>448</v>
      </c>
      <c r="C49" s="167"/>
      <c r="D49" s="167"/>
      <c r="E49" s="167">
        <f>'実質公債費比率（分子）の構造'!L$45</f>
        <v>444</v>
      </c>
      <c r="F49" s="167"/>
      <c r="G49" s="167"/>
      <c r="H49" s="167">
        <f>'実質公債費比率（分子）の構造'!M$45</f>
        <v>437</v>
      </c>
      <c r="I49" s="167"/>
      <c r="J49" s="167"/>
      <c r="K49" s="167">
        <f>'実質公債費比率（分子）の構造'!N$45</f>
        <v>413</v>
      </c>
      <c r="L49" s="167"/>
      <c r="M49" s="167"/>
      <c r="N49" s="167">
        <f>'実質公債費比率（分子）の構造'!O$45</f>
        <v>407</v>
      </c>
      <c r="O49" s="167"/>
      <c r="P49" s="167"/>
    </row>
    <row r="50" spans="1:16" x14ac:dyDescent="0.2">
      <c r="A50" s="167" t="s">
        <v>70</v>
      </c>
      <c r="B50" s="167" t="e">
        <f>NA()</f>
        <v>#N/A</v>
      </c>
      <c r="C50" s="167">
        <f>IF(ISNUMBER('実質公債費比率（分子）の構造'!K$53),'実質公債費比率（分子）の構造'!K$53,NA())</f>
        <v>223</v>
      </c>
      <c r="D50" s="167" t="e">
        <f>NA()</f>
        <v>#N/A</v>
      </c>
      <c r="E50" s="167" t="e">
        <f>NA()</f>
        <v>#N/A</v>
      </c>
      <c r="F50" s="167">
        <f>IF(ISNUMBER('実質公債費比率（分子）の構造'!L$53),'実質公債費比率（分子）の構造'!L$53,NA())</f>
        <v>237</v>
      </c>
      <c r="G50" s="167" t="e">
        <f>NA()</f>
        <v>#N/A</v>
      </c>
      <c r="H50" s="167" t="e">
        <f>NA()</f>
        <v>#N/A</v>
      </c>
      <c r="I50" s="167">
        <f>IF(ISNUMBER('実質公債費比率（分子）の構造'!M$53),'実質公債費比率（分子）の構造'!M$53,NA())</f>
        <v>214</v>
      </c>
      <c r="J50" s="167" t="e">
        <f>NA()</f>
        <v>#N/A</v>
      </c>
      <c r="K50" s="167" t="e">
        <f>NA()</f>
        <v>#N/A</v>
      </c>
      <c r="L50" s="167">
        <f>IF(ISNUMBER('実質公債費比率（分子）の構造'!N$53),'実質公債費比率（分子）の構造'!N$53,NA())</f>
        <v>231</v>
      </c>
      <c r="M50" s="167" t="e">
        <f>NA()</f>
        <v>#N/A</v>
      </c>
      <c r="N50" s="167" t="e">
        <f>NA()</f>
        <v>#N/A</v>
      </c>
      <c r="O50" s="167">
        <f>IF(ISNUMBER('実質公債費比率（分子）の構造'!O$53),'実質公債費比率（分子）の構造'!O$53,NA())</f>
        <v>195</v>
      </c>
      <c r="P50" s="167" t="e">
        <f>NA()</f>
        <v>#N/A</v>
      </c>
    </row>
    <row r="53" spans="1:16" x14ac:dyDescent="0.2">
      <c r="A53" s="139" t="s">
        <v>71</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72</v>
      </c>
      <c r="C55" s="166"/>
      <c r="D55" s="166" t="s">
        <v>73</v>
      </c>
      <c r="E55" s="166" t="s">
        <v>72</v>
      </c>
      <c r="F55" s="166"/>
      <c r="G55" s="166" t="s">
        <v>73</v>
      </c>
      <c r="H55" s="166" t="s">
        <v>72</v>
      </c>
      <c r="I55" s="166"/>
      <c r="J55" s="166" t="s">
        <v>73</v>
      </c>
      <c r="K55" s="166" t="s">
        <v>72</v>
      </c>
      <c r="L55" s="166"/>
      <c r="M55" s="166" t="s">
        <v>73</v>
      </c>
      <c r="N55" s="166" t="s">
        <v>72</v>
      </c>
      <c r="O55" s="166"/>
      <c r="P55" s="166" t="s">
        <v>73</v>
      </c>
    </row>
    <row r="56" spans="1:16" x14ac:dyDescent="0.2">
      <c r="A56" s="166" t="s">
        <v>42</v>
      </c>
      <c r="B56" s="166"/>
      <c r="C56" s="166"/>
      <c r="D56" s="166">
        <f>'将来負担比率（分子）の構造'!I$52</f>
        <v>4045</v>
      </c>
      <c r="E56" s="166"/>
      <c r="F56" s="166"/>
      <c r="G56" s="166">
        <f>'将来負担比率（分子）の構造'!J$52</f>
        <v>4223</v>
      </c>
      <c r="H56" s="166"/>
      <c r="I56" s="166"/>
      <c r="J56" s="166">
        <f>'将来負担比率（分子）の構造'!K$52</f>
        <v>4665</v>
      </c>
      <c r="K56" s="166"/>
      <c r="L56" s="166"/>
      <c r="M56" s="166">
        <f>'将来負担比率（分子）の構造'!L$52</f>
        <v>4865</v>
      </c>
      <c r="N56" s="166"/>
      <c r="O56" s="166"/>
      <c r="P56" s="166">
        <f>'将来負担比率（分子）の構造'!M$52</f>
        <v>5083</v>
      </c>
    </row>
    <row r="57" spans="1:16" x14ac:dyDescent="0.2">
      <c r="A57" s="166" t="s">
        <v>41</v>
      </c>
      <c r="B57" s="166"/>
      <c r="C57" s="166"/>
      <c r="D57" s="166" t="str">
        <f>'将来負担比率（分子）の構造'!I$51</f>
        <v>-</v>
      </c>
      <c r="E57" s="166"/>
      <c r="F57" s="166"/>
      <c r="G57" s="166" t="str">
        <f>'将来負担比率（分子）の構造'!J$51</f>
        <v>-</v>
      </c>
      <c r="H57" s="166"/>
      <c r="I57" s="166"/>
      <c r="J57" s="166" t="str">
        <f>'将来負担比率（分子）の構造'!K$51</f>
        <v>-</v>
      </c>
      <c r="K57" s="166"/>
      <c r="L57" s="166"/>
      <c r="M57" s="166" t="str">
        <f>'将来負担比率（分子）の構造'!L$51</f>
        <v>-</v>
      </c>
      <c r="N57" s="166"/>
      <c r="O57" s="166"/>
      <c r="P57" s="166" t="str">
        <f>'将来負担比率（分子）の構造'!M$51</f>
        <v>-</v>
      </c>
    </row>
    <row r="58" spans="1:16" x14ac:dyDescent="0.2">
      <c r="A58" s="166" t="s">
        <v>40</v>
      </c>
      <c r="B58" s="166"/>
      <c r="C58" s="166"/>
      <c r="D58" s="166">
        <f>'将来負担比率（分子）の構造'!I$50</f>
        <v>1991</v>
      </c>
      <c r="E58" s="166"/>
      <c r="F58" s="166"/>
      <c r="G58" s="166">
        <f>'将来負担比率（分子）の構造'!J$50</f>
        <v>1863</v>
      </c>
      <c r="H58" s="166"/>
      <c r="I58" s="166"/>
      <c r="J58" s="166">
        <f>'将来負担比率（分子）の構造'!K$50</f>
        <v>1322</v>
      </c>
      <c r="K58" s="166"/>
      <c r="L58" s="166"/>
      <c r="M58" s="166">
        <f>'将来負担比率（分子）の構造'!L$50</f>
        <v>1579</v>
      </c>
      <c r="N58" s="166"/>
      <c r="O58" s="166"/>
      <c r="P58" s="166">
        <f>'将来負担比率（分子）の構造'!M$50</f>
        <v>1583</v>
      </c>
    </row>
    <row r="59" spans="1:16" x14ac:dyDescent="0.2">
      <c r="A59" s="166" t="s">
        <v>38</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37</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35</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2">
      <c r="A62" s="166" t="s">
        <v>34</v>
      </c>
      <c r="B62" s="166">
        <f>'将来負担比率（分子）の構造'!I$45</f>
        <v>1184</v>
      </c>
      <c r="C62" s="166"/>
      <c r="D62" s="166"/>
      <c r="E62" s="166">
        <f>'将来負担比率（分子）の構造'!J$45</f>
        <v>864</v>
      </c>
      <c r="F62" s="166"/>
      <c r="G62" s="166"/>
      <c r="H62" s="166">
        <f>'将来負担比率（分子）の構造'!K$45</f>
        <v>1038</v>
      </c>
      <c r="I62" s="166"/>
      <c r="J62" s="166"/>
      <c r="K62" s="166">
        <f>'将来負担比率（分子）の構造'!L$45</f>
        <v>965</v>
      </c>
      <c r="L62" s="166"/>
      <c r="M62" s="166"/>
      <c r="N62" s="166">
        <f>'将来負担比率（分子）の構造'!M$45</f>
        <v>925</v>
      </c>
      <c r="O62" s="166"/>
      <c r="P62" s="166"/>
    </row>
    <row r="63" spans="1:16" x14ac:dyDescent="0.2">
      <c r="A63" s="166" t="s">
        <v>33</v>
      </c>
      <c r="B63" s="166">
        <f>'将来負担比率（分子）の構造'!I$44</f>
        <v>561</v>
      </c>
      <c r="C63" s="166"/>
      <c r="D63" s="166"/>
      <c r="E63" s="166">
        <f>'将来負担比率（分子）の構造'!J$44</f>
        <v>447</v>
      </c>
      <c r="F63" s="166"/>
      <c r="G63" s="166"/>
      <c r="H63" s="166">
        <f>'将来負担比率（分子）の構造'!K$44</f>
        <v>348</v>
      </c>
      <c r="I63" s="166"/>
      <c r="J63" s="166"/>
      <c r="K63" s="166">
        <f>'将来負担比率（分子）の構造'!L$44</f>
        <v>285</v>
      </c>
      <c r="L63" s="166"/>
      <c r="M63" s="166"/>
      <c r="N63" s="166">
        <f>'将来負担比率（分子）の構造'!M$44</f>
        <v>256</v>
      </c>
      <c r="O63" s="166"/>
      <c r="P63" s="166"/>
    </row>
    <row r="64" spans="1:16" x14ac:dyDescent="0.2">
      <c r="A64" s="166" t="s">
        <v>32</v>
      </c>
      <c r="B64" s="166">
        <f>'将来負担比率（分子）の構造'!I$43</f>
        <v>473</v>
      </c>
      <c r="C64" s="166"/>
      <c r="D64" s="166"/>
      <c r="E64" s="166">
        <f>'将来負担比率（分子）の構造'!J$43</f>
        <v>300</v>
      </c>
      <c r="F64" s="166"/>
      <c r="G64" s="166"/>
      <c r="H64" s="166">
        <f>'将来負担比率（分子）の構造'!K$43</f>
        <v>299</v>
      </c>
      <c r="I64" s="166"/>
      <c r="J64" s="166"/>
      <c r="K64" s="166">
        <f>'将来負担比率（分子）の構造'!L$43</f>
        <v>360</v>
      </c>
      <c r="L64" s="166"/>
      <c r="M64" s="166"/>
      <c r="N64" s="166">
        <f>'将来負担比率（分子）の構造'!M$43</f>
        <v>333</v>
      </c>
      <c r="O64" s="166"/>
      <c r="P64" s="166"/>
    </row>
    <row r="65" spans="1:16" x14ac:dyDescent="0.2">
      <c r="A65" s="166" t="s">
        <v>31</v>
      </c>
      <c r="B65" s="166">
        <f>'将来負担比率（分子）の構造'!I$42</f>
        <v>13</v>
      </c>
      <c r="C65" s="166"/>
      <c r="D65" s="166"/>
      <c r="E65" s="166">
        <f>'将来負担比率（分子）の構造'!J$42</f>
        <v>13</v>
      </c>
      <c r="F65" s="166"/>
      <c r="G65" s="166"/>
      <c r="H65" s="166">
        <f>'将来負担比率（分子）の構造'!K$42</f>
        <v>172</v>
      </c>
      <c r="I65" s="166"/>
      <c r="J65" s="166"/>
      <c r="K65" s="166">
        <f>'将来負担比率（分子）の構造'!L$42</f>
        <v>140</v>
      </c>
      <c r="L65" s="166"/>
      <c r="M65" s="166"/>
      <c r="N65" s="166">
        <f>'将来負担比率（分子）の構造'!M$42</f>
        <v>140</v>
      </c>
      <c r="O65" s="166"/>
      <c r="P65" s="166"/>
    </row>
    <row r="66" spans="1:16" x14ac:dyDescent="0.2">
      <c r="A66" s="166" t="s">
        <v>30</v>
      </c>
      <c r="B66" s="166">
        <f>'将来負担比率（分子）の構造'!I$41</f>
        <v>3177</v>
      </c>
      <c r="C66" s="166"/>
      <c r="D66" s="166"/>
      <c r="E66" s="166">
        <f>'将来負担比率（分子）の構造'!J$41</f>
        <v>3555</v>
      </c>
      <c r="F66" s="166"/>
      <c r="G66" s="166"/>
      <c r="H66" s="166">
        <f>'将来負担比率（分子）の構造'!K$41</f>
        <v>4026</v>
      </c>
      <c r="I66" s="166"/>
      <c r="J66" s="166"/>
      <c r="K66" s="166">
        <f>'将来負担比率（分子）の構造'!L$41</f>
        <v>4606</v>
      </c>
      <c r="L66" s="166"/>
      <c r="M66" s="166"/>
      <c r="N66" s="166">
        <f>'将来負担比率（分子）の構造'!M$41</f>
        <v>4774</v>
      </c>
      <c r="O66" s="166"/>
      <c r="P66" s="166"/>
    </row>
    <row r="67" spans="1:16" x14ac:dyDescent="0.2">
      <c r="A67" s="166" t="s">
        <v>74</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2">
      <c r="A70" s="168" t="s">
        <v>75</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76</v>
      </c>
      <c r="B72" s="170">
        <f>基金残高に係る経年分析!F55</f>
        <v>655</v>
      </c>
      <c r="C72" s="170">
        <f>基金残高に係る経年分析!G55</f>
        <v>905</v>
      </c>
      <c r="D72" s="170">
        <f>基金残高に係る経年分析!H55</f>
        <v>905</v>
      </c>
    </row>
    <row r="73" spans="1:16" x14ac:dyDescent="0.2">
      <c r="A73" s="169" t="s">
        <v>77</v>
      </c>
      <c r="B73" s="170">
        <f>基金残高に係る経年分析!F56</f>
        <v>50</v>
      </c>
      <c r="C73" s="170">
        <f>基金残高に係る経年分析!G56</f>
        <v>50</v>
      </c>
      <c r="D73" s="170">
        <f>基金残高に係る経年分析!H56</f>
        <v>50</v>
      </c>
    </row>
    <row r="74" spans="1:16" x14ac:dyDescent="0.2">
      <c r="A74" s="169" t="s">
        <v>78</v>
      </c>
      <c r="B74" s="170">
        <f>基金残高に係る経年分析!F57</f>
        <v>239</v>
      </c>
      <c r="C74" s="170">
        <f>基金残高に係る経年分析!G57</f>
        <v>246</v>
      </c>
      <c r="D74" s="170">
        <f>基金残高に係る経年分析!H57</f>
        <v>250</v>
      </c>
    </row>
  </sheetData>
  <sheetProtection algorithmName="SHA-512" hashValue="kHCVUYnmrwKnaSCSITTCVzfbXLCaqDABw74nWF1GW3eC5BUSJzaRLcWtuYbigKQXZG3wrKb0nJ53stbf8gTedA==" saltValue="NveQS0wtBUix6XctX3vd/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2023-02-20T04:40:35Z</dcterms:created>
  <dcterms:modified xsi:type="dcterms:W3CDTF">2023-10-12T04:20:53Z</dcterms:modified>
  <cp:category/>
</cp:coreProperties>
</file>