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6D35C655-6F15-493D-961A-D298BAF042B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U34" i="10"/>
  <c r="U35" i="10" s="1"/>
  <c r="U36" i="10" s="1"/>
  <c r="U37" i="10" s="1"/>
  <c r="C34" i="10"/>
  <c r="AM34" i="10" l="1"/>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<sst xmlns="http://schemas.openxmlformats.org/spreadsheetml/2006/main" count="1163" uniqueCount="608">
  <si>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</si>
  <si>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</si>
  <si>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</si>
  <si>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</si>
  <si>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</si>
  <si>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</si>
  <si>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</si>
  <si>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</si>
  <si>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</si>
  <si>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</si>
  <si>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</si>
  <si>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</si>
  <si>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</si>
  <si>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</si>
  <si>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</si>
  <si>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</si>
  <si>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</si>
  <si>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</si>
  <si>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</si>
  <si>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</si>
  <si>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</si>
  <si>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</si>
  <si>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</si>
  <si>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</si>
  <si>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</si>
  <si>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</si>
  <si>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</si>
  <si>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</si>
  <si>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</si>
  <si>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</si>
  <si>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</si>
  <si>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</si>
  <si>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</si>
  <si>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</si>
  <si>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</si>
  <si>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</si>
  <si>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</si>
  <si>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</si>
  <si>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</si>
  <si>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</si>
  <si>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</si>
  <si>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</si>
  <si>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</si>
  <si>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</si>
  <si>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</si>
  <si>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</si>
  <si>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</si>
  <si>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</si>
  <si>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</si>
  <si>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</si>
  <si>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</si>
  <si>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</si>
  <si>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</si>
  <si>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</si>
  <si>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</si>
  <si>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</si>
  <si>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</si>
  <si>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</si>
  <si>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</si>
  <si>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</si>
  <si>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</si>
  <si>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</si>
  <si>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</si>
  <si>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</si>
  <si>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</si>
  <si>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</si>
  <si>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</si>
  <si>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</si>
  <si>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</si>
  <si>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</si>
  <si>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</si>
  <si>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</si>
  <si>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</si>
  <si>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</si>
  <si>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</si>
  <si>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</si>
  <si>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</si>
  <si>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</si>
  <si>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</si>
  <si>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</si>
  <si>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</si>
  <si>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</si>
  <si>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</si>
  <si>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</si>
  <si>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</si>
  <si>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</si>
  <si>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</si>
  <si>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</si>
  <si>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</si>
  <si>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</si>
  <si>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</si>
  <si>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</si>
  <si>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</si>
  <si>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</si>
  <si>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</si>
  <si>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</si>
  <si>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</si>
  <si>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</si>
  <si>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</si>
  <si>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</si>
  <si>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</si>
  <si>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</si>
  <si>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</si>
  <si>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</si>
  <si>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</si>
  <si>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</si>
  <si>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</si>
  <si>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</si>
  <si>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</si>
  <si>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</si>
  <si>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</si>
  <si>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</si>
  <si>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</si>
  <si>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</si>
  <si>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</si>
  <si>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</si>
  <si>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</si>
  <si>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</si>
  <si>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</si>
  <si>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</si>
  <si>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</si>
  <si>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</si>
  <si>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</si>
  <si>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</si>
  <si>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</si>
  <si>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</si>
  <si>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</si>
  <si>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</si>
  <si>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</si>
  <si>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</si>
  <si>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</si>
  <si>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</si>
  <si>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</si>
  <si>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</si>
  <si>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</si>
  <si>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</si>
  <si>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</si>
  <si>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</si>
  <si>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</si>
  <si>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</si>
  <si>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</si>
  <si>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</si>
  <si>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</si>
  <si>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</si>
  <si>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</si>
  <si>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</si>
  <si>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</si>
  <si>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</si>
  <si>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</si>
  <si>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</si>
  <si>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</si>
  <si>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</si>
  <si>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</si>
  <si>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</si>
  <si>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</si>
  <si>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</si>
  <si>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</si>
  <si>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</si>
  <si>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</si>
  <si>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</si>
  <si>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</si>
  <si>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</si>
  <si>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</si>
  <si>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</si>
  <si>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</si>
  <si>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</si>
  <si>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</si>
  <si>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</si>
  <si>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</si>
  <si>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</si>
  <si>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</si>
  <si>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</si>
  <si>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</si>
  <si>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</si>
  <si>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</si>
  <si>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</si>
  <si>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</si>
  <si>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</si>
  <si>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</si>
  <si>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</si>
  <si>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</si>
  <si>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</si>
  <si>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</si>
  <si>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</si>
  <si>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</si>
  <si>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</si>
  <si>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</si>
  <si>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</si>
  <si>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</si>
  <si>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</si>
  <si>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</si>
  <si>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</si>
  <si>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</si>
  <si>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</si>
  <si>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</si>
  <si>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</si>
  <si>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</si>
  <si>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</si>
  <si>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</si>
  <si>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</si>
  <si>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</si>
  <si>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</si>
  <si>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</si>
  <si>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</si>
  <si>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</si>
  <si>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</si>
  <si>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</si>
  <si>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</si>
  <si>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</si>
  <si>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</si>
  <si>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</si>
  <si>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</si>
  <si>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</si>
  <si>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千葉県東庄町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</si>
  <si>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</si>
  <si>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</si>
  <si>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</si>
  <si>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</si>
  <si>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</si>
  <si>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</si>
  <si>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</si>
  <si>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</si>
  <si>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</si>
  <si>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</si>
  <si>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</si>
  <si>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</si>
  <si>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</si>
  <si>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</si>
  <si>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</si>
  <si>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</si>
  <si>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</si>
  <si>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</si>
  <si>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</si>
  <si>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</si>
  <si>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</si>
  <si>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</si>
  <si>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</si>
  <si>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</si>
  <si>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</si>
  <si>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</si>
  <si>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</si>
  <si>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</si>
  <si>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</si>
  <si>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</si>
  <si>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</si>
  <si>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</si>
  <si>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</si>
  <si>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</si>
  <si>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</si>
  <si>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</si>
  <si>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</si>
  <si>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</si>
  <si>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</si>
  <si>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</si>
  <si>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</si>
  <si>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</si>
  <si>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</si>
  <si>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</si>
  <si>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</si>
  <si>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</si>
  <si>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</si>
  <si>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</si>
  <si>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</si>
  <si>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</si>
  <si>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</si>
  <si>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</si>
  <si>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</si>
  <si>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</si>
  <si>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</si>
  <si>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</si>
  <si>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</si>
  <si>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</si>
  <si>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</si>
  <si>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</si>
  <si>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</si>
  <si>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</si>
  <si>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</si>
  <si>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</si>
  <si>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</si>
  <si>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</si>
  <si>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</si>
  <si>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</si>
  <si>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</si>
  <si>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</si>
  <si>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</si>
  <si>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</si>
  <si>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</si>
  <si>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</si>
  <si>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</si>
  <si>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</si>
  <si>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</si>
  <si>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</si>
  <si>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</si>
  <si>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</si>
  <si>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</si>
  <si>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</si>
  <si>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</si>
  <si>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</si>
  <si>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</si>
  <si>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</si>
  <si>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</si>
  <si>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</si>
  <si>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</si>
  <si>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</si>
  <si>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</si>
  <si>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</si>
  <si>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</si>
  <si>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</si>
  <si>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</si>
  <si>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</si>
  <si>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</si>
  <si>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</si>
  <si>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</si>
  <si>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</si>
  <si>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</si>
  <si>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</si>
  <si>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</si>
  <si>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</si>
  <si>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</si>
  <si>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</si>
  <si>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</si>
  <si>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</si>
  <si>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</si>
  <si>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</si>
  <si>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</si>
  <si>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</si>
  <si>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</si>
  <si>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</si>
  <si>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</si>
  <si>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</si>
  <si>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</si>
  <si>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</si>
  <si>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</si>
  <si>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</si>
  <si>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</si>
  <si>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</si>
  <si>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</si>
  <si>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</si>
  <si>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</si>
  <si>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</si>
  <si>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</si>
  <si>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</si>
  <si>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</si>
  <si>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</si>
  <si>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</si>
  <si>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</si>
  <si>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</si>
  <si>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</si>
  <si>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</si>
  <si>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</si>
  <si>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</si>
  <si>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</si>
  <si>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</si>
  <si>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</si>
  <si>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</si>
  <si>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</si>
  <si>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</si>
  <si>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</si>
  <si>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</si>
  <si>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</si>
  <si>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</si>
  <si>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</si>
  <si>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</si>
  <si>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</si>
  <si>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</si>
  <si>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</si>
  <si>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</si>
  <si>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千葉県東庄町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</si>
  <si>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</si>
  <si>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</si>
  <si>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</si>
  <si>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</si>
  <si>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</si>
  <si>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</si>
  <si>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</si>
  <si>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</si>
  <si>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</si>
  <si>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</si>
  <si>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</si>
  <si>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</si>
  <si>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</si>
  <si>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</si>
  <si>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</si>
  <si>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</si>
  <si>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</si>
  <si>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</si>
  <si>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</si>
  <si>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</si>
  <si>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</si>
  <si>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</si>
  <si>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</si>
  <si>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</si>
  <si>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</si>
  <si>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</si>
  <si>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</si>
  <si>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</si>
  <si>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</si>
  <si>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</si>
  <si>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</si>
  <si>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</si>
  <si>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</si>
  <si>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</si>
  <si>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</si>
  <si>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</si>
  <si>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</si>
  <si>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</si>
  <si>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</si>
  <si>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</si>
  <si>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</si>
  <si>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</si>
  <si>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</si>
  <si>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</si>
  <si>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</si>
  <si>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</si>
  <si>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</si>
  <si>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</si>
  <si>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</si>
  <si>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</si>
  <si>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</si>
  <si>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</si>
  <si>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</si>
  <si>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</si>
  <si>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</si>
  <si>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</si>
  <si>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</si>
  <si>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</si>
  <si>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</si>
  <si>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</si>
  <si>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</si>
  <si>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</si>
  <si>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</si>
  <si>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</si>
  <si>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</si>
  <si>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</si>
  <si>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</si>
  <si>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</si>
  <si>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</si>
  <si>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</si>
  <si>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</si>
  <si>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</si>
  <si>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</si>
  <si>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</si>
  <si>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</si>
  <si>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</si>
  <si>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</si>
  <si>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</si>
  <si>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</si>
  <si>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</si>
  <si>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</si>
  <si>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</si>
  <si>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</si>
  <si>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</si>
  <si>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</si>
  <si>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</si>
  <si>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</si>
  <si>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</si>
  <si>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</si>
  <si>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</si>
  <si>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</si>
  <si>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</si>
  <si>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</si>
  <si>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</si>
  <si>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</si>
  <si>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</si>
  <si>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</si>
  <si>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</si>
  <si>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</si>
  <si>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</si>
  <si>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</si>
  <si>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</si>
  <si>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</si>
  <si>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</si>
  <si>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</si>
  <si>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</si>
  <si>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</si>
  <si>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</si>
  <si>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</si>
  <si>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</si>
  <si>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</si>
  <si>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</si>
  <si>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</si>
  <si>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</si>
  <si>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</si>
  <si>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</si>
  <si>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</si>
  <si>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</si>
  <si>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</si>
  <si>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</si>
  <si>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</si>
  <si>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</si>
  <si>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</si>
  <si>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</si>
  <si>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</si>
  <si>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</si>
  <si>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</si>
  <si>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</si>
  <si>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</si>
  <si>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</si>
  <si>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</si>
  <si>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</si>
  <si>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</si>
  <si>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</si>
  <si>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</si>
  <si>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</si>
  <si>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</si>
  <si>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</si>
  <si>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</si>
  <si>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</si>
  <si>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</si>
  <si>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</si>
  <si>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</si>
  <si>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</si>
  <si>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</si>
  <si>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</si>
  <si>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</si>
  <si>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</si>
  <si>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</si>
  <si>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</si>
  <si>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</si>
  <si>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</si>
  <si>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</si>
  <si>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</si>
  <si>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</si>
  <si>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</si>
  <si>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</si>
  <si>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</si>
  <si>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</si>
  <si>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</si>
  <si>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</si>
  <si>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</si>
  <si>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</si>
  <si>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</si>
  <si>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</si>
  <si>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</si>
  <si>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</si>
  <si>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</si>
  <si>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</si>
  <si>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</si>
  <si>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</si>
  <si>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</si>
  <si>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</si>
  <si>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</si>
  <si>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</si>
  <si>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</si>
  <si>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</si>
  <si>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</si>
  <si>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</si>
  <si>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</si>
  <si>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</si>
  <si>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</si>
  <si>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</si>
  <si>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</si>
  <si>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</si>
  <si>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</si>
  <si>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</si>
  <si>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</si>
  <si>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</si>
  <si>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</si>
  <si>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</si>
  <si>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</si>
  <si>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6.43</t>
  </si>
  <si>
    <t>▲ 4.47</t>
  </si>
  <si>
    <t>▲ 11.27</t>
  </si>
  <si>
    <t>水道事業会計</t>
  </si>
  <si>
    <t>一般会計</t>
  </si>
  <si>
    <t>国民健康保険特別会計</t>
  </si>
  <si>
    <t>国民健康保険東庄病院事業会計</t>
  </si>
  <si>
    <t>介護保険特別会計</t>
  </si>
  <si>
    <t>食肉センター特別会計</t>
  </si>
  <si>
    <t>訪問看護ステーション特別会計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</si>
  <si>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</si>
  <si>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</si>
  <si>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</si>
  <si>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</si>
  <si>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</si>
  <si>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</si>
  <si>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</si>
  <si>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</si>
  <si>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</si>
  <si>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</si>
  <si>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</si>
  <si>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</si>
  <si>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</si>
  <si>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</si>
  <si>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</si>
  <si>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12">
      <t>カトリコウイキシチョウソンケンジムクミアイ</t>
    </rPh>
    <rPh sb="13" eb="17">
      <t>イッパンカイケイ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</si>
  <si>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</si>
  <si>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</si>
  <si>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</si>
  <si>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t>
    <phoneticPr fontId="5"/>
  </si>
  <si>
    <t>-</t>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</si>
  <si>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</si>
  <si>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</si>
  <si>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</si>
  <si>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ふるさと応援基金</t>
    <rPh sb="4" eb="8">
      <t>オウエンキキン</t>
    </rPh>
    <phoneticPr fontId="2"/>
  </si>
  <si>
    <t>奨学基金</t>
    <rPh sb="0" eb="4">
      <t>ショウガクキキン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</si>
  <si>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</si>
  <si>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</si>
  <si>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</si>
  <si>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平成２８年度より、将来負担比率は０となっている。
主な要因としては、起債の新規借入を抑制したことによる現在高の減少、財政調整基金の新規積立による充当可能財産の増加が挙げられる。
学校給食センターの新築工事等により、有形固定資産の減価償却率は近年減少傾向にあるが、今後も必要な箇所においては改修・補修を行うと共に、継続して経費節減に努める。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</si>
  <si>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</si>
  <si>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</si>
  <si>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</si>
  <si>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</si>
  <si>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</si>
  <si>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</si>
  <si>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平成２８年度より、将来負担比率は０となっている。
主な要因としては、起債の新規借入を抑制したことによる現在高の減少、財政調整基金の新規積立による充当可能財産の増加が挙げられる。
実質公債費比率は、前年度と比較して0.7ポイント減少し、類似団体と比較して低い水準にある。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</si>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</sst>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1DB1D98-CB11-43A4-88F1-C515BCA944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BB17-4AC3-8A31-1B847BD66A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44527</c:v>
                </c:pt>
                <c:pt idx="1">
                  <c:v>72480</c:v>
                </c:pt>
                <c:pt idx="2">
                  <c:v>113260</c:v>
                </c:pt>
                <c:pt idx="3">
                  <c:v>93611</c:v>
                </c:pt>
                <c:pt idx="4">
                  <c:v>46884</c:v>
                </c:pt>
              </c:numCache>
            </c:numRef>
          </c:val>
          <c:smooth val="0"/>
          <c:extLst>
            <c:ext xmlns:c16="http://schemas.microsoft.com/office/drawing/2014/chart" uri="{C3380CC4-5D6E-409C-BE32-E72D297353CC}">
              <c16:uniqueId val="{00000001-BB17-4AC3-8A31-1B847BD66A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9.57</c:v>
                </c:pt>
                <c:pt idx="1">
                  <c:v>10.19</c:v>
                </c:pt>
                <c:pt idx="2">
                  <c:v>13.53</c:v>
                </c:pt>
                <c:pt idx="3">
                  <c:v>12.3</c:v>
                </c:pt>
                <c:pt idx="4">
                  <c:v>23.95</c:v>
                </c:pt>
              </c:numCache>
            </c:numRef>
          </c:val>
          <c:extLst>
            <c:ext xmlns:c16="http://schemas.microsoft.com/office/drawing/2014/chart" uri="{C3380CC4-5D6E-409C-BE32-E72D297353CC}">
              <c16:uniqueId val="{00000000-EF8F-4070-9B36-27E0E722F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37.99</c:v>
                </c:pt>
                <c:pt idx="1">
                  <c:v>33.22</c:v>
                </c:pt>
                <c:pt idx="2">
                  <c:v>18.13</c:v>
                </c:pt>
                <c:pt idx="3">
                  <c:v>23.68</c:v>
                </c:pt>
                <c:pt idx="4">
                  <c:v>22.43</c:v>
                </c:pt>
              </c:numCache>
            </c:numRef>
          </c:val>
          <c:extLst>
            <c:ext xmlns:c16="http://schemas.microsoft.com/office/drawing/2014/chart" uri="{C3380CC4-5D6E-409C-BE32-E72D297353CC}">
              <c16:uniqueId val="{00000001-EF8F-4070-9B36-27E0E722F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-6.43</c:v>
                </c:pt>
                <c:pt idx="1">
                  <c:v>-4.47</c:v>
                </c:pt>
                <c:pt idx="2">
                  <c:v>-11.27</c:v>
                </c:pt>
                <c:pt idx="3">
                  <c:v>6.06</c:v>
                </c:pt>
                <c:pt idx="4">
                  <c:v>12.31</c:v>
                </c:pt>
              </c:numCache>
            </c:numRef>
          </c:val>
          <c:smooth val="0"/>
          <c:extLst>
            <c:ext xmlns:c16="http://schemas.microsoft.com/office/drawing/2014/chart" uri="{C3380CC4-5D6E-409C-BE32-E72D297353CC}">
              <c16:uniqueId val="{00000002-EF8F-4070-9B36-27E0E722F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7D-41FD-9F0A-03176F1EB0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7D-41FD-9F0A-03176F1EB02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2-127D-41FD-9F0A-03176F1EB02B}"/>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0.04</c:v>
                </c:pt>
                <c:pt idx="4">
                  <c:v>#N/A</c:v>
                </c:pt>
                <c:pt idx="5">
                  <c:v>0.09</c:v>
                </c:pt>
                <c:pt idx="6">
                  <c:v>#N/A</c:v>
                </c:pt>
                <c:pt idx="7">
                  <c:v>0.03</c:v>
                </c:pt>
                <c:pt idx="8">
                  <c:v>#N/A</c:v>
                </c:pt>
                <c:pt idx="9">
                  <c:v>0.14000000000000001</c:v>
                </c:pt>
              </c:numCache>
            </c:numRef>
          </c:val>
          <c:extLst>
            <c:ext xmlns:c16="http://schemas.microsoft.com/office/drawing/2014/chart" uri="{C3380CC4-5D6E-409C-BE32-E72D297353CC}">
              <c16:uniqueId val="{00000003-127D-41FD-9F0A-03176F1EB02B}"/>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0.55000000000000004</c:v>
                </c:pt>
                <c:pt idx="2">
                  <c:v>#N/A</c:v>
                </c:pt>
                <c:pt idx="3">
                  <c:v>0.55000000000000004</c:v>
                </c:pt>
                <c:pt idx="4">
                  <c:v>#N/A</c:v>
                </c:pt>
                <c:pt idx="5">
                  <c:v>0.68</c:v>
                </c:pt>
                <c:pt idx="6">
                  <c:v>#N/A</c:v>
                </c:pt>
                <c:pt idx="7">
                  <c:v>0.91</c:v>
                </c:pt>
                <c:pt idx="8">
                  <c:v>#N/A</c:v>
                </c:pt>
                <c:pt idx="9">
                  <c:v>1.1100000000000001</c:v>
                </c:pt>
              </c:numCache>
            </c:numRef>
          </c:val>
          <c:extLst>
            <c:ext xmlns:c16="http://schemas.microsoft.com/office/drawing/2014/chart" uri="{C3380CC4-5D6E-409C-BE32-E72D297353CC}">
              <c16:uniqueId val="{00000004-127D-41FD-9F0A-03176F1EB02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1.93</c:v>
                </c:pt>
                <c:pt idx="2">
                  <c:v>#N/A</c:v>
                </c:pt>
                <c:pt idx="3">
                  <c:v>2.5099999999999998</c:v>
                </c:pt>
                <c:pt idx="4">
                  <c:v>#N/A</c:v>
                </c:pt>
                <c:pt idx="5">
                  <c:v>1.98</c:v>
                </c:pt>
                <c:pt idx="6">
                  <c:v>#N/A</c:v>
                </c:pt>
                <c:pt idx="7">
                  <c:v>2.85</c:v>
                </c:pt>
                <c:pt idx="8">
                  <c:v>#N/A</c:v>
                </c:pt>
                <c:pt idx="9">
                  <c:v>3.41</c:v>
                </c:pt>
              </c:numCache>
            </c:numRef>
          </c:val>
          <c:extLst>
            <c:ext xmlns:c16="http://schemas.microsoft.com/office/drawing/2014/chart" uri="{C3380CC4-5D6E-409C-BE32-E72D297353CC}">
              <c16:uniqueId val="{00000005-127D-41FD-9F0A-03176F1EB02B}"/>
            </c:ext>
          </c:extLst>
        </c:ser>
        <c:ser>
          <c:idx val="6"/>
          <c:order val="6"/>
          <c:tx>
            <c:strRef>
              <c:f>データシート!$A$33</c:f>
              <c:strCache>
                <c:ptCount val="1"/>
                <c:pt idx="0">
                  <c:v>国民健康保険東庄病院事業会計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8.93</c:v>
                </c:pt>
                <c:pt idx="2">
                  <c:v>#N/A</c:v>
                </c:pt>
                <c:pt idx="3">
                  <c:v>8.67</c:v>
                </c:pt>
                <c:pt idx="4">
                  <c:v>#N/A</c:v>
                </c:pt>
                <c:pt idx="5">
                  <c:v>6.26</c:v>
                </c:pt>
                <c:pt idx="6">
                  <c:v>#N/A</c:v>
                </c:pt>
                <c:pt idx="7">
                  <c:v>6.37</c:v>
                </c:pt>
                <c:pt idx="8">
                  <c:v>#N/A</c:v>
                </c:pt>
                <c:pt idx="9">
                  <c:v>4.95</c:v>
                </c:pt>
              </c:numCache>
            </c:numRef>
          </c:val>
          <c:extLst>
            <c:ext xmlns:c16="http://schemas.microsoft.com/office/drawing/2014/chart" uri="{C3380CC4-5D6E-409C-BE32-E72D297353CC}">
              <c16:uniqueId val="{00000006-127D-41FD-9F0A-03176F1EB02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4.2699999999999996</c:v>
                </c:pt>
                <c:pt idx="2">
                  <c:v>#N/A</c:v>
                </c:pt>
                <c:pt idx="3">
                  <c:v>5.43</c:v>
                </c:pt>
                <c:pt idx="4">
                  <c:v>#N/A</c:v>
                </c:pt>
                <c:pt idx="5">
                  <c:v>5.47</c:v>
                </c:pt>
                <c:pt idx="6">
                  <c:v>#N/A</c:v>
                </c:pt>
                <c:pt idx="7">
                  <c:v>5.35</c:v>
                </c:pt>
                <c:pt idx="8">
                  <c:v>#N/A</c:v>
                </c:pt>
                <c:pt idx="9">
                  <c:v>5.35</c:v>
                </c:pt>
              </c:numCache>
            </c:numRef>
          </c:val>
          <c:extLst>
            <c:ext xmlns:c16="http://schemas.microsoft.com/office/drawing/2014/chart" uri="{C3380CC4-5D6E-409C-BE32-E72D297353CC}">
              <c16:uniqueId val="{00000007-127D-41FD-9F0A-03176F1EB0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9.56</c:v>
                </c:pt>
                <c:pt idx="2">
                  <c:v>#N/A</c:v>
                </c:pt>
                <c:pt idx="3">
                  <c:v>10.19</c:v>
                </c:pt>
                <c:pt idx="4">
                  <c:v>#N/A</c:v>
                </c:pt>
                <c:pt idx="5">
                  <c:v>13.53</c:v>
                </c:pt>
                <c:pt idx="6">
                  <c:v>#N/A</c:v>
                </c:pt>
                <c:pt idx="7">
                  <c:v>12.29</c:v>
                </c:pt>
                <c:pt idx="8">
                  <c:v>#N/A</c:v>
                </c:pt>
                <c:pt idx="9">
                  <c:v>23.95</c:v>
                </c:pt>
              </c:numCache>
            </c:numRef>
          </c:val>
          <c:extLst>
            <c:ext xmlns:c16="http://schemas.microsoft.com/office/drawing/2014/chart" uri="{C3380CC4-5D6E-409C-BE32-E72D297353CC}">
              <c16:uniqueId val="{00000008-127D-41FD-9F0A-03176F1EB0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19.89</c:v>
                </c:pt>
                <c:pt idx="2">
                  <c:v>#N/A</c:v>
                </c:pt>
                <c:pt idx="3">
                  <c:v>23.3</c:v>
                </c:pt>
                <c:pt idx="4">
                  <c:v>#N/A</c:v>
                </c:pt>
                <c:pt idx="5">
                  <c:v>25.32</c:v>
                </c:pt>
                <c:pt idx="6">
                  <c:v>#N/A</c:v>
                </c:pt>
                <c:pt idx="7">
                  <c:v>27.3</c:v>
                </c:pt>
                <c:pt idx="8">
                  <c:v>#N/A</c:v>
                </c:pt>
                <c:pt idx="9">
                  <c:v>28.58</c:v>
                </c:pt>
              </c:numCache>
            </c:numRef>
          </c:val>
          <c:extLst>
            <c:ext xmlns:c16="http://schemas.microsoft.com/office/drawing/2014/chart" uri="{C3380CC4-5D6E-409C-BE32-E72D297353CC}">
              <c16:uniqueId val="{00000009-127D-41FD-9F0A-03176F1EB0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367</c:v>
                </c:pt>
                <c:pt idx="5">
                  <c:v>366</c:v>
                </c:pt>
                <c:pt idx="8">
                  <c:v>369</c:v>
                </c:pt>
                <c:pt idx="11">
                  <c:v>327</c:v>
                </c:pt>
                <c:pt idx="14">
                  <c:v>337</c:v>
                </c:pt>
              </c:numCache>
            </c:numRef>
          </c:val>
          <c:extLst>
            <c:ext xmlns:c16="http://schemas.microsoft.com/office/drawing/2014/chart" uri="{C3380CC4-5D6E-409C-BE32-E72D297353CC}">
              <c16:uniqueId val="{00000000-EFA2-4CDD-8159-67B47DA559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A2-4CDD-8159-67B47DA559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EFA2-4CDD-8159-67B47DA559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99</c:v>
                </c:pt>
                <c:pt idx="6">
                  <c:v>91</c:v>
                </c:pt>
                <c:pt idx="9">
                  <c:v>62</c:v>
                </c:pt>
                <c:pt idx="12">
                  <c:v>57</c:v>
                </c:pt>
              </c:numCache>
            </c:numRef>
          </c:val>
          <c:extLst>
            <c:ext xmlns:c16="http://schemas.microsoft.com/office/drawing/2014/chart" uri="{C3380CC4-5D6E-409C-BE32-E72D297353CC}">
              <c16:uniqueId val="{00000003-EFA2-4CDD-8159-67B47DA559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c:v>
                </c:pt>
                <c:pt idx="3">
                  <c:v>47</c:v>
                </c:pt>
                <c:pt idx="6">
                  <c:v>42</c:v>
                </c:pt>
                <c:pt idx="9">
                  <c:v>70</c:v>
                </c:pt>
                <c:pt idx="12">
                  <c:v>55</c:v>
                </c:pt>
              </c:numCache>
            </c:numRef>
          </c:val>
          <c:extLst>
            <c:ext xmlns:c16="http://schemas.microsoft.com/office/drawing/2014/chart" uri="{C3380CC4-5D6E-409C-BE32-E72D297353CC}">
              <c16:uniqueId val="{00000004-EFA2-4CDD-8159-67B47DA559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A2-4CDD-8159-67B47DA559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A2-4CDD-8159-67B47DA559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448</c:v>
                </c:pt>
                <c:pt idx="3">
                  <c:v>444</c:v>
                </c:pt>
                <c:pt idx="6">
                  <c:v>437</c:v>
                </c:pt>
                <c:pt idx="9">
                  <c:v>413</c:v>
                </c:pt>
                <c:pt idx="12">
                  <c:v>407</c:v>
                </c:pt>
              </c:numCache>
            </c:numRef>
          </c:val>
          <c:extLst>
            <c:ext xmlns:c16="http://schemas.microsoft.com/office/drawing/2014/chart" uri="{C3380CC4-5D6E-409C-BE32-E72D297353CC}">
              <c16:uniqueId val="{00000007-EFA2-4CDD-8159-67B47DA559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223</c:v>
                </c:pt>
                <c:pt idx="2">
                  <c:v>#N/A</c:v>
                </c:pt>
                <c:pt idx="3">
                  <c:v>#N/A</c:v>
                </c:pt>
                <c:pt idx="4">
                  <c:v>237</c:v>
                </c:pt>
                <c:pt idx="5">
                  <c:v>#N/A</c:v>
                </c:pt>
                <c:pt idx="6">
                  <c:v>#N/A</c:v>
                </c:pt>
                <c:pt idx="7">
                  <c:v>214</c:v>
                </c:pt>
                <c:pt idx="8">
                  <c:v>#N/A</c:v>
                </c:pt>
                <c:pt idx="9">
                  <c:v>#N/A</c:v>
                </c:pt>
                <c:pt idx="10">
                  <c:v>231</c:v>
                </c:pt>
                <c:pt idx="11">
                  <c:v>#N/A</c:v>
                </c:pt>
                <c:pt idx="12">
                  <c:v>#N/A</c:v>
                </c:pt>
                <c:pt idx="13">
                  <c:v>195</c:v>
                </c:pt>
                <c:pt idx="14">
                  <c:v>#N/A</c:v>
                </c:pt>
              </c:numCache>
            </c:numRef>
          </c:val>
          <c:smooth val="0"/>
          <c:extLst>
            <c:ext xmlns:c16="http://schemas.microsoft.com/office/drawing/2014/chart" uri="{C3380CC4-5D6E-409C-BE32-E72D297353CC}">
              <c16:uniqueId val="{00000008-EFA2-4CDD-8159-67B47DA559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4045</c:v>
                </c:pt>
                <c:pt idx="5">
                  <c:v>4223</c:v>
                </c:pt>
                <c:pt idx="8">
                  <c:v>4665</c:v>
                </c:pt>
                <c:pt idx="11">
                  <c:v>4865</c:v>
                </c:pt>
                <c:pt idx="14">
                  <c:v>5083</c:v>
                </c:pt>
              </c:numCache>
            </c:numRef>
          </c:val>
          <c:extLst>
            <c:ext xmlns:c16="http://schemas.microsoft.com/office/drawing/2014/chart" uri="{C3380CC4-5D6E-409C-BE32-E72D297353CC}">
              <c16:uniqueId val="{00000000-A6EF-40FD-B717-AF1621BC1A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6EF-40FD-B717-AF1621BC1A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1991</c:v>
                </c:pt>
                <c:pt idx="5">
                  <c:v>1863</c:v>
                </c:pt>
                <c:pt idx="8">
                  <c:v>1322</c:v>
                </c:pt>
                <c:pt idx="11">
                  <c:v>1579</c:v>
                </c:pt>
                <c:pt idx="14">
                  <c:v>1583</c:v>
                </c:pt>
              </c:numCache>
            </c:numRef>
          </c:val>
          <c:extLst>
            <c:ext xmlns:c16="http://schemas.microsoft.com/office/drawing/2014/chart" uri="{C3380CC4-5D6E-409C-BE32-E72D297353CC}">
              <c16:uniqueId val="{00000002-A6EF-40FD-B717-AF1621BC1A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EF-40FD-B717-AF1621BC1A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EF-40FD-B717-AF1621BC1A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EF-40FD-B717-AF1621BC1A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1184</c:v>
                </c:pt>
                <c:pt idx="3">
                  <c:v>864</c:v>
                </c:pt>
                <c:pt idx="6">
                  <c:v>1038</c:v>
                </c:pt>
                <c:pt idx="9">
                  <c:v>965</c:v>
                </c:pt>
                <c:pt idx="12">
                  <c:v>925</c:v>
                </c:pt>
              </c:numCache>
            </c:numRef>
          </c:val>
          <c:extLst>
            <c:ext xmlns:c16="http://schemas.microsoft.com/office/drawing/2014/chart" uri="{C3380CC4-5D6E-409C-BE32-E72D297353CC}">
              <c16:uniqueId val="{00000006-A6EF-40FD-B717-AF1621BC1A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561</c:v>
                </c:pt>
                <c:pt idx="3">
                  <c:v>447</c:v>
                </c:pt>
                <c:pt idx="6">
                  <c:v>348</c:v>
                </c:pt>
                <c:pt idx="9">
                  <c:v>285</c:v>
                </c:pt>
                <c:pt idx="12">
                  <c:v>256</c:v>
                </c:pt>
              </c:numCache>
            </c:numRef>
          </c:val>
          <c:extLst>
            <c:ext xmlns:c16="http://schemas.microsoft.com/office/drawing/2014/chart" uri="{C3380CC4-5D6E-409C-BE32-E72D297353CC}">
              <c16:uniqueId val="{00000007-A6EF-40FD-B717-AF1621BC1A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c:v>
                </c:pt>
                <c:pt idx="3">
                  <c:v>300</c:v>
                </c:pt>
                <c:pt idx="6">
                  <c:v>299</c:v>
                </c:pt>
                <c:pt idx="9">
                  <c:v>360</c:v>
                </c:pt>
                <c:pt idx="12">
                  <c:v>333</c:v>
                </c:pt>
              </c:numCache>
            </c:numRef>
          </c:val>
          <c:extLst>
            <c:ext xmlns:c16="http://schemas.microsoft.com/office/drawing/2014/chart" uri="{C3380CC4-5D6E-409C-BE32-E72D297353CC}">
              <c16:uniqueId val="{00000008-A6EF-40FD-B717-AF1621BC1A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13</c:v>
                </c:pt>
                <c:pt idx="6">
                  <c:v>172</c:v>
                </c:pt>
                <c:pt idx="9">
                  <c:v>140</c:v>
                </c:pt>
                <c:pt idx="12">
                  <c:v>140</c:v>
                </c:pt>
              </c:numCache>
            </c:numRef>
          </c:val>
          <c:extLst>
            <c:ext xmlns:c16="http://schemas.microsoft.com/office/drawing/2014/chart" uri="{C3380CC4-5D6E-409C-BE32-E72D297353CC}">
              <c16:uniqueId val="{00000009-A6EF-40FD-B717-AF1621BC1A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3177</c:v>
                </c:pt>
                <c:pt idx="3">
                  <c:v>3555</c:v>
                </c:pt>
                <c:pt idx="6">
                  <c:v>4026</c:v>
                </c:pt>
                <c:pt idx="9">
                  <c:v>4606</c:v>
                </c:pt>
                <c:pt idx="12">
                  <c:v>4774</c:v>
                </c:pt>
              </c:numCache>
            </c:numRef>
          </c:val>
          <c:extLst>
            <c:ext xmlns:c16="http://schemas.microsoft.com/office/drawing/2014/chart" uri="{C3380CC4-5D6E-409C-BE32-E72D297353CC}">
              <c16:uniqueId val="{0000000A-A6EF-40FD-B717-AF1621BC1A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EF-40FD-B717-AF1621BC1A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655</c:v>
                </c:pt>
                <c:pt idx="1">
                  <c:v>905</c:v>
                </c:pt>
                <c:pt idx="2">
                  <c:v>905</c:v>
                </c:pt>
              </c:numCache>
            </c:numRef>
          </c:val>
          <c:extLst>
            <c:ext xmlns:c16="http://schemas.microsoft.com/office/drawing/2014/chart" uri="{C3380CC4-5D6E-409C-BE32-E72D297353CC}">
              <c16:uniqueId val="{00000000-10E4-419D-923C-17550D144F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10E4-419D-923C-17550D144F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c:v>
                </c:pt>
                <c:pt idx="1">
                  <c:v>246</c:v>
                </c:pt>
                <c:pt idx="2">
                  <c:v>250</c:v>
                </c:pt>
              </c:numCache>
            </c:numRef>
          </c:val>
          <c:extLst>
            <c:ext xmlns:c16="http://schemas.microsoft.com/office/drawing/2014/chart" uri="{C3380CC4-5D6E-409C-BE32-E72D297353CC}">
              <c16:uniqueId val="{00000002-10E4-419D-923C-17550D144F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{B2CD7011-D72C-4F33-9C77-C79E46001BAC}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73-4C6E-95C5-CA4B52731E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{03AF8E3F-F69F-45B6-A999-D9A745E30A49}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73-4C6E-95C5-CA4B52731E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{E3688E38-D05C-4ED4-A3AC-E3D263EE18BF}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73-4C6E-95C5-CA4B52731E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{CB547743-4ADB-4216-BFF5-89283EEE1515}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73-4C6E-95C5-CA4B52731E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{762365DC-0AAB-4F03-817F-5320DA9958A1}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73-4C6E-95C5-CA4B52731E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{C7E797CF-A561-4767-A2EE-9577F91F1367}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73-4C6E-95C5-CA4B52731E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{6E27F9DD-4118-4A43-8065-C7682673FA52}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73-4C6E-95C5-CA4B52731E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{9C4923D8-2249-4C32-A219-B99F689405BF}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73-4C6E-95C5-CA4B52731E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{29A15232-F533-47D1-AC1F-19C7D5B5529A}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73-4C6E-95C5-CA4B52731E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64.099999999999994</c:v>
                </c:pt>
                <c:pt idx="16">
                  <c:v>60.6</c:v>
                </c:pt>
                <c:pt idx="24">
                  <c:v>47.5</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73-4C6E-95C5-CA4B52731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{BA95544A-CBFD-4350-9B8C-A738F4A9C1C6}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73-4C6E-95C5-CA4B52731E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{561493BD-6435-47A8-BAF9-5C5EFE0853A0}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73-4C6E-95C5-CA4B52731E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{456435D5-473E-44E6-B375-D27D66C6F5B0}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73-4C6E-95C5-CA4B52731E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{9F7666E4-BDB6-4B6A-AC03-95BFA9DFDFEC}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73-4C6E-95C5-CA4B52731E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{697D02F4-7ECE-4E9E-9F38-5A75B3A4CEE0}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73-4C6E-95C5-CA4B52731E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{7E63A3F9-6C79-4ED3-BB31-920340BD932E}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73-4C6E-95C5-CA4B52731E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{6AF82BDD-523B-4318-8041-E93134DFD1A1}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73-4C6E-95C5-CA4B52731E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{7840DE97-A3C4-44C7-B9DB-2163AF77ED0F}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73-4C6E-95C5-CA4B52731E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{5A29A60F-6ED7-4D87-AD22-4314E8D6966A}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73-4C6E-95C5-CA4B52731E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B873-4C6E-95C5-CA4B52731E62}"/>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{D1C41F10-405C-45FD-ACC7-D1B9B94449E3}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DE-48E6-8728-CEE58067DD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{E7E9B226-9240-4628-9D66-C0D29921552A}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DE-48E6-8728-CEE58067DD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{3394916F-6768-411A-88D1-F83DB98E81E0}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DE-48E6-8728-CEE58067DD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{318D67D2-C513-4C76-8A13-B3E5C6D767C4}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DE-48E6-8728-CEE58067DD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{FF56D9B5-CC9B-43DD-94C9-995D0D52E213}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DE-48E6-8728-CEE58067DD3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{8B3A9D0F-3ECE-42FD-A34B-3477B32B4DFE}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DE-48E6-8728-CEE58067DD3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{75351E61-370A-4A64-BA6C-3AA21AD9A1FA}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DE-48E6-8728-CEE58067DD3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{E619DB78-5AE8-4654-8AB2-B38AA3907C6E}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DE-48E6-8728-CEE58067DD3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{8E80AAEB-6133-452A-977E-98E32CFD90AA}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DE-48E6-8728-CEE58067DD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6.8</c:v>
                </c:pt>
                <c:pt idx="16">
                  <c:v>6.9</c:v>
                </c:pt>
                <c:pt idx="24">
                  <c:v>6.8</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DE-48E6-8728-CEE58067DD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{45722406-11A4-408E-9EEA-933463D8E5EF}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DE-48E6-8728-CEE58067DD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{D05CB5AF-75AA-41A5-B70F-41B5F755F3E1}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DE-48E6-8728-CEE58067DD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{6E684D1F-8B51-4EB6-BFBE-64E20425EAA4}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DE-48E6-8728-CEE58067DD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{E7AE2D6F-9D9E-427A-81E5-E0CCBB2E5F80}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DE-48E6-8728-CEE58067DD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{3FF75E16-0446-4C53-8ED2-DD0A92676255}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DE-48E6-8728-CEE58067DD3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{558206AB-17C8-4E8E-9369-3A6781CB41A6}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DE-48E6-8728-CEE58067DD3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{478DB822-EF9D-42A2-8319-78AB258FFA65}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DE-48E6-8728-CEE58067DD3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{3F4ECE7C-75D9-495B-AF51-4CE03953713B}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DE-48E6-8728-CEE58067DD3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{99ADB343-818E-4A6A-B3F5-328D639B3102}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DE-48E6-8728-CEE58067DD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17DE-48E6-8728-CEE58067DD34}"/>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F211609-2AC1-43D4-9CB8-863197730E7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51A6F6-8521-4CE9-AEE4-D839F5267D2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百万円の減で、主な要因として、</a:t>
          </a:r>
          <a:r>
            <a:rPr kumimoji="1" lang="ja-JP" altLang="en-US" sz="1100">
              <a:solidFill>
                <a:schemeClr val="dk1"/>
              </a:solidFill>
              <a:effectLst/>
              <a:latin typeface="+mn-lt"/>
              <a:ea typeface="+mn-ea"/>
              <a:cs typeface="+mn-cs"/>
            </a:rPr>
            <a:t>一般単独事業債（臨時地方道整備事業）</a:t>
          </a:r>
          <a:r>
            <a:rPr kumimoji="1" lang="ja-JP" altLang="ja-JP" sz="1100">
              <a:solidFill>
                <a:schemeClr val="dk1"/>
              </a:solidFill>
              <a:effectLst/>
              <a:latin typeface="+mn-lt"/>
              <a:ea typeface="+mn-ea"/>
              <a:cs typeface="+mn-cs"/>
            </a:rPr>
            <a:t>の償還終了に伴う償還金の減が挙げられる。</a:t>
          </a:r>
          <a:endParaRPr lang="ja-JP" altLang="ja-JP" sz="1400">
            <a:effectLst/>
          </a:endParaRPr>
        </a:p>
        <a:p>
          <a:r>
            <a:rPr kumimoji="1" lang="ja-JP" altLang="ja-JP" sz="1100">
              <a:solidFill>
                <a:schemeClr val="dk1"/>
              </a:solidFill>
              <a:effectLst/>
              <a:latin typeface="+mn-lt"/>
              <a:ea typeface="+mn-ea"/>
              <a:cs typeface="+mn-cs"/>
            </a:rPr>
            <a:t>算入公債費については、前年度より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となり、実質公債費率の分子は</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平成２９年度から引き続き、町道整備事業等の事業に対して過疎対策事業債の起債を行った。</a:t>
          </a:r>
          <a:r>
            <a:rPr kumimoji="1" lang="ja-JP" altLang="ja-JP" sz="1100">
              <a:solidFill>
                <a:schemeClr val="dk1"/>
              </a:solidFill>
              <a:effectLst/>
              <a:latin typeface="+mn-lt"/>
              <a:ea typeface="+mn-ea"/>
              <a:cs typeface="+mn-cs"/>
            </a:rPr>
            <a:t>一般会計等に係る地方債の現在高は</a:t>
          </a: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百万円の増となり、将来負担比率の分子は</a:t>
          </a:r>
          <a:r>
            <a:rPr kumimoji="1" lang="ja-JP" altLang="en-US" sz="1100">
              <a:solidFill>
                <a:schemeClr val="dk1"/>
              </a:solidFill>
              <a:effectLst/>
              <a:latin typeface="+mn-lt"/>
              <a:ea typeface="+mn-ea"/>
              <a:cs typeface="+mn-cs"/>
            </a:rPr>
            <a:t>１５０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今後も事業の取捨選択により、必要最低限の借入とし、将来負担の軽減を図る。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年度は、全体としては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ふるさと納税の受入額の増による、ふるさと応援基金の積立額の増による。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災害や税収の減などの不測の事態への対応に加え、公共施設等総合管理計画に基づき、公共施設の更新施設整備のため事業の取捨選択により、無駄のない財政運営と適正規模での基金運用に努める。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100">
              <a:solidFill>
                <a:schemeClr val="dk1"/>
              </a:solidFill>
              <a:effectLst/>
              <a:latin typeface="+mn-lt"/>
              <a:ea typeface="+mn-ea"/>
              <a:cs typeface="+mn-cs"/>
            </a:rPr>
            <a:t>・東庄ふるさと応援基金については、</a:t>
          </a:r>
          <a:r>
            <a:rPr lang="ja-JP" altLang="ja-JP" sz="1100">
              <a:solidFill>
                <a:schemeClr val="dk1"/>
              </a:solidFill>
              <a:effectLst/>
              <a:latin typeface="+mn-lt"/>
              <a:ea typeface="+mn-ea"/>
              <a:cs typeface="+mn-cs"/>
            </a:rPr>
            <a:t>①産業の振興、②健康福祉の充実、③教育の充実、④生活基盤の整備、⑤町長にお任せ、の５つの項目のうち、寄付者が指定した使途に充てられる。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1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1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・東庄ふるさと応援基金</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百万円の増については、受入寄附の増加に係るに基金の積立による。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・公共施設整備基金は、今後も公共施設等総合管理計画に基づき、適正規模での基金運用に努める。</a:t>
          </a:r>
          <a:endParaRPr lang="ja-JP" altLang="ja-JP" sz="1400">
            <a:effectLst/>
          </a:endParaRPr>
        </a:p>
        <a:p>
          <a:r>
            <a:rPr kumimoji="1" lang="ja-JP" altLang="ja-JP" sz="1100">
              <a:solidFill>
                <a:schemeClr val="dk1"/>
              </a:solidFill>
              <a:effectLst/>
              <a:latin typeface="+mn-lt"/>
              <a:ea typeface="+mn-ea"/>
              <a:cs typeface="+mn-cs"/>
            </a:rPr>
            <a:t>・地域福祉基金は用途を策定・計画した後、適正な基金運用に努める。</a:t>
          </a:r>
          <a:endParaRPr lang="ja-JP" altLang="ja-JP" sz="1400">
            <a:effectLst/>
          </a:endParaRPr>
        </a:p>
        <a:p>
          <a:r>
            <a:rPr kumimoji="1" lang="ja-JP" altLang="ja-JP" sz="1100">
              <a:solidFill>
                <a:schemeClr val="dk1"/>
              </a:solidFill>
              <a:effectLst/>
              <a:latin typeface="+mn-lt"/>
              <a:ea typeface="+mn-ea"/>
              <a:cs typeface="+mn-cs"/>
            </a:rPr>
            <a:t>・町民バス購入基金は町民バスの耐用年数に合わせて購入に必要な資金を積み立てる。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・奨学基金については、</a:t>
          </a:r>
          <a:r>
            <a:rPr lang="ja-JP" altLang="ja-JP" sz="1100">
              <a:solidFill>
                <a:schemeClr val="dk1"/>
              </a:solidFill>
              <a:effectLst/>
              <a:latin typeface="+mn-lt"/>
              <a:ea typeface="+mn-ea"/>
              <a:cs typeface="+mn-cs"/>
            </a:rPr>
            <a:t>勉学に意欲のある学業優秀な者に対し交付するという</a:t>
          </a:r>
          <a:r>
            <a:rPr kumimoji="1" lang="ja-JP" altLang="ja-JP" sz="1100">
              <a:solidFill>
                <a:schemeClr val="dk1"/>
              </a:solidFill>
              <a:effectLst/>
              <a:latin typeface="+mn-lt"/>
              <a:ea typeface="+mn-ea"/>
              <a:cs typeface="+mn-cs"/>
            </a:rPr>
            <a:t>町規則に則り、適正な交付審査、基金運用に努める。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・ふるさと応援基金は</a:t>
          </a:r>
          <a:r>
            <a:rPr lang="ja-JP" altLang="ja-JP" sz="11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令和３年度においては、取り崩しを行わなかったため、利子分のみの増となっている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年度の標準財政規模</a:t>
          </a:r>
          <a:r>
            <a:rPr kumimoji="1" lang="ja-JP" altLang="en-US" sz="1100">
              <a:solidFill>
                <a:schemeClr val="dk1"/>
              </a:solidFill>
              <a:effectLst/>
              <a:latin typeface="+mn-lt"/>
              <a:ea typeface="+mn-ea"/>
              <a:cs typeface="+mn-cs"/>
            </a:rPr>
            <a:t>４，０３５</a:t>
          </a:r>
          <a:r>
            <a:rPr kumimoji="1" lang="ja-JP" altLang="ja-JP" sz="1100">
              <a:solidFill>
                <a:schemeClr val="dk1"/>
              </a:solidFill>
              <a:effectLst/>
              <a:latin typeface="+mn-lt"/>
              <a:ea typeface="+mn-ea"/>
              <a:cs typeface="+mn-cs"/>
            </a:rPr>
            <a:t>百万円に対し、財政調整基金が</a:t>
          </a:r>
          <a:r>
            <a:rPr kumimoji="1" lang="ja-JP" altLang="en-US" sz="1100">
              <a:solidFill>
                <a:schemeClr val="dk1"/>
              </a:solidFill>
              <a:effectLst/>
              <a:latin typeface="+mn-lt"/>
              <a:ea typeface="+mn-ea"/>
              <a:cs typeface="+mn-cs"/>
            </a:rPr>
            <a:t>９０５</a:t>
          </a:r>
          <a:r>
            <a:rPr kumimoji="1" lang="ja-JP" altLang="ja-JP" sz="1100">
              <a:solidFill>
                <a:schemeClr val="dk1"/>
              </a:solidFill>
              <a:effectLst/>
              <a:latin typeface="+mn-lt"/>
              <a:ea typeface="+mn-ea"/>
              <a:cs typeface="+mn-cs"/>
            </a:rPr>
            <a:t>百万円となり、標準財政規模の約</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％になっている。景気後退による県税の大幅な減収や、大規模災害の発生など不測の事態に備えるため、今後も適正規模での基金運用に努める。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008501E-D0A3-41A0-B4B4-D87243A8A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00BB86-9348-4316-8724-DD78FB421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AE8B771-C4AD-4A6A-9534-439120BD36E5}"/>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AD41D34-CAE4-4D48-8C9D-4ABA3013AC57}"/>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2E8FBD2-B641-4EED-B85D-EBACC542644F}"/>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6C4102F-98AE-4027-9C89-CC1B1394DDB2}"/>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259DE3C-92F2-4151-9896-A00FF787EFA9}"/>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C4C2A27-096B-4F19-878B-6BDB4219C165}"/>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C3E0672-9C28-4224-B42A-0E644447F195}"/>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D7A0463-82DD-47F6-BB36-41FABEA6115C}"/>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2252954-D7EA-4B2C-B25D-17AB0D00B8B4}"/>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146B318-C851-44C6-ABC6-F0D3AA8EAD93}"/>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ECD9700-4972-47A1-B235-5A6CAC16D89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A31A8A-65D2-4469-8322-12B83DF92410}"/>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884BFE7-7F7F-4963-81E3-DA0C473CACFF}"/>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F66D14F-4AE7-4980-8DFA-A4582A68E076}"/>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D53CA1D-2595-4069-BF44-EF65927BB1EE}"/>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69533F5-2B0B-44FE-94B6-89A40895924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EA855AE-E347-49F1-B41D-4CC34EF9A78D}"/>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B61EA6B-75E4-49FF-8FAB-284E4F3A6F7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17CC2C9-4851-426B-81F0-99E26430829A}"/>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7654713-AA42-4297-8ADE-405464DDAC5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56E9A8B-DFE3-4C3A-8326-AA1E221E81E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33AC037-31BF-4383-B739-8952FD79F13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D447F28-3F55-4CC6-9467-E2F86030DC3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6B68C17-6DC5-422E-9086-2150E681FC28}"/>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E24E2A3-A541-426F-9011-B7C01FDF77EF}"/>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0A1DCD-801E-4F20-BB28-EFD67B4B3A6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754FEAA-060C-4D27-AF34-06770EC5E71E}"/>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650F577-DD6B-4931-B548-9F246E9B896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50794FA-345B-4626-B282-BEF6AB15590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F434C3F-6414-425E-AF05-248C0BC6FD0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AA488DC-4D0F-409A-9648-E32132FFD06C}"/>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F299815-A14F-4A88-B1F4-ADCB221498AC}"/>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FA7CBD2-4368-4EBC-B676-6C5A2E006F7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3188393-39EC-4D1A-A49C-2B38F1B253F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32A7B99-6FE9-44A9-8695-964605905629}"/>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B253FB1-378C-4D04-9AF5-97ADBF3CB4E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FBF0719-913A-4FC5-BB63-E0C45F19F0B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8B63D0A-67FB-44A1-A3FF-BF58CBE5845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5DA2448-8FB7-438A-AED2-F03C96ABE6B9}"/>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2E3D7A1-345A-46DA-8DA2-18D9717419B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BE2E77E-CAFC-4A13-8C7A-99B8FB6D555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660976B-98D9-48E7-A205-1531CC2E1C5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DF82404-E3CC-4A16-83B6-7B1CBE5ED7B6}"/>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4E4E44F-979A-410C-A453-4F6BE282D6D1}"/>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F0D87FA-D512-4148-87DC-3908BD695B4B}"/>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58443A4-5CD3-4E28-95F0-1AD8802CE45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A1744BA-2C0A-4360-8DE7-DCD6A628FA90}"/>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BD776C5-41CB-4788-A49C-608C3268796D}"/>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625F1E6-AF74-4CFD-BDBB-07F5CBF1A69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E0558EF-919F-488E-B02D-5F6651B260CD}"/>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B871BF6-DA58-4125-9855-BDF944B4A1EE}"/>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02F07B0-AD64-404D-A0A2-733B108202B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4127F77-0512-4D97-B914-BA313B3A235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2B83201-827B-424F-A589-74808EC4E2F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1634A49-F601-4231-AD3E-AEC040D8D4D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年度の有形固定資産の分類及び計上に誤りがあり、再度算定した結果、</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年度においては、多目的ホール音響機器整備事業や東庄町民石出体育館屋根改修事業を行ったが、経年による減価償却累計額の増加により、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ポイントの増となっている。今後も必要な箇所においては改修・補修を行うと共に、継続して経費節減に努める。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Ｒ２分については、後年度照会により修正予定。</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5C95683-6E7C-4BE8-BFE3-723A3E4305FF}"/>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2CB2DA0-5E1E-43B0-8B05-CA29040704FC}"/>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1F07CE3-D363-4141-BB4D-DD8836F61F4A}"/>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A083133-87E3-4776-A874-DFF9E2AF0BBC}"/>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95918BA-C551-46EF-9188-9EE099742D2D}"/>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AECA38D9-9439-4660-B28D-C224F43BFEA5}"/>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9C3295C-467A-4A10-9CA8-40FA3464BABC}"/>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88FECFA-9D54-4B2C-9CF2-B64586C05EE3}"/>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1FBEB11-A668-42AE-B2F4-6CA0A57A23D3}"/>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D38D01E-604A-428C-9F87-BD1A1E25566D}"/>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55A0632-8ABE-4D9B-AAB4-847D8CD2045F}"/>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70C6118-1E30-4682-99C3-23818C26EF1B}"/>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3B67DDBD-7236-4E67-AB7B-338088EA44AC}"/>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D236B96-A82D-45CA-9E3D-3012A4B331C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79E4D1C-B943-4403-9063-952BBC81B417}"/>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DF9606D-FE34-4310-98F1-DE45E6AF7554}"/>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5" name="直線コネクタ 74">
          <a:extLst>
            <a:ext uri="{FF2B5EF4-FFF2-40B4-BE49-F238E27FC236}">
              <a16:creationId xmlns:a16="http://schemas.microsoft.com/office/drawing/2014/main" id="{D394646A-A469-46C3-86CF-4682FB91D1C1}"/>
            </a:ext>
          </a:extLst>
        </xdr:cNvPr>
        <xdr:cNvCxnSpPr/>
      </xdr:nvCxnSpPr>
      <xdr:spPr>
        <a:xfrm flipV="1">
          <a:off x="4295775" y="5407025"/>
          <a:ext cx="127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6" name="有形固定資産減価償却率最小値テキスト">
          <a:extLst>
            <a:ext uri="{FF2B5EF4-FFF2-40B4-BE49-F238E27FC236}">
              <a16:creationId xmlns:a16="http://schemas.microsoft.com/office/drawing/2014/main" id="{C00FC0D3-0B23-40DD-900D-80CB87BAF429}"/>
            </a:ext>
          </a:extLst>
        </xdr:cNvPr>
        <xdr:cNvSpPr txBox="1"/>
      </xdr:nvSpPr>
      <xdr:spPr>
        <a:xfrm>
          <a:off x="4342765"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7" name="直線コネクタ 76">
          <a:extLst>
            <a:ext uri="{FF2B5EF4-FFF2-40B4-BE49-F238E27FC236}">
              <a16:creationId xmlns:a16="http://schemas.microsoft.com/office/drawing/2014/main" id="{87E21347-4880-4557-8814-1825F5EE51D8}"/>
            </a:ext>
          </a:extLst>
        </xdr:cNvPr>
        <xdr:cNvCxnSpPr/>
      </xdr:nvCxnSpPr>
      <xdr:spPr>
        <a:xfrm>
          <a:off x="4206875" y="67113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8" name="有形固定資産減価償却率最大値テキスト">
          <a:extLst>
            <a:ext uri="{FF2B5EF4-FFF2-40B4-BE49-F238E27FC236}">
              <a16:creationId xmlns:a16="http://schemas.microsoft.com/office/drawing/2014/main" id="{7F598930-8F2B-45CE-AD87-644377054B31}"/>
            </a:ext>
          </a:extLst>
        </xdr:cNvPr>
        <xdr:cNvSpPr txBox="1"/>
      </xdr:nvSpPr>
      <xdr:spPr>
        <a:xfrm>
          <a:off x="4342765" y="51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9" name="直線コネクタ 78">
          <a:extLst>
            <a:ext uri="{FF2B5EF4-FFF2-40B4-BE49-F238E27FC236}">
              <a16:creationId xmlns:a16="http://schemas.microsoft.com/office/drawing/2014/main" id="{35E3C093-EFFD-41AF-910D-0FF66472EF47}"/>
            </a:ext>
          </a:extLst>
        </xdr:cNvPr>
        <xdr:cNvCxnSpPr/>
      </xdr:nvCxnSpPr>
      <xdr:spPr>
        <a:xfrm>
          <a:off x="4206875" y="540702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6C690060-6445-42ED-A134-E75ED79BC8E1}"/>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DDA0561-A268-4754-A2EC-45DCDF6AE999}"/>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931B1A57-84F9-45CA-BB7C-5665620D68B8}"/>
            </a:ext>
          </a:extLst>
        </xdr:cNvPr>
        <xdr:cNvSpPr/>
      </xdr:nvSpPr>
      <xdr:spPr>
        <a:xfrm>
          <a:off x="3611880" y="602720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フローチャート: 判断 82">
          <a:extLst>
            <a:ext uri="{FF2B5EF4-FFF2-40B4-BE49-F238E27FC236}">
              <a16:creationId xmlns:a16="http://schemas.microsoft.com/office/drawing/2014/main" id="{F71FA31E-9074-4F4F-B684-CFD81EBD1A6B}"/>
            </a:ext>
          </a:extLst>
        </xdr:cNvPr>
        <xdr:cNvSpPr/>
      </xdr:nvSpPr>
      <xdr:spPr>
        <a:xfrm>
          <a:off x="2926080" y="60185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4" name="フローチャート: 判断 83">
          <a:extLst>
            <a:ext uri="{FF2B5EF4-FFF2-40B4-BE49-F238E27FC236}">
              <a16:creationId xmlns:a16="http://schemas.microsoft.com/office/drawing/2014/main" id="{FE86863C-F777-4BEE-B358-5787031C9A80}"/>
            </a:ext>
          </a:extLst>
        </xdr:cNvPr>
        <xdr:cNvSpPr/>
      </xdr:nvSpPr>
      <xdr:spPr>
        <a:xfrm>
          <a:off x="22402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38FD85D8-FF96-4E8D-BA3B-785CD62B4399}"/>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2B6CB7F-10A7-42F7-8E78-861807097D3F}"/>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0B77110-CDDB-48BC-A488-A08A1AEA01E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1C27B17-78B6-4A78-86A1-3166F474397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1D4B8B9-0873-4488-A279-D138CF78823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DE6E992-7DAA-4E85-A783-1B5EF3129901}"/>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91" name="楕円 90">
          <a:extLst>
            <a:ext uri="{FF2B5EF4-FFF2-40B4-BE49-F238E27FC236}">
              <a16:creationId xmlns:a16="http://schemas.microsoft.com/office/drawing/2014/main" id="{16DBAE3D-3E9D-43A3-BAF8-0875A2BEE84F}"/>
            </a:ext>
          </a:extLst>
        </xdr:cNvPr>
        <xdr:cNvSpPr/>
      </xdr:nvSpPr>
      <xdr:spPr>
        <a:xfrm>
          <a:off x="4244975" y="59734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92" name="有形固定資産減価償却率該当値テキスト">
          <a:extLst>
            <a:ext uri="{FF2B5EF4-FFF2-40B4-BE49-F238E27FC236}">
              <a16:creationId xmlns:a16="http://schemas.microsoft.com/office/drawing/2014/main" id="{5E804E23-1050-4C93-B02C-A7707FB9766E}"/>
            </a:ext>
          </a:extLst>
        </xdr:cNvPr>
        <xdr:cNvSpPr txBox="1"/>
      </xdr:nvSpPr>
      <xdr:spPr>
        <a:xfrm>
          <a:off x="4342765" y="582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131233</xdr:rowOff>
    </xdr:from>
    <xdr:to>
      <xdr:col>19</xdr:col>
      <xdr:colOff>187325</xdr:colOff>
      <xdr:row>28</xdr:row>
      <xdr:rowOff>61383</xdr:rowOff>
    </xdr:to>
    <xdr:sp macro="" textlink="">
      <xdr:nvSpPr>
        <xdr:cNvPr id="93" name="楕円 92">
          <a:extLst>
            <a:ext uri="{FF2B5EF4-FFF2-40B4-BE49-F238E27FC236}">
              <a16:creationId xmlns:a16="http://schemas.microsoft.com/office/drawing/2014/main" id="{EF74015F-2A51-4AB7-85A8-D7839431513C}"/>
            </a:ext>
          </a:extLst>
        </xdr:cNvPr>
        <xdr:cNvSpPr/>
      </xdr:nvSpPr>
      <xdr:spPr>
        <a:xfrm>
          <a:off x="3611880" y="5516668"/>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10583</xdr:rowOff>
    </xdr:from>
    <xdr:to>
      <xdr:col>23</xdr:col>
      <xdr:colOff>85725</xdr:colOff>
      <xdr:row>30</xdr:row>
      <xdr:rowOff>128270</xdr:rowOff>
    </xdr:to>
    <xdr:cxnSp macro="">
      <xdr:nvCxnSpPr>
        <xdr:cNvPr id="94" name="直線コネクタ 93">
          <a:extLst>
            <a:ext uri="{FF2B5EF4-FFF2-40B4-BE49-F238E27FC236}">
              <a16:creationId xmlns:a16="http://schemas.microsoft.com/office/drawing/2014/main" id="{624ACD99-4BCC-48E6-B636-E14206FBB87A}"/>
            </a:ext>
          </a:extLst>
        </xdr:cNvPr>
        <xdr:cNvCxnSpPr/>
      </xdr:nvCxnSpPr>
      <xdr:spPr>
        <a:xfrm>
          <a:off x="3656965" y="5565563"/>
          <a:ext cx="640715"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a:extLst>
            <a:ext uri="{FF2B5EF4-FFF2-40B4-BE49-F238E27FC236}">
              <a16:creationId xmlns:a16="http://schemas.microsoft.com/office/drawing/2014/main" id="{BE88CDA9-9D38-4BC2-92E8-D5C0B238F28B}"/>
            </a:ext>
          </a:extLst>
        </xdr:cNvPr>
        <xdr:cNvSpPr/>
      </xdr:nvSpPr>
      <xdr:spPr>
        <a:xfrm>
          <a:off x="2926080" y="59880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30</xdr:row>
      <xdr:rowOff>139065</xdr:rowOff>
    </xdr:to>
    <xdr:cxnSp macro="">
      <xdr:nvCxnSpPr>
        <xdr:cNvPr id="96" name="直線コネクタ 95">
          <a:extLst>
            <a:ext uri="{FF2B5EF4-FFF2-40B4-BE49-F238E27FC236}">
              <a16:creationId xmlns:a16="http://schemas.microsoft.com/office/drawing/2014/main" id="{633E4AA0-5707-4D15-998B-40FE3D1C4636}"/>
            </a:ext>
          </a:extLst>
        </xdr:cNvPr>
        <xdr:cNvCxnSpPr/>
      </xdr:nvCxnSpPr>
      <xdr:spPr>
        <a:xfrm flipV="1">
          <a:off x="2971165" y="5565563"/>
          <a:ext cx="685800" cy="46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97" name="楕円 96">
          <a:extLst>
            <a:ext uri="{FF2B5EF4-FFF2-40B4-BE49-F238E27FC236}">
              <a16:creationId xmlns:a16="http://schemas.microsoft.com/office/drawing/2014/main" id="{EA5EBE43-4454-41DA-B122-A660BEA676E9}"/>
            </a:ext>
          </a:extLst>
        </xdr:cNvPr>
        <xdr:cNvSpPr/>
      </xdr:nvSpPr>
      <xdr:spPr>
        <a:xfrm>
          <a:off x="2240280" y="611208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93557</xdr:rowOff>
    </xdr:to>
    <xdr:cxnSp macro="">
      <xdr:nvCxnSpPr>
        <xdr:cNvPr id="98" name="直線コネクタ 97">
          <a:extLst>
            <a:ext uri="{FF2B5EF4-FFF2-40B4-BE49-F238E27FC236}">
              <a16:creationId xmlns:a16="http://schemas.microsoft.com/office/drawing/2014/main" id="{760551E0-9B84-4638-9413-E9346B66C724}"/>
            </a:ext>
          </a:extLst>
        </xdr:cNvPr>
        <xdr:cNvCxnSpPr/>
      </xdr:nvCxnSpPr>
      <xdr:spPr>
        <a:xfrm flipV="1">
          <a:off x="2285365" y="6031230"/>
          <a:ext cx="685800" cy="1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28363</xdr:rowOff>
    </xdr:from>
    <xdr:to>
      <xdr:col>7</xdr:col>
      <xdr:colOff>187325</xdr:colOff>
      <xdr:row>31</xdr:row>
      <xdr:rowOff>129963</xdr:rowOff>
    </xdr:to>
    <xdr:sp macro="" textlink="">
      <xdr:nvSpPr>
        <xdr:cNvPr id="99" name="楕円 98">
          <a:extLst>
            <a:ext uri="{FF2B5EF4-FFF2-40B4-BE49-F238E27FC236}">
              <a16:creationId xmlns:a16="http://schemas.microsoft.com/office/drawing/2014/main" id="{E26ED7FF-C486-46AF-AAE6-1EA28C8E3AD5}"/>
            </a:ext>
          </a:extLst>
        </xdr:cNvPr>
        <xdr:cNvSpPr/>
      </xdr:nvSpPr>
      <xdr:spPr>
        <a:xfrm>
          <a:off x="1554480" y="609388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79163</xdr:rowOff>
    </xdr:from>
    <xdr:to>
      <xdr:col>11</xdr:col>
      <xdr:colOff>136525</xdr:colOff>
      <xdr:row>31</xdr:row>
      <xdr:rowOff>93557</xdr:rowOff>
    </xdr:to>
    <xdr:cxnSp macro="">
      <xdr:nvCxnSpPr>
        <xdr:cNvPr id="100" name="直線コネクタ 99">
          <a:extLst>
            <a:ext uri="{FF2B5EF4-FFF2-40B4-BE49-F238E27FC236}">
              <a16:creationId xmlns:a16="http://schemas.microsoft.com/office/drawing/2014/main" id="{A12D393B-E5A7-4FE6-B79C-0D3757EA363F}"/>
            </a:ext>
          </a:extLst>
        </xdr:cNvPr>
        <xdr:cNvCxnSpPr/>
      </xdr:nvCxnSpPr>
      <xdr:spPr>
        <a:xfrm>
          <a:off x="1599565" y="6146588"/>
          <a:ext cx="6858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656C35D4-D56A-4DBE-B322-93F189BFAE77}"/>
            </a:ext>
          </a:extLst>
        </xdr:cNvPr>
        <xdr:cNvSpPr txBox="1"/>
      </xdr:nvSpPr>
      <xdr:spPr>
        <a:xfrm>
          <a:off x="3464569" y="612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2" name="n_2aveValue有形固定資産減価償却率">
          <a:extLst>
            <a:ext uri="{FF2B5EF4-FFF2-40B4-BE49-F238E27FC236}">
              <a16:creationId xmlns:a16="http://schemas.microsoft.com/office/drawing/2014/main" id="{C6CA8D51-B2AF-4935-AB5F-885A5153C0BB}"/>
            </a:ext>
          </a:extLst>
        </xdr:cNvPr>
        <xdr:cNvSpPr txBox="1"/>
      </xdr:nvSpPr>
      <xdr:spPr>
        <a:xfrm>
          <a:off x="279337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103" name="n_3aveValue有形固定資産減価償却率">
          <a:extLst>
            <a:ext uri="{FF2B5EF4-FFF2-40B4-BE49-F238E27FC236}">
              <a16:creationId xmlns:a16="http://schemas.microsoft.com/office/drawing/2014/main" id="{21F3C281-2BB5-480E-8507-E92EC21AC370}"/>
            </a:ext>
          </a:extLst>
        </xdr:cNvPr>
        <xdr:cNvSpPr txBox="1"/>
      </xdr:nvSpPr>
      <xdr:spPr>
        <a:xfrm>
          <a:off x="21075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9001C699-9626-403A-92A1-4E8BF92BBAFE}"/>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77910</xdr:rowOff>
    </xdr:from>
    <xdr:ext cx="405111" cy="259045"/>
    <xdr:sp macro="" textlink="">
      <xdr:nvSpPr>
        <xdr:cNvPr id="105" name="n_1mainValue有形固定資産減価償却率">
          <a:extLst>
            <a:ext uri="{FF2B5EF4-FFF2-40B4-BE49-F238E27FC236}">
              <a16:creationId xmlns:a16="http://schemas.microsoft.com/office/drawing/2014/main" id="{83CAA39B-8009-4006-B129-FA8A1CF967A4}"/>
            </a:ext>
          </a:extLst>
        </xdr:cNvPr>
        <xdr:cNvSpPr txBox="1"/>
      </xdr:nvSpPr>
      <xdr:spPr>
        <a:xfrm>
          <a:off x="3464569" y="528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6" name="n_2mainValue有形固定資産減価償却率">
          <a:extLst>
            <a:ext uri="{FF2B5EF4-FFF2-40B4-BE49-F238E27FC236}">
              <a16:creationId xmlns:a16="http://schemas.microsoft.com/office/drawing/2014/main" id="{87C8E6C5-C369-41B3-8078-7DD7F03977AB}"/>
            </a:ext>
          </a:extLst>
        </xdr:cNvPr>
        <xdr:cNvSpPr txBox="1"/>
      </xdr:nvSpPr>
      <xdr:spPr>
        <a:xfrm>
          <a:off x="279337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107" name="n_3mainValue有形固定資産減価償却率">
          <a:extLst>
            <a:ext uri="{FF2B5EF4-FFF2-40B4-BE49-F238E27FC236}">
              <a16:creationId xmlns:a16="http://schemas.microsoft.com/office/drawing/2014/main" id="{4A373AC9-79AC-48D3-8845-82E738B1DB19}"/>
            </a:ext>
          </a:extLst>
        </xdr:cNvPr>
        <xdr:cNvSpPr txBox="1"/>
      </xdr:nvSpPr>
      <xdr:spPr>
        <a:xfrm>
          <a:off x="2107574" y="619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121090</xdr:rowOff>
    </xdr:from>
    <xdr:ext cx="405111" cy="259045"/>
    <xdr:sp macro="" textlink="">
      <xdr:nvSpPr>
        <xdr:cNvPr id="108" name="n_4mainValue有形固定資産減価償却率">
          <a:extLst>
            <a:ext uri="{FF2B5EF4-FFF2-40B4-BE49-F238E27FC236}">
              <a16:creationId xmlns:a16="http://schemas.microsoft.com/office/drawing/2014/main" id="{F2352C85-AD4C-4A74-8634-027C2E5F19FE}"/>
            </a:ext>
          </a:extLst>
        </xdr:cNvPr>
        <xdr:cNvSpPr txBox="1"/>
      </xdr:nvSpPr>
      <xdr:spPr>
        <a:xfrm>
          <a:off x="1421774"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7317E9F-62D8-4E7E-BC07-8DC96DDCDE55}"/>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0AD5AB0-E321-45A6-8210-8599D199EC0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A7924A1-8C01-4450-8565-FF92F0EE009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584189D-D29C-4D55-B572-7255BD9F573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BA56522-300F-4972-BD1A-E96F551FB18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FF37484-2AD8-4C9B-910F-6B46AF989B3D}"/>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B778600-7542-455F-A64A-1284ED3EC783}"/>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6AA0EDC4-E075-4E45-B834-81BAED77AE3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C01ECB3D-8EAA-438F-873B-FC3F130FAA41}"/>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80EAA3F-A0E4-4FE4-A13C-5E3449ADF4E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FF7FA2D-276D-4E12-9DAE-2138692BD79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D6DFEB5-5BDE-440C-B352-3AFE1569293D}"/>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B3B5869B-A0F5-4644-9CC7-ED45584F3949}"/>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年度の比率は、類似団体と比較して低い水準となっている。主な要因としては、起債の新規借入を抑制したことによる地方債現在高の減少、財政調整基金の新規積立による充当可能財産の増加が挙げられる。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E4595927-221B-4D55-9787-B0B502B951D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1B99B1C-D56F-4F22-8E2B-5BCA5CCBD0A8}"/>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1B22AA94-B808-46D8-B427-2C1060B7F0E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4EDE9C35-D6D7-41F5-A64D-C4ABB79BBE79}"/>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D762B878-306B-4442-9E92-F446E09014E2}"/>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621D8FF6-3981-4252-BE2E-F1EB4849DF57}"/>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77066EFB-59EB-44ED-900A-F67DCC127806}"/>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38030ACB-E9A3-4E73-841E-60B9A0E077DA}"/>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6C459725-9CB7-4586-BBA5-31DD866A4D9A}"/>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E450BAB0-43BB-4169-8568-16A8F3C699F6}"/>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5760E471-76A9-4059-B27A-9766501E4568}"/>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39D39010-F558-4DD2-A5DE-A7E691D84687}"/>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A1F3A988-08EA-47A4-9867-0B2029C84BA5}"/>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4C7B212-6214-4ABE-B8E3-8221213F0B8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D055D96-5DC6-47AC-8A69-670D7996430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7" name="直線コネクタ 136">
          <a:extLst>
            <a:ext uri="{FF2B5EF4-FFF2-40B4-BE49-F238E27FC236}">
              <a16:creationId xmlns:a16="http://schemas.microsoft.com/office/drawing/2014/main" id="{817BD3A9-FB8C-4A39-92F4-FA63BE6E11DD}"/>
            </a:ext>
          </a:extLst>
        </xdr:cNvPr>
        <xdr:cNvCxnSpPr/>
      </xdr:nvCxnSpPr>
      <xdr:spPr>
        <a:xfrm flipV="1">
          <a:off x="13313410" y="5295688"/>
          <a:ext cx="1269" cy="13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8" name="債務償還比率最小値テキスト">
          <a:extLst>
            <a:ext uri="{FF2B5EF4-FFF2-40B4-BE49-F238E27FC236}">
              <a16:creationId xmlns:a16="http://schemas.microsoft.com/office/drawing/2014/main" id="{A9EF3480-4FC6-4567-A2E6-0E98F0C8D954}"/>
            </a:ext>
          </a:extLst>
        </xdr:cNvPr>
        <xdr:cNvSpPr txBox="1"/>
      </xdr:nvSpPr>
      <xdr:spPr>
        <a:xfrm>
          <a:off x="13369925" y="667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9" name="直線コネクタ 138">
          <a:extLst>
            <a:ext uri="{FF2B5EF4-FFF2-40B4-BE49-F238E27FC236}">
              <a16:creationId xmlns:a16="http://schemas.microsoft.com/office/drawing/2014/main" id="{60A32512-E095-46EF-8F29-5B7FBD69DA8B}"/>
            </a:ext>
          </a:extLst>
        </xdr:cNvPr>
        <xdr:cNvCxnSpPr/>
      </xdr:nvCxnSpPr>
      <xdr:spPr>
        <a:xfrm>
          <a:off x="13251180" y="66740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DE48353-55E1-4E29-B192-CFC37BB02E0C}"/>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F99850AF-130F-4B6D-B2FF-CFC60D0FB170}"/>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2" name="債務償還比率平均値テキスト">
          <a:extLst>
            <a:ext uri="{FF2B5EF4-FFF2-40B4-BE49-F238E27FC236}">
              <a16:creationId xmlns:a16="http://schemas.microsoft.com/office/drawing/2014/main" id="{B11BE9C8-03E2-44F5-85A9-F95D4D7992BA}"/>
            </a:ext>
          </a:extLst>
        </xdr:cNvPr>
        <xdr:cNvSpPr txBox="1"/>
      </xdr:nvSpPr>
      <xdr:spPr>
        <a:xfrm>
          <a:off x="13369925" y="594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3" name="フローチャート: 判断 142">
          <a:extLst>
            <a:ext uri="{FF2B5EF4-FFF2-40B4-BE49-F238E27FC236}">
              <a16:creationId xmlns:a16="http://schemas.microsoft.com/office/drawing/2014/main" id="{C678E00E-7303-418F-8086-37F4A13B8E95}"/>
            </a:ext>
          </a:extLst>
        </xdr:cNvPr>
        <xdr:cNvSpPr/>
      </xdr:nvSpPr>
      <xdr:spPr>
        <a:xfrm>
          <a:off x="13289280" y="5959486"/>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4" name="フローチャート: 判断 143">
          <a:extLst>
            <a:ext uri="{FF2B5EF4-FFF2-40B4-BE49-F238E27FC236}">
              <a16:creationId xmlns:a16="http://schemas.microsoft.com/office/drawing/2014/main" id="{BE90F3D2-0D24-4F9A-97F2-7E67839BECED}"/>
            </a:ext>
          </a:extLst>
        </xdr:cNvPr>
        <xdr:cNvSpPr/>
      </xdr:nvSpPr>
      <xdr:spPr>
        <a:xfrm>
          <a:off x="12629515" y="6198552"/>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5" name="フローチャート: 判断 144">
          <a:extLst>
            <a:ext uri="{FF2B5EF4-FFF2-40B4-BE49-F238E27FC236}">
              <a16:creationId xmlns:a16="http://schemas.microsoft.com/office/drawing/2014/main" id="{8B4EE9B3-BEAB-4942-BAD2-62A55418124F}"/>
            </a:ext>
          </a:extLst>
        </xdr:cNvPr>
        <xdr:cNvSpPr/>
      </xdr:nvSpPr>
      <xdr:spPr>
        <a:xfrm>
          <a:off x="11943715" y="6168549"/>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6" name="フローチャート: 判断 145">
          <a:extLst>
            <a:ext uri="{FF2B5EF4-FFF2-40B4-BE49-F238E27FC236}">
              <a16:creationId xmlns:a16="http://schemas.microsoft.com/office/drawing/2014/main" id="{464FE16A-0749-46FA-A0E2-BCEEA1AD788E}"/>
            </a:ext>
          </a:extLst>
        </xdr:cNvPr>
        <xdr:cNvSpPr/>
      </xdr:nvSpPr>
      <xdr:spPr>
        <a:xfrm>
          <a:off x="11257915" y="61755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7" name="フローチャート: 判断 146">
          <a:extLst>
            <a:ext uri="{FF2B5EF4-FFF2-40B4-BE49-F238E27FC236}">
              <a16:creationId xmlns:a16="http://schemas.microsoft.com/office/drawing/2014/main" id="{DEFDDA68-6CA7-4615-9B8C-E64A6F68E384}"/>
            </a:ext>
          </a:extLst>
        </xdr:cNvPr>
        <xdr:cNvSpPr/>
      </xdr:nvSpPr>
      <xdr:spPr>
        <a:xfrm>
          <a:off x="10572115" y="620190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B500098-2EC1-45BD-9FA2-F66FADF5278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62C4481-FFA3-4278-90AE-3CA87E42A036}"/>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81138B6-6CBA-4C9D-83FD-56DB20987211}"/>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B0E6668-3FC0-48BE-9E3E-446000DF8519}"/>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1CD6431-388D-4818-B30C-1E99C0805A2C}"/>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6763</xdr:rowOff>
    </xdr:from>
    <xdr:to>
      <xdr:col>76</xdr:col>
      <xdr:colOff>73025</xdr:colOff>
      <xdr:row>30</xdr:row>
      <xdr:rowOff>108363</xdr:rowOff>
    </xdr:to>
    <xdr:sp macro="" textlink="">
      <xdr:nvSpPr>
        <xdr:cNvPr id="153" name="楕円 152">
          <a:extLst>
            <a:ext uri="{FF2B5EF4-FFF2-40B4-BE49-F238E27FC236}">
              <a16:creationId xmlns:a16="http://schemas.microsoft.com/office/drawing/2014/main" id="{04D0E59E-076F-40AE-94CB-1F582CD42900}"/>
            </a:ext>
          </a:extLst>
        </xdr:cNvPr>
        <xdr:cNvSpPr/>
      </xdr:nvSpPr>
      <xdr:spPr>
        <a:xfrm>
          <a:off x="13289280" y="590464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29640</xdr:rowOff>
    </xdr:from>
    <xdr:ext cx="469744" cy="259045"/>
    <xdr:sp macro="" textlink="">
      <xdr:nvSpPr>
        <xdr:cNvPr id="154" name="債務償還比率該当値テキスト">
          <a:extLst>
            <a:ext uri="{FF2B5EF4-FFF2-40B4-BE49-F238E27FC236}">
              <a16:creationId xmlns:a16="http://schemas.microsoft.com/office/drawing/2014/main" id="{82BED132-3AE7-4FE2-BB92-400D69054B59}"/>
            </a:ext>
          </a:extLst>
        </xdr:cNvPr>
        <xdr:cNvSpPr txBox="1"/>
      </xdr:nvSpPr>
      <xdr:spPr>
        <a:xfrm>
          <a:off x="13369925" y="57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118851</xdr:rowOff>
    </xdr:from>
    <xdr:to>
      <xdr:col>72</xdr:col>
      <xdr:colOff>123825</xdr:colOff>
      <xdr:row>31</xdr:row>
      <xdr:rowOff>49001</xdr:rowOff>
    </xdr:to>
    <xdr:sp macro="" textlink="">
      <xdr:nvSpPr>
        <xdr:cNvPr id="155" name="楕円 154">
          <a:extLst>
            <a:ext uri="{FF2B5EF4-FFF2-40B4-BE49-F238E27FC236}">
              <a16:creationId xmlns:a16="http://schemas.microsoft.com/office/drawing/2014/main" id="{98906578-A190-402A-BDAC-134DA59CF2BB}"/>
            </a:ext>
          </a:extLst>
        </xdr:cNvPr>
        <xdr:cNvSpPr/>
      </xdr:nvSpPr>
      <xdr:spPr>
        <a:xfrm>
          <a:off x="12629515" y="601673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57563</xdr:rowOff>
    </xdr:from>
    <xdr:to>
      <xdr:col>76</xdr:col>
      <xdr:colOff>22225</xdr:colOff>
      <xdr:row>30</xdr:row>
      <xdr:rowOff>169651</xdr:rowOff>
    </xdr:to>
    <xdr:cxnSp macro="">
      <xdr:nvCxnSpPr>
        <xdr:cNvPr id="156" name="直線コネクタ 155">
          <a:extLst>
            <a:ext uri="{FF2B5EF4-FFF2-40B4-BE49-F238E27FC236}">
              <a16:creationId xmlns:a16="http://schemas.microsoft.com/office/drawing/2014/main" id="{89072A48-2085-477B-BDE1-E7F282281BC5}"/>
            </a:ext>
          </a:extLst>
        </xdr:cNvPr>
        <xdr:cNvCxnSpPr/>
      </xdr:nvCxnSpPr>
      <xdr:spPr>
        <a:xfrm flipV="1">
          <a:off x="12684125" y="5949728"/>
          <a:ext cx="631190" cy="1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47615</xdr:rowOff>
    </xdr:from>
    <xdr:to>
      <xdr:col>68</xdr:col>
      <xdr:colOff>123825</xdr:colOff>
      <xdr:row>31</xdr:row>
      <xdr:rowOff>149215</xdr:rowOff>
    </xdr:to>
    <xdr:sp macro="" textlink="">
      <xdr:nvSpPr>
        <xdr:cNvPr id="157" name="楕円 156">
          <a:extLst>
            <a:ext uri="{FF2B5EF4-FFF2-40B4-BE49-F238E27FC236}">
              <a16:creationId xmlns:a16="http://schemas.microsoft.com/office/drawing/2014/main" id="{0AD022BD-00BD-467A-A59B-9968725EEE2E}"/>
            </a:ext>
          </a:extLst>
        </xdr:cNvPr>
        <xdr:cNvSpPr/>
      </xdr:nvSpPr>
      <xdr:spPr>
        <a:xfrm>
          <a:off x="11943715" y="6116945"/>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169651</xdr:rowOff>
    </xdr:from>
    <xdr:to>
      <xdr:col>72</xdr:col>
      <xdr:colOff>73025</xdr:colOff>
      <xdr:row>31</xdr:row>
      <xdr:rowOff>98415</xdr:rowOff>
    </xdr:to>
    <xdr:cxnSp macro="">
      <xdr:nvCxnSpPr>
        <xdr:cNvPr id="158" name="直線コネクタ 157">
          <a:extLst>
            <a:ext uri="{FF2B5EF4-FFF2-40B4-BE49-F238E27FC236}">
              <a16:creationId xmlns:a16="http://schemas.microsoft.com/office/drawing/2014/main" id="{3FB1E528-289D-4680-9884-F7B3B52A32EF}"/>
            </a:ext>
          </a:extLst>
        </xdr:cNvPr>
        <xdr:cNvCxnSpPr/>
      </xdr:nvCxnSpPr>
      <xdr:spPr>
        <a:xfrm flipV="1">
          <a:off x="11998325" y="6069436"/>
          <a:ext cx="685800" cy="9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149066</xdr:rowOff>
    </xdr:from>
    <xdr:to>
      <xdr:col>64</xdr:col>
      <xdr:colOff>123825</xdr:colOff>
      <xdr:row>30</xdr:row>
      <xdr:rowOff>79216</xdr:rowOff>
    </xdr:to>
    <xdr:sp macro="" textlink="">
      <xdr:nvSpPr>
        <xdr:cNvPr id="159" name="楕円 158">
          <a:extLst>
            <a:ext uri="{FF2B5EF4-FFF2-40B4-BE49-F238E27FC236}">
              <a16:creationId xmlns:a16="http://schemas.microsoft.com/office/drawing/2014/main" id="{82810B6B-804A-4E1F-81B4-3CFC57068AC5}"/>
            </a:ext>
          </a:extLst>
        </xdr:cNvPr>
        <xdr:cNvSpPr/>
      </xdr:nvSpPr>
      <xdr:spPr>
        <a:xfrm>
          <a:off x="11257915" y="587359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28416</xdr:rowOff>
    </xdr:from>
    <xdr:to>
      <xdr:col>68</xdr:col>
      <xdr:colOff>73025</xdr:colOff>
      <xdr:row>31</xdr:row>
      <xdr:rowOff>98415</xdr:rowOff>
    </xdr:to>
    <xdr:cxnSp macro="">
      <xdr:nvCxnSpPr>
        <xdr:cNvPr id="160" name="直線コネクタ 159">
          <a:extLst>
            <a:ext uri="{FF2B5EF4-FFF2-40B4-BE49-F238E27FC236}">
              <a16:creationId xmlns:a16="http://schemas.microsoft.com/office/drawing/2014/main" id="{E05D85FE-2D9A-4F79-AF74-24E6593C3A83}"/>
            </a:ext>
          </a:extLst>
        </xdr:cNvPr>
        <xdr:cNvCxnSpPr/>
      </xdr:nvCxnSpPr>
      <xdr:spPr>
        <a:xfrm>
          <a:off x="11312525" y="5922486"/>
          <a:ext cx="685800" cy="2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59828</xdr:rowOff>
    </xdr:from>
    <xdr:to>
      <xdr:col>60</xdr:col>
      <xdr:colOff>123825</xdr:colOff>
      <xdr:row>29</xdr:row>
      <xdr:rowOff>161428</xdr:rowOff>
    </xdr:to>
    <xdr:sp macro="" textlink="">
      <xdr:nvSpPr>
        <xdr:cNvPr id="161" name="楕円 160">
          <a:extLst>
            <a:ext uri="{FF2B5EF4-FFF2-40B4-BE49-F238E27FC236}">
              <a16:creationId xmlns:a16="http://schemas.microsoft.com/office/drawing/2014/main" id="{17CA7270-52B9-49AF-B35B-606860BDD302}"/>
            </a:ext>
          </a:extLst>
        </xdr:cNvPr>
        <xdr:cNvSpPr/>
      </xdr:nvSpPr>
      <xdr:spPr>
        <a:xfrm>
          <a:off x="10572115" y="5780543"/>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110628</xdr:rowOff>
    </xdr:from>
    <xdr:to>
      <xdr:col>64</xdr:col>
      <xdr:colOff>73025</xdr:colOff>
      <xdr:row>30</xdr:row>
      <xdr:rowOff>28416</xdr:rowOff>
    </xdr:to>
    <xdr:cxnSp macro="">
      <xdr:nvCxnSpPr>
        <xdr:cNvPr id="162" name="直線コネクタ 161">
          <a:extLst>
            <a:ext uri="{FF2B5EF4-FFF2-40B4-BE49-F238E27FC236}">
              <a16:creationId xmlns:a16="http://schemas.microsoft.com/office/drawing/2014/main" id="{6EBD61AC-A0A7-41D9-9CDC-37EC29D95E39}"/>
            </a:ext>
          </a:extLst>
        </xdr:cNvPr>
        <xdr:cNvCxnSpPr/>
      </xdr:nvCxnSpPr>
      <xdr:spPr>
        <a:xfrm>
          <a:off x="10626725" y="5835153"/>
          <a:ext cx="685800" cy="8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3" name="n_1aveValue債務償還比率">
          <a:extLst>
            <a:ext uri="{FF2B5EF4-FFF2-40B4-BE49-F238E27FC236}">
              <a16:creationId xmlns:a16="http://schemas.microsoft.com/office/drawing/2014/main" id="{71ED1C64-AD9C-4DED-A422-F9DD40B1F1AD}"/>
            </a:ext>
          </a:extLst>
        </xdr:cNvPr>
        <xdr:cNvSpPr txBox="1"/>
      </xdr:nvSpPr>
      <xdr:spPr>
        <a:xfrm>
          <a:off x="12459412" y="62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4" name="n_2aveValue債務償還比率">
          <a:extLst>
            <a:ext uri="{FF2B5EF4-FFF2-40B4-BE49-F238E27FC236}">
              <a16:creationId xmlns:a16="http://schemas.microsoft.com/office/drawing/2014/main" id="{094D80B2-6BB3-4426-A39C-4B3DBF86611E}"/>
            </a:ext>
          </a:extLst>
        </xdr:cNvPr>
        <xdr:cNvSpPr txBox="1"/>
      </xdr:nvSpPr>
      <xdr:spPr>
        <a:xfrm>
          <a:off x="11780597" y="62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5" name="n_3aveValue債務償還比率">
          <a:extLst>
            <a:ext uri="{FF2B5EF4-FFF2-40B4-BE49-F238E27FC236}">
              <a16:creationId xmlns:a16="http://schemas.microsoft.com/office/drawing/2014/main" id="{E52DC615-0BD3-474D-BAB0-6DEA07E6AAFB}"/>
            </a:ext>
          </a:extLst>
        </xdr:cNvPr>
        <xdr:cNvSpPr txBox="1"/>
      </xdr:nvSpPr>
      <xdr:spPr>
        <a:xfrm>
          <a:off x="11094797" y="62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6" name="n_4aveValue債務償還比率">
          <a:extLst>
            <a:ext uri="{FF2B5EF4-FFF2-40B4-BE49-F238E27FC236}">
              <a16:creationId xmlns:a16="http://schemas.microsoft.com/office/drawing/2014/main" id="{74AA4F81-F2E7-491B-8C2A-B7FF055B6530}"/>
            </a:ext>
          </a:extLst>
        </xdr:cNvPr>
        <xdr:cNvSpPr txBox="1"/>
      </xdr:nvSpPr>
      <xdr:spPr>
        <a:xfrm>
          <a:off x="10408997" y="62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65528</xdr:rowOff>
    </xdr:from>
    <xdr:ext cx="469744" cy="259045"/>
    <xdr:sp macro="" textlink="">
      <xdr:nvSpPr>
        <xdr:cNvPr id="167" name="n_1mainValue債務償還比率">
          <a:extLst>
            <a:ext uri="{FF2B5EF4-FFF2-40B4-BE49-F238E27FC236}">
              <a16:creationId xmlns:a16="http://schemas.microsoft.com/office/drawing/2014/main" id="{43D3ED4A-7EA0-476A-82F8-A155B5B21FC9}"/>
            </a:ext>
          </a:extLst>
        </xdr:cNvPr>
        <xdr:cNvSpPr txBox="1"/>
      </xdr:nvSpPr>
      <xdr:spPr>
        <a:xfrm>
          <a:off x="12459412" y="578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165742</xdr:rowOff>
    </xdr:from>
    <xdr:ext cx="469744" cy="259045"/>
    <xdr:sp macro="" textlink="">
      <xdr:nvSpPr>
        <xdr:cNvPr id="168" name="n_2mainValue債務償還比率">
          <a:extLst>
            <a:ext uri="{FF2B5EF4-FFF2-40B4-BE49-F238E27FC236}">
              <a16:creationId xmlns:a16="http://schemas.microsoft.com/office/drawing/2014/main" id="{CA9B5BF1-6C5A-4748-99B5-1EF4F72FA4FF}"/>
            </a:ext>
          </a:extLst>
        </xdr:cNvPr>
        <xdr:cNvSpPr txBox="1"/>
      </xdr:nvSpPr>
      <xdr:spPr>
        <a:xfrm>
          <a:off x="11780597" y="5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95743</xdr:rowOff>
    </xdr:from>
    <xdr:ext cx="469744" cy="259045"/>
    <xdr:sp macro="" textlink="">
      <xdr:nvSpPr>
        <xdr:cNvPr id="169" name="n_3mainValue債務償還比率">
          <a:extLst>
            <a:ext uri="{FF2B5EF4-FFF2-40B4-BE49-F238E27FC236}">
              <a16:creationId xmlns:a16="http://schemas.microsoft.com/office/drawing/2014/main" id="{0AC8EA2B-AD6F-4043-B5B6-5BF85D7FCA8D}"/>
            </a:ext>
          </a:extLst>
        </xdr:cNvPr>
        <xdr:cNvSpPr txBox="1"/>
      </xdr:nvSpPr>
      <xdr:spPr>
        <a:xfrm>
          <a:off x="11094797" y="564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6505</xdr:rowOff>
    </xdr:from>
    <xdr:ext cx="469744" cy="259045"/>
    <xdr:sp macro="" textlink="">
      <xdr:nvSpPr>
        <xdr:cNvPr id="170" name="n_4mainValue債務償還比率">
          <a:extLst>
            <a:ext uri="{FF2B5EF4-FFF2-40B4-BE49-F238E27FC236}">
              <a16:creationId xmlns:a16="http://schemas.microsoft.com/office/drawing/2014/main" id="{9B601BDF-B5BB-4D31-9809-CC4C776AB0D6}"/>
            </a:ext>
          </a:extLst>
        </xdr:cNvPr>
        <xdr:cNvSpPr txBox="1"/>
      </xdr:nvSpPr>
      <xdr:spPr>
        <a:xfrm>
          <a:off x="10408997" y="55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1EDB162-A0DD-4A6F-AE3C-7DFD188EBC35}"/>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326321E-C1DC-4247-B1ED-B2021E5AA398}"/>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04772BA-D88D-4E86-A545-1D6F9BC89E10}"/>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938116D-03F2-4157-9990-DEE443E70C5B}"/>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94B9D32-E8CE-49E5-BC33-96166044A63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B278A15-E7A1-48B4-BB8D-1191BC786092}"/>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87D41D-B778-4075-B1C8-AEE46A19DF1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18841B-9ECA-4F79-8F23-E08E99B16F5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71E7F5-6035-49DA-8F3A-21F88FC9A7E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0AD882-5A16-4AC0-9461-6C72C026CCA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D9F2F9-EF12-4768-8F65-8B94B1D4A95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6295E7-74E6-46A6-99B7-A459B482828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88BA71-D2E9-44E7-8FAE-0B0794A2C0A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41CF3E-AF8B-418D-8A60-7B57436100C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6E4E1F-745C-49A0-A9D8-D4F4C8A68A7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B015A5-B825-4488-AA7E-3745BD7FF0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FF1FB7-9126-45CE-878D-F61263F57C5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61B482-50C7-4D84-968C-C22B6CF1CAF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435BC8-0AFD-4CDE-8B50-A65A8D79490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38430B-328E-4F2F-81E0-AFBE0F3EA51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8C0E37-8BF8-449E-B7A4-950A3DE4C9A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783142-D565-46E0-887B-8694FEA98F3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7E6782-E3BE-43E6-8135-DF110FD08E1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B2F013-F7EA-4E0D-A31A-EFC9AD679A5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312235-5745-4A80-9786-BA19B48808A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0AFE3B-52FD-4ECF-8EF7-40D5F07C2064}"/>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B8F433-4D49-45B5-862D-CCA6FC70C04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1B816E-B46D-4F80-9EC1-6BDB4893F4C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19E2B2-3C51-405D-91E4-E24479DACE9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6C8525-C76A-4718-916E-BD6EACF6F67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B1AEA5-A127-404F-BD47-95C4544F01A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A1E667-5F41-4FF8-9608-24C313DE179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AF459F-E189-4898-9164-D64EA2A057F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9EE8D0-B1AE-462B-80D7-66359C85611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EA8EF0-01DC-4A29-8171-A7CC84A647C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572A18-325A-4E3F-B33E-63AC92EFEF5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4874D8-6EE1-49F0-B736-665411DDAC8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52B93-0636-48FE-BC4D-200C0F59C3C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5B7A050-ABB7-4B28-9729-EB05EB7EA59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849DC8-728B-439F-A4F5-119263D453B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1F5FAB-35E6-4391-B1C7-93CE7EF729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D97DDD-BC38-48CB-A5DB-E138B5E1A33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BE3637-9295-4E5D-BA5D-27023A51665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8F7693-8191-471F-9CC0-188A6F5F424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E744FB-57A6-4DFE-971E-AAD0888E84B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6429FE-48BA-44B5-AB8B-9D9A0D77C06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564BDE0-A99E-4126-A7D1-5D12FC8CA6C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0380C4-C353-4322-AD82-EDD208C98AB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CE70580-0A92-4816-B840-CDC0E9C8E095}"/>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944C68B-F72C-42B2-B889-CFD72C631407}"/>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E80953-0106-44E4-979D-D221A12AA9C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780EFB7-C8A6-4C1D-83F3-1A643547B762}"/>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2C20E12-7C89-41B5-8828-B5CAE9D256CD}"/>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47C3061-04C2-4603-A93F-7B329260020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039743F-F874-47D5-8216-0593FA7924E3}"/>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58E119C-7E69-4CAE-837D-D71FE238757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E487460-570E-4929-A923-042E38B3EF9B}"/>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FFBF8A7-9522-4872-A17F-472FFE6AE804}"/>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1FBE356-5FAF-442B-B2C5-8BD1B4027484}"/>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4FD73AD-BEC0-4B0A-A633-919C88A434CA}"/>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3FCEAEA-E3D5-48F8-9717-9061AEE2E215}"/>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B67214D-1DE4-448E-AA16-673CD453AD63}"/>
            </a:ext>
          </a:extLst>
        </xdr:cNvPr>
        <xdr:cNvCxnSpPr/>
      </xdr:nvCxnSpPr>
      <xdr:spPr>
        <a:xfrm flipV="1">
          <a:off x="4173855" y="584644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1A1F9858-F173-4501-B401-FE8A5DF1A12F}"/>
            </a:ext>
          </a:extLst>
        </xdr:cNvPr>
        <xdr:cNvSpPr txBox="1"/>
      </xdr:nvSpPr>
      <xdr:spPr>
        <a:xfrm>
          <a:off x="421259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DDAD55E-C95B-4077-A334-878735E92EA3}"/>
            </a:ext>
          </a:extLst>
        </xdr:cNvPr>
        <xdr:cNvCxnSpPr/>
      </xdr:nvCxnSpPr>
      <xdr:spPr>
        <a:xfrm>
          <a:off x="4112260" y="7181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786AC50-987B-4BAD-A1D9-F474B13AAF46}"/>
            </a:ext>
          </a:extLst>
        </xdr:cNvPr>
        <xdr:cNvSpPr txBox="1"/>
      </xdr:nvSpPr>
      <xdr:spPr>
        <a:xfrm>
          <a:off x="421259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16473440-AAB6-4113-86D9-7AB811DE5981}"/>
            </a:ext>
          </a:extLst>
        </xdr:cNvPr>
        <xdr:cNvCxnSpPr/>
      </xdr:nvCxnSpPr>
      <xdr:spPr>
        <a:xfrm>
          <a:off x="4112260" y="584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992418A6-81E6-407B-8AED-D8D56B0D9469}"/>
            </a:ext>
          </a:extLst>
        </xdr:cNvPr>
        <xdr:cNvSpPr txBox="1"/>
      </xdr:nvSpPr>
      <xdr:spPr>
        <a:xfrm>
          <a:off x="421259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E1353CA4-3BF4-4E4B-BE3C-47450332D8ED}"/>
            </a:ext>
          </a:extLst>
        </xdr:cNvPr>
        <xdr:cNvSpPr/>
      </xdr:nvSpPr>
      <xdr:spPr>
        <a:xfrm>
          <a:off x="413131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A0EF4C8B-56D8-4CEC-917E-69BF6D33BEF9}"/>
            </a:ext>
          </a:extLst>
        </xdr:cNvPr>
        <xdr:cNvSpPr/>
      </xdr:nvSpPr>
      <xdr:spPr>
        <a:xfrm>
          <a:off x="3388360" y="6492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95DB3693-6CC5-483D-AF71-A34FD6655543}"/>
            </a:ext>
          </a:extLst>
        </xdr:cNvPr>
        <xdr:cNvSpPr/>
      </xdr:nvSpPr>
      <xdr:spPr>
        <a:xfrm>
          <a:off x="2571750" y="64033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182E9F31-2826-4198-B384-2A3B55004552}"/>
            </a:ext>
          </a:extLst>
        </xdr:cNvPr>
        <xdr:cNvSpPr/>
      </xdr:nvSpPr>
      <xdr:spPr>
        <a:xfrm>
          <a:off x="1774190" y="6374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C574E8F7-70CA-4563-BC83-1E31ECDDEB67}"/>
            </a:ext>
          </a:extLst>
        </xdr:cNvPr>
        <xdr:cNvSpPr/>
      </xdr:nvSpPr>
      <xdr:spPr>
        <a:xfrm>
          <a:off x="988060" y="634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0AE15E-329C-4395-B48E-C01FF907B2B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8D965B-F66F-47DD-987F-CFF56B40042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8C3574-522B-41FA-9D6E-88588861FFC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221592-B100-44B6-9370-73D0E15CED1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11101B-660C-4A71-B700-3BE7D945124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a:extLst>
            <a:ext uri="{FF2B5EF4-FFF2-40B4-BE49-F238E27FC236}">
              <a16:creationId xmlns:a16="http://schemas.microsoft.com/office/drawing/2014/main" id="{9F099360-B98A-4279-A61C-B12804236EBE}"/>
            </a:ext>
          </a:extLst>
        </xdr:cNvPr>
        <xdr:cNvSpPr/>
      </xdr:nvSpPr>
      <xdr:spPr>
        <a:xfrm>
          <a:off x="4131310" y="65062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道路】&#10;有形固定資産減価償却率該当値テキスト">
          <a:extLst>
            <a:ext uri="{FF2B5EF4-FFF2-40B4-BE49-F238E27FC236}">
              <a16:creationId xmlns:a16="http://schemas.microsoft.com/office/drawing/2014/main" id="{82DCDDC4-DD56-470D-B7F4-7AB6B507FD25}"/>
            </a:ext>
          </a:extLst>
        </xdr:cNvPr>
        <xdr:cNvSpPr txBox="1"/>
      </xdr:nvSpPr>
      <xdr:spPr>
        <a:xfrm>
          <a:off x="421259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9467A654-2929-466E-BA6D-90643C45C4B7}"/>
            </a:ext>
          </a:extLst>
        </xdr:cNvPr>
        <xdr:cNvSpPr/>
      </xdr:nvSpPr>
      <xdr:spPr>
        <a:xfrm>
          <a:off x="3388360" y="65443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E518EB82-7DB9-4EF7-8AEB-9E9F02FDE8FF}"/>
            </a:ext>
          </a:extLst>
        </xdr:cNvPr>
        <xdr:cNvCxnSpPr/>
      </xdr:nvCxnSpPr>
      <xdr:spPr>
        <a:xfrm flipV="1">
          <a:off x="3431540" y="6555105"/>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F6FB5D17-5BD8-4455-81BB-71F6932B32BF}"/>
            </a:ext>
          </a:extLst>
        </xdr:cNvPr>
        <xdr:cNvSpPr/>
      </xdr:nvSpPr>
      <xdr:spPr>
        <a:xfrm>
          <a:off x="2571750" y="64966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829A8BEE-1D07-4E25-ADD9-63584A7BDDB3}"/>
            </a:ext>
          </a:extLst>
        </xdr:cNvPr>
        <xdr:cNvCxnSpPr/>
      </xdr:nvCxnSpPr>
      <xdr:spPr>
        <a:xfrm>
          <a:off x="2626360" y="6545580"/>
          <a:ext cx="80518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a:extLst>
            <a:ext uri="{FF2B5EF4-FFF2-40B4-BE49-F238E27FC236}">
              <a16:creationId xmlns:a16="http://schemas.microsoft.com/office/drawing/2014/main" id="{0DC64F7D-9362-436F-B1A1-793A82DA9BB5}"/>
            </a:ext>
          </a:extLst>
        </xdr:cNvPr>
        <xdr:cNvSpPr/>
      </xdr:nvSpPr>
      <xdr:spPr>
        <a:xfrm>
          <a:off x="1774190" y="654240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6279C11B-DD70-49AE-9049-7EE377E7F88D}"/>
            </a:ext>
          </a:extLst>
        </xdr:cNvPr>
        <xdr:cNvCxnSpPr/>
      </xdr:nvCxnSpPr>
      <xdr:spPr>
        <a:xfrm flipV="1">
          <a:off x="1828800" y="654558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142240</xdr:rowOff>
    </xdr:to>
    <xdr:sp macro="" textlink="">
      <xdr:nvSpPr>
        <xdr:cNvPr id="81" name="楕円 80">
          <a:extLst>
            <a:ext uri="{FF2B5EF4-FFF2-40B4-BE49-F238E27FC236}">
              <a16:creationId xmlns:a16="http://schemas.microsoft.com/office/drawing/2014/main" id="{A071A863-287A-4D5E-9216-FFA27BA7A023}"/>
            </a:ext>
          </a:extLst>
        </xdr:cNvPr>
        <xdr:cNvSpPr/>
      </xdr:nvSpPr>
      <xdr:spPr>
        <a:xfrm>
          <a:off x="988060" y="65557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80010</xdr:rowOff>
    </xdr:from>
    <xdr:to>
      <xdr:col>10</xdr:col>
      <xdr:colOff>114300</xdr:colOff>
      <xdr:row>38</xdr:row>
      <xdr:rowOff>91440</xdr:rowOff>
    </xdr:to>
    <xdr:cxnSp macro="">
      <xdr:nvCxnSpPr>
        <xdr:cNvPr id="82" name="直線コネクタ 81">
          <a:extLst>
            <a:ext uri="{FF2B5EF4-FFF2-40B4-BE49-F238E27FC236}">
              <a16:creationId xmlns:a16="http://schemas.microsoft.com/office/drawing/2014/main" id="{8102C973-3DE1-4DF2-85BB-91FB1FC772EB}"/>
            </a:ext>
          </a:extLst>
        </xdr:cNvPr>
        <xdr:cNvCxnSpPr/>
      </xdr:nvCxnSpPr>
      <xdr:spPr>
        <a:xfrm flipV="1">
          <a:off x="1031240" y="659701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F0B61087-E0D8-4490-A8EC-AA2F466ABE26}"/>
            </a:ext>
          </a:extLst>
        </xdr:cNvPr>
        <xdr:cNvSpPr txBox="1"/>
      </xdr:nvSpPr>
      <xdr:spPr>
        <a:xfrm>
          <a:off x="32391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C1E5DED6-F7EE-4FC2-8628-ED78765C3CE7}"/>
            </a:ext>
          </a:extLst>
        </xdr:cNvPr>
        <xdr:cNvSpPr txBox="1"/>
      </xdr:nvSpPr>
      <xdr:spPr>
        <a:xfrm>
          <a:off x="2439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41A71A3B-873D-4056-AF90-F8B627816E0F}"/>
            </a:ext>
          </a:extLst>
        </xdr:cNvPr>
        <xdr:cNvSpPr txBox="1"/>
      </xdr:nvSpPr>
      <xdr:spPr>
        <a:xfrm>
          <a:off x="164148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33D1B0E5-21A9-40BB-9EE3-65C8AD25FC2C}"/>
            </a:ext>
          </a:extLst>
        </xdr:cNvPr>
        <xdr:cNvSpPr txBox="1"/>
      </xdr:nvSpPr>
      <xdr:spPr>
        <a:xfrm>
          <a:off x="85535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19EAB5B3-0F9E-4FCA-92BF-7B0A2E95A45D}"/>
            </a:ext>
          </a:extLst>
        </xdr:cNvPr>
        <xdr:cNvSpPr txBox="1"/>
      </xdr:nvSpPr>
      <xdr:spPr>
        <a:xfrm>
          <a:off x="32391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5D50253D-DAFB-47A3-98C8-38CF06375413}"/>
            </a:ext>
          </a:extLst>
        </xdr:cNvPr>
        <xdr:cNvSpPr txBox="1"/>
      </xdr:nvSpPr>
      <xdr:spPr>
        <a:xfrm>
          <a:off x="2439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a:extLst>
            <a:ext uri="{FF2B5EF4-FFF2-40B4-BE49-F238E27FC236}">
              <a16:creationId xmlns:a16="http://schemas.microsoft.com/office/drawing/2014/main" id="{EDAD4C29-8045-4FA1-ACCF-DAF3F9C88459}"/>
            </a:ext>
          </a:extLst>
        </xdr:cNvPr>
        <xdr:cNvSpPr txBox="1"/>
      </xdr:nvSpPr>
      <xdr:spPr>
        <a:xfrm>
          <a:off x="164148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133367</xdr:rowOff>
    </xdr:from>
    <xdr:ext cx="405111" cy="259045"/>
    <xdr:sp macro="" textlink="">
      <xdr:nvSpPr>
        <xdr:cNvPr id="90" name="n_4mainValue【道路】&#10;有形固定資産減価償却率">
          <a:extLst>
            <a:ext uri="{FF2B5EF4-FFF2-40B4-BE49-F238E27FC236}">
              <a16:creationId xmlns:a16="http://schemas.microsoft.com/office/drawing/2014/main" id="{F5E1274A-533B-43A0-B51C-7227EE250CA9}"/>
            </a:ext>
          </a:extLst>
        </xdr:cNvPr>
        <xdr:cNvSpPr txBox="1"/>
      </xdr:nvSpPr>
      <xdr:spPr>
        <a:xfrm>
          <a:off x="85535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593B102-9DA7-438A-8F9A-A61E43E3F57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06E7F45-50AB-4725-9519-EB275B7947A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3255B1-993D-4022-BCA2-285814B1447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F365243-AB7C-49B3-B62F-90B91C6BFC9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2868E88-D547-4E41-91B4-546EA9C58FE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7983735-6265-4B38-BCB9-F1D0F7135E5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8DACAE2-8D9E-43E1-B252-CE48CD310B9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C775044-C035-4E1B-A0A4-DF82040869C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954D38-C17F-43EC-A7B8-E992E3E738E5}"/>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C917836-037D-4CDC-BCF6-42045B82FCAA}"/>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D3C12BE-3AC1-4852-8A9F-7F200C398116}"/>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EA85716-4F1A-4D01-876A-DD4799A46CA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44B8A05-62F6-41EE-9FCE-485627D482C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F34C0FD-3FDB-41E7-8D83-59140AE2DC0A}"/>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C413899-E496-45CB-AD1D-A204AAD3857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300A66E-8FA8-4829-8343-2898F93C06D6}"/>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D8A1582-D9B8-410D-B9FA-0A0C6F69DA9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F0A00ED-F79B-43B4-BAE0-3C62BE79CC35}"/>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066EB6E-51F6-43A7-BF50-D2EE551F3A07}"/>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7D0B67F-0076-4A0F-9470-3775530967E2}"/>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42AF4CA-F621-4A2D-8A9C-128EE3FFD56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BA640F1-137C-4211-AC06-35204C62888C}"/>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B7C5D0A-0900-4AF7-BABA-DD6890B550AD}"/>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1B19AFA0-62DD-4546-ACDE-831741535532}"/>
            </a:ext>
          </a:extLst>
        </xdr:cNvPr>
        <xdr:cNvCxnSpPr/>
      </xdr:nvCxnSpPr>
      <xdr:spPr>
        <a:xfrm flipV="1">
          <a:off x="9429115" y="567432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7E47A5C5-7AB6-4AC1-A0E0-352881B8A3FD}"/>
            </a:ext>
          </a:extLst>
        </xdr:cNvPr>
        <xdr:cNvSpPr txBox="1"/>
      </xdr:nvSpPr>
      <xdr:spPr>
        <a:xfrm>
          <a:off x="9467850" y="70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2BA77E7-5D23-4F83-8377-6D4265455300}"/>
            </a:ext>
          </a:extLst>
        </xdr:cNvPr>
        <xdr:cNvCxnSpPr/>
      </xdr:nvCxnSpPr>
      <xdr:spPr>
        <a:xfrm>
          <a:off x="9356090" y="70454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D7D82FF6-CF2A-4431-B7C7-A5DAD15B73B3}"/>
            </a:ext>
          </a:extLst>
        </xdr:cNvPr>
        <xdr:cNvSpPr txBox="1"/>
      </xdr:nvSpPr>
      <xdr:spPr>
        <a:xfrm>
          <a:off x="9467850" y="54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222FA19E-6BE4-40C6-A50B-3E2C23210F04}"/>
            </a:ext>
          </a:extLst>
        </xdr:cNvPr>
        <xdr:cNvCxnSpPr/>
      </xdr:nvCxnSpPr>
      <xdr:spPr>
        <a:xfrm>
          <a:off x="9356090" y="56743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BC19CFCD-9ED3-4897-BBEC-B08E79F6C561}"/>
            </a:ext>
          </a:extLst>
        </xdr:cNvPr>
        <xdr:cNvSpPr txBox="1"/>
      </xdr:nvSpPr>
      <xdr:spPr>
        <a:xfrm>
          <a:off x="946785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73AF60A-25BA-4BC7-B1E0-898F4F213ADD}"/>
            </a:ext>
          </a:extLst>
        </xdr:cNvPr>
        <xdr:cNvSpPr/>
      </xdr:nvSpPr>
      <xdr:spPr>
        <a:xfrm>
          <a:off x="9394190" y="661359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C22E69EE-422F-473A-9626-0D0AC738FA2F}"/>
            </a:ext>
          </a:extLst>
        </xdr:cNvPr>
        <xdr:cNvSpPr/>
      </xdr:nvSpPr>
      <xdr:spPr>
        <a:xfrm>
          <a:off x="8632190" y="6603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395977D0-8C2A-4F7A-B27E-A48F7C9541B3}"/>
            </a:ext>
          </a:extLst>
        </xdr:cNvPr>
        <xdr:cNvSpPr/>
      </xdr:nvSpPr>
      <xdr:spPr>
        <a:xfrm>
          <a:off x="7846060" y="6621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C65B4C8B-D047-4006-BFED-D4F612BACEFD}"/>
            </a:ext>
          </a:extLst>
        </xdr:cNvPr>
        <xdr:cNvSpPr/>
      </xdr:nvSpPr>
      <xdr:spPr>
        <a:xfrm>
          <a:off x="7029450" y="66353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5C1024BF-B364-4D4B-B8B4-86AD255DDB73}"/>
            </a:ext>
          </a:extLst>
        </xdr:cNvPr>
        <xdr:cNvSpPr/>
      </xdr:nvSpPr>
      <xdr:spPr>
        <a:xfrm>
          <a:off x="6231890" y="664578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E6CF730-81C0-4049-9DF2-20008AA2C0B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7BD8DC0-100E-49CB-B1AE-1C781AB4930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FF61A8-D800-4CC4-AA54-7A9933AD9F4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167047-0B7A-4FAB-A010-9AADC5271FB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54BBC0B-2989-47ED-B593-24A3A3EA218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61881</xdr:rowOff>
    </xdr:from>
    <xdr:to>
      <xdr:col>55</xdr:col>
      <xdr:colOff>50800</xdr:colOff>
      <xdr:row>39</xdr:row>
      <xdr:rowOff>163481</xdr:rowOff>
    </xdr:to>
    <xdr:sp macro="" textlink="">
      <xdr:nvSpPr>
        <xdr:cNvPr id="130" name="楕円 129">
          <a:extLst>
            <a:ext uri="{FF2B5EF4-FFF2-40B4-BE49-F238E27FC236}">
              <a16:creationId xmlns:a16="http://schemas.microsoft.com/office/drawing/2014/main" id="{6DAFEFEA-2694-4677-8BFB-ADB5E8DC9FFF}"/>
            </a:ext>
          </a:extLst>
        </xdr:cNvPr>
        <xdr:cNvSpPr/>
      </xdr:nvSpPr>
      <xdr:spPr>
        <a:xfrm>
          <a:off x="9394190" y="6744621"/>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40308</xdr:rowOff>
    </xdr:from>
    <xdr:ext cx="534377" cy="259045"/>
    <xdr:sp macro="" textlink="">
      <xdr:nvSpPr>
        <xdr:cNvPr id="131" name="【道路】&#10;一人当たり延長該当値テキスト">
          <a:extLst>
            <a:ext uri="{FF2B5EF4-FFF2-40B4-BE49-F238E27FC236}">
              <a16:creationId xmlns:a16="http://schemas.microsoft.com/office/drawing/2014/main" id="{B0638D1B-11E6-4CAA-B4A5-C14C905D0E76}"/>
            </a:ext>
          </a:extLst>
        </xdr:cNvPr>
        <xdr:cNvSpPr txBox="1"/>
      </xdr:nvSpPr>
      <xdr:spPr>
        <a:xfrm>
          <a:off x="9467850" y="67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70262</xdr:rowOff>
    </xdr:from>
    <xdr:to>
      <xdr:col>50</xdr:col>
      <xdr:colOff>165100</xdr:colOff>
      <xdr:row>40</xdr:row>
      <xdr:rowOff>412</xdr:rowOff>
    </xdr:to>
    <xdr:sp macro="" textlink="">
      <xdr:nvSpPr>
        <xdr:cNvPr id="132" name="楕円 131">
          <a:extLst>
            <a:ext uri="{FF2B5EF4-FFF2-40B4-BE49-F238E27FC236}">
              <a16:creationId xmlns:a16="http://schemas.microsoft.com/office/drawing/2014/main" id="{9C5F5BD2-E3CE-4A29-A435-E4BAD3A0AA38}"/>
            </a:ext>
          </a:extLst>
        </xdr:cNvPr>
        <xdr:cNvSpPr/>
      </xdr:nvSpPr>
      <xdr:spPr>
        <a:xfrm>
          <a:off x="8632190" y="67549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112681</xdr:rowOff>
    </xdr:from>
    <xdr:to>
      <xdr:col>55</xdr:col>
      <xdr:colOff>0</xdr:colOff>
      <xdr:row>39</xdr:row>
      <xdr:rowOff>121062</xdr:rowOff>
    </xdr:to>
    <xdr:cxnSp macro="">
      <xdr:nvCxnSpPr>
        <xdr:cNvPr id="133" name="直線コネクタ 132">
          <a:extLst>
            <a:ext uri="{FF2B5EF4-FFF2-40B4-BE49-F238E27FC236}">
              <a16:creationId xmlns:a16="http://schemas.microsoft.com/office/drawing/2014/main" id="{C27AFE7A-432A-48A2-9C0A-596D17E66A17}"/>
            </a:ext>
          </a:extLst>
        </xdr:cNvPr>
        <xdr:cNvCxnSpPr/>
      </xdr:nvCxnSpPr>
      <xdr:spPr>
        <a:xfrm flipV="1">
          <a:off x="8686800" y="6799231"/>
          <a:ext cx="74295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76644</xdr:rowOff>
    </xdr:from>
    <xdr:to>
      <xdr:col>46</xdr:col>
      <xdr:colOff>38100</xdr:colOff>
      <xdr:row>40</xdr:row>
      <xdr:rowOff>6794</xdr:rowOff>
    </xdr:to>
    <xdr:sp macro="" textlink="">
      <xdr:nvSpPr>
        <xdr:cNvPr id="134" name="楕円 133">
          <a:extLst>
            <a:ext uri="{FF2B5EF4-FFF2-40B4-BE49-F238E27FC236}">
              <a16:creationId xmlns:a16="http://schemas.microsoft.com/office/drawing/2014/main" id="{1EEEDAA4-ABBA-41C0-BAF1-6BFFD5892166}"/>
            </a:ext>
          </a:extLst>
        </xdr:cNvPr>
        <xdr:cNvSpPr/>
      </xdr:nvSpPr>
      <xdr:spPr>
        <a:xfrm>
          <a:off x="7846060" y="676319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121062</xdr:rowOff>
    </xdr:from>
    <xdr:to>
      <xdr:col>50</xdr:col>
      <xdr:colOff>114300</xdr:colOff>
      <xdr:row>39</xdr:row>
      <xdr:rowOff>127444</xdr:rowOff>
    </xdr:to>
    <xdr:cxnSp macro="">
      <xdr:nvCxnSpPr>
        <xdr:cNvPr id="135" name="直線コネクタ 134">
          <a:extLst>
            <a:ext uri="{FF2B5EF4-FFF2-40B4-BE49-F238E27FC236}">
              <a16:creationId xmlns:a16="http://schemas.microsoft.com/office/drawing/2014/main" id="{0AD46FD6-0E14-4993-8C6A-5795AA423E85}"/>
            </a:ext>
          </a:extLst>
        </xdr:cNvPr>
        <xdr:cNvCxnSpPr/>
      </xdr:nvCxnSpPr>
      <xdr:spPr>
        <a:xfrm flipV="1">
          <a:off x="7889240" y="6809517"/>
          <a:ext cx="79756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84189</xdr:rowOff>
    </xdr:from>
    <xdr:to>
      <xdr:col>41</xdr:col>
      <xdr:colOff>101600</xdr:colOff>
      <xdr:row>40</xdr:row>
      <xdr:rowOff>14339</xdr:rowOff>
    </xdr:to>
    <xdr:sp macro="" textlink="">
      <xdr:nvSpPr>
        <xdr:cNvPr id="136" name="楕円 135">
          <a:extLst>
            <a:ext uri="{FF2B5EF4-FFF2-40B4-BE49-F238E27FC236}">
              <a16:creationId xmlns:a16="http://schemas.microsoft.com/office/drawing/2014/main" id="{C0720C06-71A3-40F8-8178-92483BE599B9}"/>
            </a:ext>
          </a:extLst>
        </xdr:cNvPr>
        <xdr:cNvSpPr/>
      </xdr:nvSpPr>
      <xdr:spPr>
        <a:xfrm>
          <a:off x="7029450" y="67726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127444</xdr:rowOff>
    </xdr:from>
    <xdr:to>
      <xdr:col>45</xdr:col>
      <xdr:colOff>177800</xdr:colOff>
      <xdr:row>39</xdr:row>
      <xdr:rowOff>134989</xdr:rowOff>
    </xdr:to>
    <xdr:cxnSp macro="">
      <xdr:nvCxnSpPr>
        <xdr:cNvPr id="137" name="直線コネクタ 136">
          <a:extLst>
            <a:ext uri="{FF2B5EF4-FFF2-40B4-BE49-F238E27FC236}">
              <a16:creationId xmlns:a16="http://schemas.microsoft.com/office/drawing/2014/main" id="{29ADB42B-B67B-4622-82EE-BFEA4C6F80EB}"/>
            </a:ext>
          </a:extLst>
        </xdr:cNvPr>
        <xdr:cNvCxnSpPr/>
      </xdr:nvCxnSpPr>
      <xdr:spPr>
        <a:xfrm flipV="1">
          <a:off x="7084060" y="681780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90322</xdr:rowOff>
    </xdr:from>
    <xdr:to>
      <xdr:col>36</xdr:col>
      <xdr:colOff>165100</xdr:colOff>
      <xdr:row>40</xdr:row>
      <xdr:rowOff>20472</xdr:rowOff>
    </xdr:to>
    <xdr:sp macro="" textlink="">
      <xdr:nvSpPr>
        <xdr:cNvPr id="138" name="楕円 137">
          <a:extLst>
            <a:ext uri="{FF2B5EF4-FFF2-40B4-BE49-F238E27FC236}">
              <a16:creationId xmlns:a16="http://schemas.microsoft.com/office/drawing/2014/main" id="{0D63A598-B65E-4243-89DD-02A4D350DA4A}"/>
            </a:ext>
          </a:extLst>
        </xdr:cNvPr>
        <xdr:cNvSpPr/>
      </xdr:nvSpPr>
      <xdr:spPr>
        <a:xfrm>
          <a:off x="6231890" y="678068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134989</xdr:rowOff>
    </xdr:from>
    <xdr:to>
      <xdr:col>41</xdr:col>
      <xdr:colOff>50800</xdr:colOff>
      <xdr:row>39</xdr:row>
      <xdr:rowOff>141122</xdr:rowOff>
    </xdr:to>
    <xdr:cxnSp macro="">
      <xdr:nvCxnSpPr>
        <xdr:cNvPr id="139" name="直線コネクタ 138">
          <a:extLst>
            <a:ext uri="{FF2B5EF4-FFF2-40B4-BE49-F238E27FC236}">
              <a16:creationId xmlns:a16="http://schemas.microsoft.com/office/drawing/2014/main" id="{82A55037-9328-4489-809B-A2B7D43660AE}"/>
            </a:ext>
          </a:extLst>
        </xdr:cNvPr>
        <xdr:cNvCxnSpPr/>
      </xdr:nvCxnSpPr>
      <xdr:spPr>
        <a:xfrm flipV="1">
          <a:off x="6286500" y="6817729"/>
          <a:ext cx="79756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308DD973-0EAE-4B60-82CE-A0EA4B9D9606}"/>
            </a:ext>
          </a:extLst>
        </xdr:cNvPr>
        <xdr:cNvSpPr txBox="1"/>
      </xdr:nvSpPr>
      <xdr:spPr>
        <a:xfrm>
          <a:off x="8422151" y="63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76055523-63DE-42CE-8FFC-DBE438DD530B}"/>
            </a:ext>
          </a:extLst>
        </xdr:cNvPr>
        <xdr:cNvSpPr txBox="1"/>
      </xdr:nvSpPr>
      <xdr:spPr>
        <a:xfrm>
          <a:off x="7641101" y="64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DA33FCA2-7914-43EF-8162-EF29B5FE6F8B}"/>
            </a:ext>
          </a:extLst>
        </xdr:cNvPr>
        <xdr:cNvSpPr txBox="1"/>
      </xdr:nvSpPr>
      <xdr:spPr>
        <a:xfrm>
          <a:off x="6854971" y="64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A984787D-5618-415E-A7E0-E487D3FF636F}"/>
            </a:ext>
          </a:extLst>
        </xdr:cNvPr>
        <xdr:cNvSpPr txBox="1"/>
      </xdr:nvSpPr>
      <xdr:spPr>
        <a:xfrm>
          <a:off x="603836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162989</xdr:rowOff>
    </xdr:from>
    <xdr:ext cx="534377" cy="259045"/>
    <xdr:sp macro="" textlink="">
      <xdr:nvSpPr>
        <xdr:cNvPr id="144" name="n_1mainValue【道路】&#10;一人当たり延長">
          <a:extLst>
            <a:ext uri="{FF2B5EF4-FFF2-40B4-BE49-F238E27FC236}">
              <a16:creationId xmlns:a16="http://schemas.microsoft.com/office/drawing/2014/main" id="{9ED4AC76-8EC6-4EC2-9508-FAF7B27284D4}"/>
            </a:ext>
          </a:extLst>
        </xdr:cNvPr>
        <xdr:cNvSpPr txBox="1"/>
      </xdr:nvSpPr>
      <xdr:spPr>
        <a:xfrm>
          <a:off x="8422151" y="68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169371</xdr:rowOff>
    </xdr:from>
    <xdr:ext cx="534377" cy="259045"/>
    <xdr:sp macro="" textlink="">
      <xdr:nvSpPr>
        <xdr:cNvPr id="145" name="n_2mainValue【道路】&#10;一人当たり延長">
          <a:extLst>
            <a:ext uri="{FF2B5EF4-FFF2-40B4-BE49-F238E27FC236}">
              <a16:creationId xmlns:a16="http://schemas.microsoft.com/office/drawing/2014/main" id="{D03FA75E-23A8-4C9D-BC87-1D738E63612D}"/>
            </a:ext>
          </a:extLst>
        </xdr:cNvPr>
        <xdr:cNvSpPr txBox="1"/>
      </xdr:nvSpPr>
      <xdr:spPr>
        <a:xfrm>
          <a:off x="7641101" y="68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5466</xdr:rowOff>
    </xdr:from>
    <xdr:ext cx="534377" cy="259045"/>
    <xdr:sp macro="" textlink="">
      <xdr:nvSpPr>
        <xdr:cNvPr id="146" name="n_3mainValue【道路】&#10;一人当たり延長">
          <a:extLst>
            <a:ext uri="{FF2B5EF4-FFF2-40B4-BE49-F238E27FC236}">
              <a16:creationId xmlns:a16="http://schemas.microsoft.com/office/drawing/2014/main" id="{2E180643-44B7-4097-83C6-B39F0B7D7211}"/>
            </a:ext>
          </a:extLst>
        </xdr:cNvPr>
        <xdr:cNvSpPr txBox="1"/>
      </xdr:nvSpPr>
      <xdr:spPr>
        <a:xfrm>
          <a:off x="6854971" y="68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11599</xdr:rowOff>
    </xdr:from>
    <xdr:ext cx="534377" cy="259045"/>
    <xdr:sp macro="" textlink="">
      <xdr:nvSpPr>
        <xdr:cNvPr id="147" name="n_4mainValue【道路】&#10;一人当たり延長">
          <a:extLst>
            <a:ext uri="{FF2B5EF4-FFF2-40B4-BE49-F238E27FC236}">
              <a16:creationId xmlns:a16="http://schemas.microsoft.com/office/drawing/2014/main" id="{7334EF30-9C87-4C5D-8750-66C5F7916A2A}"/>
            </a:ext>
          </a:extLst>
        </xdr:cNvPr>
        <xdr:cNvSpPr txBox="1"/>
      </xdr:nvSpPr>
      <xdr:spPr>
        <a:xfrm>
          <a:off x="6038361" y="68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585DCFB-818F-4373-8657-1187604948B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8A914D5-5D5E-4969-98E9-457B5CAB2DC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C09E79E-E995-4431-87B7-2853C35DE19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AF0C87F-0012-4C10-ACEE-47BB958D7C0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BD1A01E-E80E-434B-9AA5-F8D15CFEBAB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1A655AF-0223-497A-B36A-7094AFCFAEE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449BE4F-A95E-41B1-9DB8-A03A7611021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2BFAF54-07AD-44C9-8E86-2CE43706A17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46B7F5F-04DB-40B5-810E-4B6CAA50A64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50D70DD-F8F8-4ABC-B5CC-F58492CA830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4C8274A-FB5A-46B4-9730-885CDA8D12E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2184163-DCAE-4D08-B871-54E5E385659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90C8E74-EBF0-434C-BD31-CD47F13B4CA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7C34AFC-BA17-49E1-ACE5-754298F443B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93582C5-5CD6-4392-9BA7-35612CF19068}"/>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651102D-AA57-4A8C-BD2A-41E4DF861FA1}"/>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7F04354-14D1-4807-AC18-FAB94D559A4D}"/>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289AC76-3898-467F-A55F-48B6CF6030D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A79F631-71F1-4829-BC62-FD3168CEC320}"/>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CEADBDF-1D0C-4F4C-8340-02BB2FB5D04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6C9D833-51CD-4B2A-97BD-16836E42E65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CCB895B-E6D6-4961-ACC0-B488BA0CD80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C323B8D-E5EA-49DD-91DE-496445204CA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E94B7D7-5EBC-41AB-A87E-A794F8A647B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F0480A5-250E-4CBB-BCE2-208DDD133FA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A05B5D7-59D5-4DF8-9CED-ED0169C84671}"/>
            </a:ext>
          </a:extLst>
        </xdr:cNvPr>
        <xdr:cNvCxnSpPr/>
      </xdr:nvCxnSpPr>
      <xdr:spPr>
        <a:xfrm flipV="1">
          <a:off x="4173855" y="9532348"/>
          <a:ext cx="0" cy="157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829294A0-5285-4FFB-A0FD-925D48C84B35}"/>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84990218-2CE6-4E86-85CE-79C67830BBA7}"/>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493D3DD-E8ED-4EA5-98EA-480362C0E747}"/>
            </a:ext>
          </a:extLst>
        </xdr:cNvPr>
        <xdr:cNvSpPr txBox="1"/>
      </xdr:nvSpPr>
      <xdr:spPr>
        <a:xfrm>
          <a:off x="4212590" y="9313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B39304AF-8EAE-4572-BEE5-D99D0CE9B1C2}"/>
            </a:ext>
          </a:extLst>
        </xdr:cNvPr>
        <xdr:cNvCxnSpPr/>
      </xdr:nvCxnSpPr>
      <xdr:spPr>
        <a:xfrm>
          <a:off x="4112260" y="9532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065C256-29A0-4362-A83D-B0A59064B613}"/>
            </a:ext>
          </a:extLst>
        </xdr:cNvPr>
        <xdr:cNvSpPr txBox="1"/>
      </xdr:nvSpPr>
      <xdr:spPr>
        <a:xfrm>
          <a:off x="4212590" y="10280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CA87991E-E61A-47FB-BAB6-3268F3DD315D}"/>
            </a:ext>
          </a:extLst>
        </xdr:cNvPr>
        <xdr:cNvSpPr/>
      </xdr:nvSpPr>
      <xdr:spPr>
        <a:xfrm>
          <a:off x="4131310" y="104234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2F5EE9C2-3F34-42F7-8824-95D55EB66F74}"/>
            </a:ext>
          </a:extLst>
        </xdr:cNvPr>
        <xdr:cNvSpPr/>
      </xdr:nvSpPr>
      <xdr:spPr>
        <a:xfrm>
          <a:off x="3388360" y="1042125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CD27D134-636E-4821-ACC3-8BECE0BB0AD6}"/>
            </a:ext>
          </a:extLst>
        </xdr:cNvPr>
        <xdr:cNvSpPr/>
      </xdr:nvSpPr>
      <xdr:spPr>
        <a:xfrm>
          <a:off x="2571750" y="1041962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FD2A00-6225-403F-A584-13FD13F1769A}"/>
            </a:ext>
          </a:extLst>
        </xdr:cNvPr>
        <xdr:cNvSpPr/>
      </xdr:nvSpPr>
      <xdr:spPr>
        <a:xfrm>
          <a:off x="1774190" y="1038370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C7DB1D1B-1731-4D98-AEB3-F5FD250D5E88}"/>
            </a:ext>
          </a:extLst>
        </xdr:cNvPr>
        <xdr:cNvSpPr/>
      </xdr:nvSpPr>
      <xdr:spPr>
        <a:xfrm>
          <a:off x="988060" y="103502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1D26B9-277C-41C4-B0E1-A00F68E3FB5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B89789E-9682-4143-8930-2FE4E8014229}"/>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741E110-B983-4FDE-8B21-02B8DE37C1A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200A615-A8DB-495E-979E-742AD7735A8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C75DE24-0ADD-4ED0-9F63-034E83BF93D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89" name="楕円 188">
          <a:extLst>
            <a:ext uri="{FF2B5EF4-FFF2-40B4-BE49-F238E27FC236}">
              <a16:creationId xmlns:a16="http://schemas.microsoft.com/office/drawing/2014/main" id="{868732B2-9226-45B1-86CD-D6C8BCF32CA2}"/>
            </a:ext>
          </a:extLst>
        </xdr:cNvPr>
        <xdr:cNvSpPr/>
      </xdr:nvSpPr>
      <xdr:spPr>
        <a:xfrm>
          <a:off x="4131310" y="10584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215DE59-E092-4835-8F22-147914029A9D}"/>
            </a:ext>
          </a:extLst>
        </xdr:cNvPr>
        <xdr:cNvSpPr txBox="1"/>
      </xdr:nvSpPr>
      <xdr:spPr>
        <a:xfrm>
          <a:off x="4212590" y="1055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1" name="楕円 190">
          <a:extLst>
            <a:ext uri="{FF2B5EF4-FFF2-40B4-BE49-F238E27FC236}">
              <a16:creationId xmlns:a16="http://schemas.microsoft.com/office/drawing/2014/main" id="{DF6929FA-6379-4B50-BE64-0BE3CF459175}"/>
            </a:ext>
          </a:extLst>
        </xdr:cNvPr>
        <xdr:cNvSpPr/>
      </xdr:nvSpPr>
      <xdr:spPr>
        <a:xfrm>
          <a:off x="3388360" y="10565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3266</xdr:rowOff>
    </xdr:to>
    <xdr:cxnSp macro="">
      <xdr:nvCxnSpPr>
        <xdr:cNvPr id="192" name="直線コネクタ 191">
          <a:extLst>
            <a:ext uri="{FF2B5EF4-FFF2-40B4-BE49-F238E27FC236}">
              <a16:creationId xmlns:a16="http://schemas.microsoft.com/office/drawing/2014/main" id="{24649FA9-E304-4C0E-B86B-37053D44ED2F}"/>
            </a:ext>
          </a:extLst>
        </xdr:cNvPr>
        <xdr:cNvCxnSpPr/>
      </xdr:nvCxnSpPr>
      <xdr:spPr>
        <a:xfrm>
          <a:off x="3431540" y="10620375"/>
          <a:ext cx="74295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a:extLst>
            <a:ext uri="{FF2B5EF4-FFF2-40B4-BE49-F238E27FC236}">
              <a16:creationId xmlns:a16="http://schemas.microsoft.com/office/drawing/2014/main" id="{787724F3-ED49-45C7-AE76-2B76E4A61642}"/>
            </a:ext>
          </a:extLst>
        </xdr:cNvPr>
        <xdr:cNvSpPr/>
      </xdr:nvSpPr>
      <xdr:spPr>
        <a:xfrm>
          <a:off x="2571750" y="106514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68580</xdr:rowOff>
    </xdr:to>
    <xdr:cxnSp macro="">
      <xdr:nvCxnSpPr>
        <xdr:cNvPr id="194" name="直線コネクタ 193">
          <a:extLst>
            <a:ext uri="{FF2B5EF4-FFF2-40B4-BE49-F238E27FC236}">
              <a16:creationId xmlns:a16="http://schemas.microsoft.com/office/drawing/2014/main" id="{18526BD0-7D0E-46C2-B8DB-3135FD97C513}"/>
            </a:ext>
          </a:extLst>
        </xdr:cNvPr>
        <xdr:cNvCxnSpPr/>
      </xdr:nvCxnSpPr>
      <xdr:spPr>
        <a:xfrm flipV="1">
          <a:off x="2626360" y="10620375"/>
          <a:ext cx="80518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95" name="楕円 194">
          <a:extLst>
            <a:ext uri="{FF2B5EF4-FFF2-40B4-BE49-F238E27FC236}">
              <a16:creationId xmlns:a16="http://schemas.microsoft.com/office/drawing/2014/main" id="{1BA75C9E-E831-41C2-B547-6A2E0BD9B837}"/>
            </a:ext>
          </a:extLst>
        </xdr:cNvPr>
        <xdr:cNvSpPr/>
      </xdr:nvSpPr>
      <xdr:spPr>
        <a:xfrm>
          <a:off x="1774190" y="1056413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68580</xdr:rowOff>
    </xdr:to>
    <xdr:cxnSp macro="">
      <xdr:nvCxnSpPr>
        <xdr:cNvPr id="196" name="直線コネクタ 195">
          <a:extLst>
            <a:ext uri="{FF2B5EF4-FFF2-40B4-BE49-F238E27FC236}">
              <a16:creationId xmlns:a16="http://schemas.microsoft.com/office/drawing/2014/main" id="{DB0E157C-667D-48BC-AFD7-125D1CE6DD41}"/>
            </a:ext>
          </a:extLst>
        </xdr:cNvPr>
        <xdr:cNvCxnSpPr/>
      </xdr:nvCxnSpPr>
      <xdr:spPr>
        <a:xfrm>
          <a:off x="1828800" y="10618742"/>
          <a:ext cx="79756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97" name="楕円 196">
          <a:extLst>
            <a:ext uri="{FF2B5EF4-FFF2-40B4-BE49-F238E27FC236}">
              <a16:creationId xmlns:a16="http://schemas.microsoft.com/office/drawing/2014/main" id="{ECACAA9A-1A52-49FB-941B-540948FC06D2}"/>
            </a:ext>
          </a:extLst>
        </xdr:cNvPr>
        <xdr:cNvSpPr/>
      </xdr:nvSpPr>
      <xdr:spPr>
        <a:xfrm>
          <a:off x="988060" y="105758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61</xdr:row>
      <xdr:rowOff>168184</xdr:rowOff>
    </xdr:to>
    <xdr:cxnSp macro="">
      <xdr:nvCxnSpPr>
        <xdr:cNvPr id="198" name="直線コネクタ 197">
          <a:extLst>
            <a:ext uri="{FF2B5EF4-FFF2-40B4-BE49-F238E27FC236}">
              <a16:creationId xmlns:a16="http://schemas.microsoft.com/office/drawing/2014/main" id="{4BC99BCF-8D90-45B1-8810-50A694293881}"/>
            </a:ext>
          </a:extLst>
        </xdr:cNvPr>
        <xdr:cNvCxnSpPr/>
      </xdr:nvCxnSpPr>
      <xdr:spPr>
        <a:xfrm flipV="1">
          <a:off x="1031240" y="10618742"/>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FD4951A-0BF5-4927-9590-F1F527322553}"/>
            </a:ext>
          </a:extLst>
        </xdr:cNvPr>
        <xdr:cNvSpPr txBox="1"/>
      </xdr:nvSpPr>
      <xdr:spPr>
        <a:xfrm>
          <a:off x="32391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7E740E4-C98E-40F6-90EC-B611320C818E}"/>
            </a:ext>
          </a:extLst>
        </xdr:cNvPr>
        <xdr:cNvSpPr txBox="1"/>
      </xdr:nvSpPr>
      <xdr:spPr>
        <a:xfrm>
          <a:off x="2439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BDF57E7-0DDC-47C4-B52A-6251DCDD59B7}"/>
            </a:ext>
          </a:extLst>
        </xdr:cNvPr>
        <xdr:cNvSpPr txBox="1"/>
      </xdr:nvSpPr>
      <xdr:spPr>
        <a:xfrm>
          <a:off x="164148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17FB786-E0F5-462E-900E-060E95B945EB}"/>
            </a:ext>
          </a:extLst>
        </xdr:cNvPr>
        <xdr:cNvSpPr txBox="1"/>
      </xdr:nvSpPr>
      <xdr:spPr>
        <a:xfrm>
          <a:off x="855354" y="1013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912B3DC-357A-4B03-9880-DBC426FD7A0B}"/>
            </a:ext>
          </a:extLst>
        </xdr:cNvPr>
        <xdr:cNvSpPr txBox="1"/>
      </xdr:nvSpPr>
      <xdr:spPr>
        <a:xfrm>
          <a:off x="32391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85A3670-8B13-4D56-8DD9-53BD32999D38}"/>
            </a:ext>
          </a:extLst>
        </xdr:cNvPr>
        <xdr:cNvSpPr txBox="1"/>
      </xdr:nvSpPr>
      <xdr:spPr>
        <a:xfrm>
          <a:off x="2439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F28E44E-8CC8-4FAE-AD85-8F43FF4B46AD}"/>
            </a:ext>
          </a:extLst>
        </xdr:cNvPr>
        <xdr:cNvSpPr txBox="1"/>
      </xdr:nvSpPr>
      <xdr:spPr>
        <a:xfrm>
          <a:off x="1641484" y="1065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1494CCD-C080-4DF3-847F-F9BE9EEC4697}"/>
            </a:ext>
          </a:extLst>
        </xdr:cNvPr>
        <xdr:cNvSpPr txBox="1"/>
      </xdr:nvSpPr>
      <xdr:spPr>
        <a:xfrm>
          <a:off x="85535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CF3824C-8D4F-4266-8221-A2BAA3B5D78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10B43C8-F867-4DFD-A0D0-7BB000BF374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8E008E7-079D-46DF-BAEE-ED3D4FA8123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4A8FBFB-AA8D-4708-A1C2-D481683FC8C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E2FB041-2EAF-4AE8-9DF3-EEFA53DDD01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B3FF338-5854-4450-ADCB-8757ADB71DE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EF10ABA-A66A-410A-A4DE-D6C6F58BFE3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948C52E-ED41-49D3-AF46-B4E5AEA1087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A79D572-33E5-4967-93FF-1E23AF064CD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D482C18-EBB0-42D5-8B7E-F30B318FF11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B1077DD7-2867-4A6B-82A7-EA9A50A1B4C1}"/>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A8F88ED-B924-4239-9B13-0135A5BD2E4D}"/>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3273E51-1363-4450-8FD9-51D14E1614B3}"/>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886944E6-94A4-46E9-BD49-9EF1363DB3E2}"/>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4DAD150-5F95-416C-9235-A790208E4ABC}"/>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E6149246-E4FE-4B09-9584-0277BE52199F}"/>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73765BD-FC95-4DE9-8A68-C7F47748E3D2}"/>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F8A2859A-F28E-4431-A316-BE520140D950}"/>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1FE36F9-7DC3-4B3C-9FB2-43DC96EEC7EB}"/>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91B53FF6-2DCB-40C3-8BA8-D9B3B4956C41}"/>
            </a:ext>
          </a:extLst>
        </xdr:cNvPr>
        <xdr:cNvSpPr txBox="1"/>
      </xdr:nvSpPr>
      <xdr:spPr>
        <a:xfrm>
          <a:off x="5331688" y="965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A28F9B41-FEB1-4D3F-80E8-018DCDFBD4C4}"/>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6ECF402C-B5E1-4AAE-8A22-A8E079A353B4}"/>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055F172-1619-4930-8484-2375FCE2F67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270CCE5-5DCE-4C49-9B8E-32D27E3EF7FC}"/>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17B0FE7-21D5-47F6-83BF-181620C677E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BBB7B81-1B3B-41CB-BE72-A00E8C5BB354}"/>
            </a:ext>
          </a:extLst>
        </xdr:cNvPr>
        <xdr:cNvCxnSpPr/>
      </xdr:nvCxnSpPr>
      <xdr:spPr>
        <a:xfrm flipV="1">
          <a:off x="9429115" y="9622609"/>
          <a:ext cx="0" cy="147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AABB484-6D7D-4F43-B77A-140EACCC2F0D}"/>
            </a:ext>
          </a:extLst>
        </xdr:cNvPr>
        <xdr:cNvSpPr txBox="1"/>
      </xdr:nvSpPr>
      <xdr:spPr>
        <a:xfrm>
          <a:off x="9467850" y="111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49124C72-C6A9-4DC9-BE71-C5C16F6CE53A}"/>
            </a:ext>
          </a:extLst>
        </xdr:cNvPr>
        <xdr:cNvCxnSpPr/>
      </xdr:nvCxnSpPr>
      <xdr:spPr>
        <a:xfrm>
          <a:off x="9356090" y="110994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58B6D3B7-C0CA-49B1-BE1C-601752D301CB}"/>
            </a:ext>
          </a:extLst>
        </xdr:cNvPr>
        <xdr:cNvSpPr txBox="1"/>
      </xdr:nvSpPr>
      <xdr:spPr>
        <a:xfrm>
          <a:off x="9467850" y="9399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8A66B74B-09C9-4DCA-A12E-E7A26683D18A}"/>
            </a:ext>
          </a:extLst>
        </xdr:cNvPr>
        <xdr:cNvCxnSpPr/>
      </xdr:nvCxnSpPr>
      <xdr:spPr>
        <a:xfrm>
          <a:off x="9356090" y="9622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AB36005-AC00-46C4-B668-40D338013EFC}"/>
            </a:ext>
          </a:extLst>
        </xdr:cNvPr>
        <xdr:cNvSpPr txBox="1"/>
      </xdr:nvSpPr>
      <xdr:spPr>
        <a:xfrm>
          <a:off x="9467850" y="10513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D2482F7B-10B9-4D4C-9AFF-4F02B3160718}"/>
            </a:ext>
          </a:extLst>
        </xdr:cNvPr>
        <xdr:cNvSpPr/>
      </xdr:nvSpPr>
      <xdr:spPr>
        <a:xfrm>
          <a:off x="9394190" y="1066606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32C0E28D-41F8-4350-88D5-E05AE00F744F}"/>
            </a:ext>
          </a:extLst>
        </xdr:cNvPr>
        <xdr:cNvSpPr/>
      </xdr:nvSpPr>
      <xdr:spPr>
        <a:xfrm>
          <a:off x="8632190" y="1064591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B4D54335-9C0E-46DE-9923-8FAC6F699AA5}"/>
            </a:ext>
          </a:extLst>
        </xdr:cNvPr>
        <xdr:cNvSpPr/>
      </xdr:nvSpPr>
      <xdr:spPr>
        <a:xfrm>
          <a:off x="7846060" y="10637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DB8F47D3-95E0-4F54-81FD-239BE186544D}"/>
            </a:ext>
          </a:extLst>
        </xdr:cNvPr>
        <xdr:cNvSpPr/>
      </xdr:nvSpPr>
      <xdr:spPr>
        <a:xfrm>
          <a:off x="7029450" y="1065260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EA649D72-DC38-4191-9496-B2B6F2239478}"/>
            </a:ext>
          </a:extLst>
        </xdr:cNvPr>
        <xdr:cNvSpPr/>
      </xdr:nvSpPr>
      <xdr:spPr>
        <a:xfrm>
          <a:off x="6231890" y="1065192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CB8B7C-CEF4-435A-A78F-295B4007B32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FF7299-5092-4973-9E10-C1E8473DEB5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7A47706-C8C4-468B-BB34-226D1C73B5F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9D2C4AD-70EF-46D5-9176-47C5FED474B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20766C3-2F6A-480F-ADB6-8CB5D9E778C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141339</xdr:rowOff>
    </xdr:from>
    <xdr:to>
      <xdr:col>55</xdr:col>
      <xdr:colOff>50800</xdr:colOff>
      <xdr:row>64</xdr:row>
      <xdr:rowOff>71489</xdr:rowOff>
    </xdr:to>
    <xdr:sp macro="" textlink="">
      <xdr:nvSpPr>
        <xdr:cNvPr id="248" name="楕円 247">
          <a:extLst>
            <a:ext uri="{FF2B5EF4-FFF2-40B4-BE49-F238E27FC236}">
              <a16:creationId xmlns:a16="http://schemas.microsoft.com/office/drawing/2014/main" id="{C2EE97A2-23D3-45CD-9650-293935CAB2DC}"/>
            </a:ext>
          </a:extLst>
        </xdr:cNvPr>
        <xdr:cNvSpPr/>
      </xdr:nvSpPr>
      <xdr:spPr>
        <a:xfrm>
          <a:off x="9394190" y="1094078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56266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53DD48ED-99F8-4F5A-A6A9-C3B8CB8926C8}"/>
            </a:ext>
          </a:extLst>
        </xdr:cNvPr>
        <xdr:cNvSpPr txBox="1"/>
      </xdr:nvSpPr>
      <xdr:spPr>
        <a:xfrm>
          <a:off x="9467850" y="10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143523</xdr:rowOff>
    </xdr:from>
    <xdr:to>
      <xdr:col>50</xdr:col>
      <xdr:colOff>165100</xdr:colOff>
      <xdr:row>64</xdr:row>
      <xdr:rowOff>73673</xdr:rowOff>
    </xdr:to>
    <xdr:sp macro="" textlink="">
      <xdr:nvSpPr>
        <xdr:cNvPr id="250" name="楕円 249">
          <a:extLst>
            <a:ext uri="{FF2B5EF4-FFF2-40B4-BE49-F238E27FC236}">
              <a16:creationId xmlns:a16="http://schemas.microsoft.com/office/drawing/2014/main" id="{7DFF640A-9B1A-49C0-8B6D-A420813628B9}"/>
            </a:ext>
          </a:extLst>
        </xdr:cNvPr>
        <xdr:cNvSpPr/>
      </xdr:nvSpPr>
      <xdr:spPr>
        <a:xfrm>
          <a:off x="8632190" y="109429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20689</xdr:rowOff>
    </xdr:from>
    <xdr:to>
      <xdr:col>55</xdr:col>
      <xdr:colOff>0</xdr:colOff>
      <xdr:row>64</xdr:row>
      <xdr:rowOff>22873</xdr:rowOff>
    </xdr:to>
    <xdr:cxnSp macro="">
      <xdr:nvCxnSpPr>
        <xdr:cNvPr id="251" name="直線コネクタ 250">
          <a:extLst>
            <a:ext uri="{FF2B5EF4-FFF2-40B4-BE49-F238E27FC236}">
              <a16:creationId xmlns:a16="http://schemas.microsoft.com/office/drawing/2014/main" id="{12928898-7BB4-46A0-988E-37E899A2AF8B}"/>
            </a:ext>
          </a:extLst>
        </xdr:cNvPr>
        <xdr:cNvCxnSpPr/>
      </xdr:nvCxnSpPr>
      <xdr:spPr>
        <a:xfrm flipV="1">
          <a:off x="8686800" y="10989679"/>
          <a:ext cx="74295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154695</xdr:rowOff>
    </xdr:from>
    <xdr:to>
      <xdr:col>46</xdr:col>
      <xdr:colOff>38100</xdr:colOff>
      <xdr:row>64</xdr:row>
      <xdr:rowOff>84845</xdr:rowOff>
    </xdr:to>
    <xdr:sp macro="" textlink="">
      <xdr:nvSpPr>
        <xdr:cNvPr id="252" name="楕円 251">
          <a:extLst>
            <a:ext uri="{FF2B5EF4-FFF2-40B4-BE49-F238E27FC236}">
              <a16:creationId xmlns:a16="http://schemas.microsoft.com/office/drawing/2014/main" id="{99F6C3B8-1621-4C29-8ECC-016B56F5A526}"/>
            </a:ext>
          </a:extLst>
        </xdr:cNvPr>
        <xdr:cNvSpPr/>
      </xdr:nvSpPr>
      <xdr:spPr>
        <a:xfrm>
          <a:off x="7846060" y="109560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22873</xdr:rowOff>
    </xdr:from>
    <xdr:to>
      <xdr:col>50</xdr:col>
      <xdr:colOff>114300</xdr:colOff>
      <xdr:row>64</xdr:row>
      <xdr:rowOff>34045</xdr:rowOff>
    </xdr:to>
    <xdr:cxnSp macro="">
      <xdr:nvCxnSpPr>
        <xdr:cNvPr id="253" name="直線コネクタ 252">
          <a:extLst>
            <a:ext uri="{FF2B5EF4-FFF2-40B4-BE49-F238E27FC236}">
              <a16:creationId xmlns:a16="http://schemas.microsoft.com/office/drawing/2014/main" id="{95A9F6ED-9580-4C68-AEA3-245866316B91}"/>
            </a:ext>
          </a:extLst>
        </xdr:cNvPr>
        <xdr:cNvCxnSpPr/>
      </xdr:nvCxnSpPr>
      <xdr:spPr>
        <a:xfrm flipV="1">
          <a:off x="7889240" y="10991863"/>
          <a:ext cx="79756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149529</xdr:rowOff>
    </xdr:from>
    <xdr:to>
      <xdr:col>41</xdr:col>
      <xdr:colOff>101600</xdr:colOff>
      <xdr:row>64</xdr:row>
      <xdr:rowOff>79679</xdr:rowOff>
    </xdr:to>
    <xdr:sp macro="" textlink="">
      <xdr:nvSpPr>
        <xdr:cNvPr id="254" name="楕円 253">
          <a:extLst>
            <a:ext uri="{FF2B5EF4-FFF2-40B4-BE49-F238E27FC236}">
              <a16:creationId xmlns:a16="http://schemas.microsoft.com/office/drawing/2014/main" id="{D684E354-95E3-4FA1-81C1-10DCA937E36E}"/>
            </a:ext>
          </a:extLst>
        </xdr:cNvPr>
        <xdr:cNvSpPr/>
      </xdr:nvSpPr>
      <xdr:spPr>
        <a:xfrm>
          <a:off x="7029450" y="109508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28879</xdr:rowOff>
    </xdr:from>
    <xdr:to>
      <xdr:col>45</xdr:col>
      <xdr:colOff>177800</xdr:colOff>
      <xdr:row>64</xdr:row>
      <xdr:rowOff>34045</xdr:rowOff>
    </xdr:to>
    <xdr:cxnSp macro="">
      <xdr:nvCxnSpPr>
        <xdr:cNvPr id="255" name="直線コネクタ 254">
          <a:extLst>
            <a:ext uri="{FF2B5EF4-FFF2-40B4-BE49-F238E27FC236}">
              <a16:creationId xmlns:a16="http://schemas.microsoft.com/office/drawing/2014/main" id="{B8AFDCF1-DE36-4140-89D5-43D83CCC84E4}"/>
            </a:ext>
          </a:extLst>
        </xdr:cNvPr>
        <xdr:cNvCxnSpPr/>
      </xdr:nvCxnSpPr>
      <xdr:spPr>
        <a:xfrm>
          <a:off x="7084060" y="10999774"/>
          <a:ext cx="80518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153112</xdr:rowOff>
    </xdr:from>
    <xdr:to>
      <xdr:col>36</xdr:col>
      <xdr:colOff>165100</xdr:colOff>
      <xdr:row>64</xdr:row>
      <xdr:rowOff>83262</xdr:rowOff>
    </xdr:to>
    <xdr:sp macro="" textlink="">
      <xdr:nvSpPr>
        <xdr:cNvPr id="256" name="楕円 255">
          <a:extLst>
            <a:ext uri="{FF2B5EF4-FFF2-40B4-BE49-F238E27FC236}">
              <a16:creationId xmlns:a16="http://schemas.microsoft.com/office/drawing/2014/main" id="{23A46754-7089-4408-9C30-0695E2677A51}"/>
            </a:ext>
          </a:extLst>
        </xdr:cNvPr>
        <xdr:cNvSpPr/>
      </xdr:nvSpPr>
      <xdr:spPr>
        <a:xfrm>
          <a:off x="6231890" y="1095446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28879</xdr:rowOff>
    </xdr:from>
    <xdr:to>
      <xdr:col>41</xdr:col>
      <xdr:colOff>50800</xdr:colOff>
      <xdr:row>64</xdr:row>
      <xdr:rowOff>32462</xdr:rowOff>
    </xdr:to>
    <xdr:cxnSp macro="">
      <xdr:nvCxnSpPr>
        <xdr:cNvPr id="257" name="直線コネクタ 256">
          <a:extLst>
            <a:ext uri="{FF2B5EF4-FFF2-40B4-BE49-F238E27FC236}">
              <a16:creationId xmlns:a16="http://schemas.microsoft.com/office/drawing/2014/main" id="{65BB0A7B-6214-4853-AF5D-6E45E94F34EE}"/>
            </a:ext>
          </a:extLst>
        </xdr:cNvPr>
        <xdr:cNvCxnSpPr/>
      </xdr:nvCxnSpPr>
      <xdr:spPr>
        <a:xfrm flipV="1">
          <a:off x="6286500" y="10999774"/>
          <a:ext cx="79756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8C67C973-63B4-480D-8792-81C3592AF812}"/>
            </a:ext>
          </a:extLst>
        </xdr:cNvPr>
        <xdr:cNvSpPr txBox="1"/>
      </xdr:nvSpPr>
      <xdr:spPr>
        <a:xfrm>
          <a:off x="8401265" y="1042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27E5B8D-DEB9-461E-B46C-3F9587F08BD1}"/>
            </a:ext>
          </a:extLst>
        </xdr:cNvPr>
        <xdr:cNvSpPr txBox="1"/>
      </xdr:nvSpPr>
      <xdr:spPr>
        <a:xfrm>
          <a:off x="7610690" y="10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ED00C50-DA75-4CC9-8E7F-3FA73B52B4D9}"/>
            </a:ext>
          </a:extLst>
        </xdr:cNvPr>
        <xdr:cNvSpPr txBox="1"/>
      </xdr:nvSpPr>
      <xdr:spPr>
        <a:xfrm>
          <a:off x="6822655" y="104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0780ED8-7BDE-41C7-BF08-AEE47D862A63}"/>
            </a:ext>
          </a:extLst>
        </xdr:cNvPr>
        <xdr:cNvSpPr txBox="1"/>
      </xdr:nvSpPr>
      <xdr:spPr>
        <a:xfrm>
          <a:off x="6007950" y="10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64800</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87208B52-11FE-4194-B3FA-BA279B02339A}"/>
            </a:ext>
          </a:extLst>
        </xdr:cNvPr>
        <xdr:cNvSpPr txBox="1"/>
      </xdr:nvSpPr>
      <xdr:spPr>
        <a:xfrm>
          <a:off x="8422151" y="110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75972</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73621A1F-A1A4-4B92-9232-AE477500AA7D}"/>
            </a:ext>
          </a:extLst>
        </xdr:cNvPr>
        <xdr:cNvSpPr txBox="1"/>
      </xdr:nvSpPr>
      <xdr:spPr>
        <a:xfrm>
          <a:off x="7641101" y="110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70806</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2B672E86-C896-4083-8765-AFA1E237A5B4}"/>
            </a:ext>
          </a:extLst>
        </xdr:cNvPr>
        <xdr:cNvSpPr txBox="1"/>
      </xdr:nvSpPr>
      <xdr:spPr>
        <a:xfrm>
          <a:off x="6854971" y="110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74389</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21D6D9BE-C9FB-4641-B54C-304739D69D8A}"/>
            </a:ext>
          </a:extLst>
        </xdr:cNvPr>
        <xdr:cNvSpPr txBox="1"/>
      </xdr:nvSpPr>
      <xdr:spPr>
        <a:xfrm>
          <a:off x="6038361" y="11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E8AF619-68E2-4F77-8B8C-07D77A054A8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9D32517-145C-4A44-9EF7-5E031920EF3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3E4F396-9A01-4535-AB95-81088A4E5D7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8DD1F6-706A-4092-B1AD-0FEC075335E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81BC168-47B0-4AB8-AF9B-8DBCBBAA8B0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A7415A5-3C40-4D56-83E3-95E06CFF26A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55BE415-A5E4-4F77-9A56-455D482F29D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F305FF8-AD8A-462E-8ABE-8B7371AD49D5}"/>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403A3A1-09D4-4EC1-8ED3-12CF246A50C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BA621983-01D4-43BC-8B6F-353EAA59972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CA5C1C28-7874-4C82-AEEB-731840A22C0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E01445E3-9EF5-4A1E-8338-88D2DBE1B90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9C3E00BF-E03F-4004-AD68-69C6C1DF5ED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D111DFC5-767D-4F10-BFD0-511D9E5B3B7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30181696-35A0-4C8F-97DD-F5B45896200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F1D9C337-D1F0-452A-A7A1-9143E295A35F}"/>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BAED573-BE34-48DF-9D70-0C21D5EE79D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624CE38-29FD-4468-AA2C-09D5703440A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BF8C6FB-FE12-4BAB-B7DF-F16841D8F55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8155D1BE-D1A0-4C95-901C-1253797F707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F5B3B543-A91C-48D8-8D36-8F926AC4D62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A80B6F3-C11F-4DDF-9B89-090D9EBDE02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6BCC01C-79F1-4E90-90DA-60E7E7135A2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8EBA1F9B-2E86-439B-8971-A756CD30E5A4}"/>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4A21E54C-79DF-4655-A894-CC67E058EF0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F515659B-FBCC-43CE-BB4E-FAD1B2FC277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8FC12EB9-C96F-4C09-89C6-6B75E2B6418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D628EA6D-A770-4049-8D79-A3C7F54822A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F4BC301D-3F27-4F7A-A0F7-16D6888FF97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DE9CF0B6-B279-468A-BE04-92CA01F85A7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2A8C6EEA-8526-47FC-843B-10209141031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8D8A9DA9-43AE-45EE-A006-15FB212FBA5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6DF88078-473A-431F-8C74-8228A34CB9D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F71BF7DB-D754-4B1E-A1F6-F68C410E476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74B8EF2F-F3B5-4ACC-B757-E0CA79AF1E8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802BC6A5-E9D3-4AE9-A234-92A858007A0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52478719-2558-4614-BB32-FC5217546FA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A1D7E2C2-1F08-4509-BB79-151E137AD8F6}"/>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81C641E7-1CBE-456E-9074-1A4E09008FD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FC5AD0B2-9A88-4F22-A328-53BAC5A1F88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20F1F827-0336-41E3-B9CE-456FAE7884E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DBD81F0A-6431-46A2-B6DA-8F420C8A3A6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F5B856E5-78C8-4819-8391-927B541D00B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919E6666-4F90-411B-92BC-40CA84450CA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BEC94B2A-3EC9-40B5-8847-986FF3643E9E}"/>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6E17AA2C-B7AD-4F47-A874-84C2B5ED1C0C}"/>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DB24870D-D4E7-4118-902B-91E146720FB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79F05449-F8F8-4440-B10E-C802C10BC175}"/>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4F7CAE-044A-423A-A8ED-C22BA470DCE7}"/>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A3A90091-0A94-48BF-8991-DF9709D4BA6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7E3DA324-60B3-4E6C-AD1C-4258026D642A}"/>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C61C3B0F-D4CE-4B66-B65F-51ECCB86D924}"/>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B55130F-847E-4D3D-B608-8F2A0DB7D44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1525C32C-3892-444C-B784-2F96C907C46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F065F89E-09E8-48BA-AA77-7A04A604EA3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7CD8455E-8F3A-491A-A491-4027EA4CC2F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791DCB83-E616-46A1-9E1A-2E5AD2E8D84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A70AB37E-824A-4215-9472-8B90555A5935}"/>
            </a:ext>
          </a:extLst>
        </xdr:cNvPr>
        <xdr:cNvCxnSpPr/>
      </xdr:nvCxnSpPr>
      <xdr:spPr>
        <a:xfrm flipV="1">
          <a:off x="14703424" y="5723981"/>
          <a:ext cx="0" cy="157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EC33D1BA-D5C5-436C-92DB-214E7CEA9CAD}"/>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E3D79D29-4DC6-4B3E-8D29-67CFDC97F1E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6" name="【認定こども園・幼稚園・保育所】&#10;有形固定資産減価償却率最大値テキスト">
          <a:extLst>
            <a:ext uri="{FF2B5EF4-FFF2-40B4-BE49-F238E27FC236}">
              <a16:creationId xmlns:a16="http://schemas.microsoft.com/office/drawing/2014/main" id="{64215FE2-8556-4F0B-B744-2D11EA4D7F27}"/>
            </a:ext>
          </a:extLst>
        </xdr:cNvPr>
        <xdr:cNvSpPr txBox="1"/>
      </xdr:nvSpPr>
      <xdr:spPr>
        <a:xfrm>
          <a:off x="14742160" y="550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a:extLst>
            <a:ext uri="{FF2B5EF4-FFF2-40B4-BE49-F238E27FC236}">
              <a16:creationId xmlns:a16="http://schemas.microsoft.com/office/drawing/2014/main" id="{8787BA49-4C50-4708-B11C-8D48BA39C5F9}"/>
            </a:ext>
          </a:extLst>
        </xdr:cNvPr>
        <xdr:cNvCxnSpPr/>
      </xdr:nvCxnSpPr>
      <xdr:spPr>
        <a:xfrm>
          <a:off x="14611350" y="572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749CACA1-EC05-456E-BD29-91AA19BACB0A}"/>
            </a:ext>
          </a:extLst>
        </xdr:cNvPr>
        <xdr:cNvSpPr txBox="1"/>
      </xdr:nvSpPr>
      <xdr:spPr>
        <a:xfrm>
          <a:off x="14742160" y="646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9" name="フローチャート: 判断 328">
          <a:extLst>
            <a:ext uri="{FF2B5EF4-FFF2-40B4-BE49-F238E27FC236}">
              <a16:creationId xmlns:a16="http://schemas.microsoft.com/office/drawing/2014/main" id="{24682BF9-1259-4112-A720-00DABDD28670}"/>
            </a:ext>
          </a:extLst>
        </xdr:cNvPr>
        <xdr:cNvSpPr/>
      </xdr:nvSpPr>
      <xdr:spPr>
        <a:xfrm>
          <a:off x="14649450" y="660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30" name="フローチャート: 判断 329">
          <a:extLst>
            <a:ext uri="{FF2B5EF4-FFF2-40B4-BE49-F238E27FC236}">
              <a16:creationId xmlns:a16="http://schemas.microsoft.com/office/drawing/2014/main" id="{F9E9A902-FE9A-4DC9-9EF3-5C7B5409AF3D}"/>
            </a:ext>
          </a:extLst>
        </xdr:cNvPr>
        <xdr:cNvSpPr/>
      </xdr:nvSpPr>
      <xdr:spPr>
        <a:xfrm>
          <a:off x="13887450" y="66134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31" name="フローチャート: 判断 330">
          <a:extLst>
            <a:ext uri="{FF2B5EF4-FFF2-40B4-BE49-F238E27FC236}">
              <a16:creationId xmlns:a16="http://schemas.microsoft.com/office/drawing/2014/main" id="{2EA1C7CD-6355-43D1-AD96-F35B393846DD}"/>
            </a:ext>
          </a:extLst>
        </xdr:cNvPr>
        <xdr:cNvSpPr/>
      </xdr:nvSpPr>
      <xdr:spPr>
        <a:xfrm>
          <a:off x="13089890" y="65551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32" name="フローチャート: 判断 331">
          <a:extLst>
            <a:ext uri="{FF2B5EF4-FFF2-40B4-BE49-F238E27FC236}">
              <a16:creationId xmlns:a16="http://schemas.microsoft.com/office/drawing/2014/main" id="{60ADAF9E-D560-422F-9887-6F7A1056DCC7}"/>
            </a:ext>
          </a:extLst>
        </xdr:cNvPr>
        <xdr:cNvSpPr/>
      </xdr:nvSpPr>
      <xdr:spPr>
        <a:xfrm>
          <a:off x="12303760" y="653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33" name="フローチャート: 判断 332">
          <a:extLst>
            <a:ext uri="{FF2B5EF4-FFF2-40B4-BE49-F238E27FC236}">
              <a16:creationId xmlns:a16="http://schemas.microsoft.com/office/drawing/2014/main" id="{916EC9D1-1C91-410A-9CC0-F235CCFD5287}"/>
            </a:ext>
          </a:extLst>
        </xdr:cNvPr>
        <xdr:cNvSpPr/>
      </xdr:nvSpPr>
      <xdr:spPr>
        <a:xfrm>
          <a:off x="11487150" y="65418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BC0F8B6-7008-4675-9266-589BB2DA04E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F121742-5673-4B55-8984-74F1B17ADCE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CD471AEC-FEE0-4D09-96C1-1FB93EE9EF2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521318ED-F5E7-4997-BCA0-6E7B42EC98D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8D3F642D-F6FA-4FFB-9CC1-AFBB8ED23EC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162560</xdr:rowOff>
    </xdr:from>
    <xdr:to>
      <xdr:col>85</xdr:col>
      <xdr:colOff>177800</xdr:colOff>
      <xdr:row>42</xdr:row>
      <xdr:rowOff>92710</xdr:rowOff>
    </xdr:to>
    <xdr:sp macro="" textlink="">
      <xdr:nvSpPr>
        <xdr:cNvPr id="339" name="楕円 338">
          <a:extLst>
            <a:ext uri="{FF2B5EF4-FFF2-40B4-BE49-F238E27FC236}">
              <a16:creationId xmlns:a16="http://schemas.microsoft.com/office/drawing/2014/main" id="{3B28EE11-3F72-4374-A938-0203011658D3}"/>
            </a:ext>
          </a:extLst>
        </xdr:cNvPr>
        <xdr:cNvSpPr/>
      </xdr:nvSpPr>
      <xdr:spPr>
        <a:xfrm>
          <a:off x="14649450" y="7193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77487</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3D8F8BAC-501A-447D-8D86-AB4EA13BF757}"/>
            </a:ext>
          </a:extLst>
        </xdr:cNvPr>
        <xdr:cNvSpPr txBox="1"/>
      </xdr:nvSpPr>
      <xdr:spPr>
        <a:xfrm>
          <a:off x="14742160" y="710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120106</xdr:rowOff>
    </xdr:from>
    <xdr:to>
      <xdr:col>81</xdr:col>
      <xdr:colOff>101600</xdr:colOff>
      <xdr:row>40</xdr:row>
      <xdr:rowOff>50256</xdr:rowOff>
    </xdr:to>
    <xdr:sp macro="" textlink="">
      <xdr:nvSpPr>
        <xdr:cNvPr id="341" name="楕円 340">
          <a:extLst>
            <a:ext uri="{FF2B5EF4-FFF2-40B4-BE49-F238E27FC236}">
              <a16:creationId xmlns:a16="http://schemas.microsoft.com/office/drawing/2014/main" id="{AF98B22F-43C2-4807-B710-1C36415DDC61}"/>
            </a:ext>
          </a:extLst>
        </xdr:cNvPr>
        <xdr:cNvSpPr/>
      </xdr:nvSpPr>
      <xdr:spPr>
        <a:xfrm>
          <a:off x="13887450" y="68085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170906</xdr:rowOff>
    </xdr:from>
    <xdr:to>
      <xdr:col>85</xdr:col>
      <xdr:colOff>127000</xdr:colOff>
      <xdr:row>42</xdr:row>
      <xdr:rowOff>41910</xdr:rowOff>
    </xdr:to>
    <xdr:cxnSp macro="">
      <xdr:nvCxnSpPr>
        <xdr:cNvPr id="342" name="直線コネクタ 341">
          <a:extLst>
            <a:ext uri="{FF2B5EF4-FFF2-40B4-BE49-F238E27FC236}">
              <a16:creationId xmlns:a16="http://schemas.microsoft.com/office/drawing/2014/main" id="{6FA89924-6368-4B38-9547-080A7B8E9497}"/>
            </a:ext>
          </a:extLst>
        </xdr:cNvPr>
        <xdr:cNvCxnSpPr/>
      </xdr:nvCxnSpPr>
      <xdr:spPr>
        <a:xfrm>
          <a:off x="13942060" y="6861266"/>
          <a:ext cx="762000" cy="3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160927</xdr:rowOff>
    </xdr:from>
    <xdr:to>
      <xdr:col>76</xdr:col>
      <xdr:colOff>165100</xdr:colOff>
      <xdr:row>42</xdr:row>
      <xdr:rowOff>91077</xdr:rowOff>
    </xdr:to>
    <xdr:sp macro="" textlink="">
      <xdr:nvSpPr>
        <xdr:cNvPr id="343" name="楕円 342">
          <a:extLst>
            <a:ext uri="{FF2B5EF4-FFF2-40B4-BE49-F238E27FC236}">
              <a16:creationId xmlns:a16="http://schemas.microsoft.com/office/drawing/2014/main" id="{5EBA147B-3342-4382-B31A-CE5C0BA54EBC}"/>
            </a:ext>
          </a:extLst>
        </xdr:cNvPr>
        <xdr:cNvSpPr/>
      </xdr:nvSpPr>
      <xdr:spPr>
        <a:xfrm>
          <a:off x="13089890" y="71922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170906</xdr:rowOff>
    </xdr:from>
    <xdr:to>
      <xdr:col>81</xdr:col>
      <xdr:colOff>50800</xdr:colOff>
      <xdr:row>42</xdr:row>
      <xdr:rowOff>40277</xdr:rowOff>
    </xdr:to>
    <xdr:cxnSp macro="">
      <xdr:nvCxnSpPr>
        <xdr:cNvPr id="344" name="直線コネクタ 343">
          <a:extLst>
            <a:ext uri="{FF2B5EF4-FFF2-40B4-BE49-F238E27FC236}">
              <a16:creationId xmlns:a16="http://schemas.microsoft.com/office/drawing/2014/main" id="{2ECB91DD-30F3-4046-A343-CE69A46F36FE}"/>
            </a:ext>
          </a:extLst>
        </xdr:cNvPr>
        <xdr:cNvCxnSpPr/>
      </xdr:nvCxnSpPr>
      <xdr:spPr>
        <a:xfrm flipV="1">
          <a:off x="13144500" y="6861266"/>
          <a:ext cx="797560" cy="37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40096</xdr:rowOff>
    </xdr:from>
    <xdr:to>
      <xdr:col>72</xdr:col>
      <xdr:colOff>38100</xdr:colOff>
      <xdr:row>42</xdr:row>
      <xdr:rowOff>141696</xdr:rowOff>
    </xdr:to>
    <xdr:sp macro="" textlink="">
      <xdr:nvSpPr>
        <xdr:cNvPr id="345" name="楕円 344">
          <a:extLst>
            <a:ext uri="{FF2B5EF4-FFF2-40B4-BE49-F238E27FC236}">
              <a16:creationId xmlns:a16="http://schemas.microsoft.com/office/drawing/2014/main" id="{CB68D519-D653-431D-B8FA-C4D304291A8C}"/>
            </a:ext>
          </a:extLst>
        </xdr:cNvPr>
        <xdr:cNvSpPr/>
      </xdr:nvSpPr>
      <xdr:spPr>
        <a:xfrm>
          <a:off x="12303760" y="72409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40277</xdr:rowOff>
    </xdr:from>
    <xdr:to>
      <xdr:col>76</xdr:col>
      <xdr:colOff>114300</xdr:colOff>
      <xdr:row>42</xdr:row>
      <xdr:rowOff>90896</xdr:rowOff>
    </xdr:to>
    <xdr:cxnSp macro="">
      <xdr:nvCxnSpPr>
        <xdr:cNvPr id="346" name="直線コネクタ 345">
          <a:extLst>
            <a:ext uri="{FF2B5EF4-FFF2-40B4-BE49-F238E27FC236}">
              <a16:creationId xmlns:a16="http://schemas.microsoft.com/office/drawing/2014/main" id="{6DAEA92C-6E83-4D00-ABEC-2C3CEA2949FA}"/>
            </a:ext>
          </a:extLst>
        </xdr:cNvPr>
        <xdr:cNvCxnSpPr/>
      </xdr:nvCxnSpPr>
      <xdr:spPr>
        <a:xfrm flipV="1">
          <a:off x="12346940" y="7241177"/>
          <a:ext cx="79756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12337</xdr:rowOff>
    </xdr:from>
    <xdr:to>
      <xdr:col>67</xdr:col>
      <xdr:colOff>101600</xdr:colOff>
      <xdr:row>42</xdr:row>
      <xdr:rowOff>113937</xdr:rowOff>
    </xdr:to>
    <xdr:sp macro="" textlink="">
      <xdr:nvSpPr>
        <xdr:cNvPr id="347" name="楕円 346">
          <a:extLst>
            <a:ext uri="{FF2B5EF4-FFF2-40B4-BE49-F238E27FC236}">
              <a16:creationId xmlns:a16="http://schemas.microsoft.com/office/drawing/2014/main" id="{30501C63-EEBA-46CD-AD96-86188A27BD8C}"/>
            </a:ext>
          </a:extLst>
        </xdr:cNvPr>
        <xdr:cNvSpPr/>
      </xdr:nvSpPr>
      <xdr:spPr>
        <a:xfrm>
          <a:off x="11487150" y="72170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63137</xdr:rowOff>
    </xdr:from>
    <xdr:to>
      <xdr:col>71</xdr:col>
      <xdr:colOff>177800</xdr:colOff>
      <xdr:row>42</xdr:row>
      <xdr:rowOff>90896</xdr:rowOff>
    </xdr:to>
    <xdr:cxnSp macro="">
      <xdr:nvCxnSpPr>
        <xdr:cNvPr id="348" name="直線コネクタ 347">
          <a:extLst>
            <a:ext uri="{FF2B5EF4-FFF2-40B4-BE49-F238E27FC236}">
              <a16:creationId xmlns:a16="http://schemas.microsoft.com/office/drawing/2014/main" id="{0CD46AFE-5B04-498E-958D-939EC4ECBD6C}"/>
            </a:ext>
          </a:extLst>
        </xdr:cNvPr>
        <xdr:cNvCxnSpPr/>
      </xdr:nvCxnSpPr>
      <xdr:spPr>
        <a:xfrm>
          <a:off x="11541760" y="7260227"/>
          <a:ext cx="80518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6AEF7AC0-DEE7-46F7-A1BE-AC0A120ABC18}"/>
            </a:ext>
          </a:extLst>
        </xdr:cNvPr>
        <xdr:cNvSpPr txBox="1"/>
      </xdr:nvSpPr>
      <xdr:spPr>
        <a:xfrm>
          <a:off x="13738234" y="639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319D8340-D198-4365-AF22-2A39E5F5B53B}"/>
            </a:ext>
          </a:extLst>
        </xdr:cNvPr>
        <xdr:cNvSpPr txBox="1"/>
      </xdr:nvSpPr>
      <xdr:spPr>
        <a:xfrm>
          <a:off x="12957184" y="633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409BCF5F-7E51-4404-8ACD-1165EC8E65E7}"/>
            </a:ext>
          </a:extLst>
        </xdr:cNvPr>
        <xdr:cNvSpPr txBox="1"/>
      </xdr:nvSpPr>
      <xdr:spPr>
        <a:xfrm>
          <a:off x="12171054"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D06EC407-B369-4E68-9E19-41252CEB276E}"/>
            </a:ext>
          </a:extLst>
        </xdr:cNvPr>
        <xdr:cNvSpPr txBox="1"/>
      </xdr:nvSpPr>
      <xdr:spPr>
        <a:xfrm>
          <a:off x="11354444" y="631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41383</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69BEA036-BE54-4AF0-95E7-31649434DEB4}"/>
            </a:ext>
          </a:extLst>
        </xdr:cNvPr>
        <xdr:cNvSpPr txBox="1"/>
      </xdr:nvSpPr>
      <xdr:spPr>
        <a:xfrm>
          <a:off x="1373823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82204</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7491AAE6-F09B-46A1-A2EE-26C6D172F59C}"/>
            </a:ext>
          </a:extLst>
        </xdr:cNvPr>
        <xdr:cNvSpPr txBox="1"/>
      </xdr:nvSpPr>
      <xdr:spPr>
        <a:xfrm>
          <a:off x="12957184" y="72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132823</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AE2C3C83-07F5-4CAB-A5EF-7884786BB3C3}"/>
            </a:ext>
          </a:extLst>
        </xdr:cNvPr>
        <xdr:cNvSpPr txBox="1"/>
      </xdr:nvSpPr>
      <xdr:spPr>
        <a:xfrm>
          <a:off x="12171054" y="73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105064</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6FF02911-EE16-4735-A571-BFFF1281BCB7}"/>
            </a:ext>
          </a:extLst>
        </xdr:cNvPr>
        <xdr:cNvSpPr txBox="1"/>
      </xdr:nvSpPr>
      <xdr:spPr>
        <a:xfrm>
          <a:off x="11354444" y="730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A59FD55F-A8F7-4F83-B68E-557F05235BB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F9A88B16-8A87-40F8-B430-8BA0AB3215E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93886DBE-F20D-48C7-B3E9-B73D00C601A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AE1ADAF3-39E2-40DB-B199-CEA1A642C92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FB73CDC4-5992-4215-BD66-4885C71A543F}"/>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BF19BC36-46E2-4074-A30E-700749CA65F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4C872E5E-C4BF-41DC-9170-F42081CC82D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BEA1A303-5E9C-4BE1-9B52-9433E558D3C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C4331EBA-AA78-40D7-99D8-A6EDA4A9670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485BCA66-4C1F-4F84-8785-AF56B5B01CF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A21ABE95-7469-4549-AD31-C60B503CA4F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2A08ED59-AF55-440E-BC87-FFE3CF5AD0D5}"/>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A800EB7B-9C6A-47F9-9B98-A212C3BFB50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a:extLst>
            <a:ext uri="{FF2B5EF4-FFF2-40B4-BE49-F238E27FC236}">
              <a16:creationId xmlns:a16="http://schemas.microsoft.com/office/drawing/2014/main" id="{600A8CF8-0033-4204-9933-1B5F37830340}"/>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4540995D-5222-419C-9992-B160BC268ED6}"/>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a:extLst>
            <a:ext uri="{FF2B5EF4-FFF2-40B4-BE49-F238E27FC236}">
              <a16:creationId xmlns:a16="http://schemas.microsoft.com/office/drawing/2014/main" id="{8347D3E5-12D1-4425-A2D7-E7859EF8A2C4}"/>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FAA9DF6D-F1DD-42B9-A0A5-B00C364CBC15}"/>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a:extLst>
            <a:ext uri="{FF2B5EF4-FFF2-40B4-BE49-F238E27FC236}">
              <a16:creationId xmlns:a16="http://schemas.microsoft.com/office/drawing/2014/main" id="{94BCD784-C364-4E1E-A543-30AA34BEBBB3}"/>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5CA04E30-60D6-4C0C-9A33-C729031DBE4A}"/>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ADB56008-69CB-48C3-9727-5096C195D0A5}"/>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AD751C53-37E8-4A0A-B64F-8ED13A63AA6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DD057244-956B-4CC2-9A0A-9F799E8D8A5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8A06C9B1-C599-4793-AC73-99295783884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80" name="直線コネクタ 379">
          <a:extLst>
            <a:ext uri="{FF2B5EF4-FFF2-40B4-BE49-F238E27FC236}">
              <a16:creationId xmlns:a16="http://schemas.microsoft.com/office/drawing/2014/main" id="{BB1343A7-64D7-441B-87F0-3C944CC21FC6}"/>
            </a:ext>
          </a:extLst>
        </xdr:cNvPr>
        <xdr:cNvCxnSpPr/>
      </xdr:nvCxnSpPr>
      <xdr:spPr>
        <a:xfrm flipV="1">
          <a:off x="19947254" y="59512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5C1227F8-3BFD-4B91-8DAA-0410E2355B33}"/>
            </a:ext>
          </a:extLst>
        </xdr:cNvPr>
        <xdr:cNvSpPr txBox="1"/>
      </xdr:nvSpPr>
      <xdr:spPr>
        <a:xfrm>
          <a:off x="1998599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2" name="直線コネクタ 381">
          <a:extLst>
            <a:ext uri="{FF2B5EF4-FFF2-40B4-BE49-F238E27FC236}">
              <a16:creationId xmlns:a16="http://schemas.microsoft.com/office/drawing/2014/main" id="{5B847C58-7ADA-422D-80AE-144A6465D2BB}"/>
            </a:ext>
          </a:extLst>
        </xdr:cNvPr>
        <xdr:cNvCxnSpPr/>
      </xdr:nvCxnSpPr>
      <xdr:spPr>
        <a:xfrm>
          <a:off x="19885660" y="717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72C7FB58-22DD-443D-B85D-32F724DCBA97}"/>
            </a:ext>
          </a:extLst>
        </xdr:cNvPr>
        <xdr:cNvSpPr txBox="1"/>
      </xdr:nvSpPr>
      <xdr:spPr>
        <a:xfrm>
          <a:off x="1998599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84" name="直線コネクタ 383">
          <a:extLst>
            <a:ext uri="{FF2B5EF4-FFF2-40B4-BE49-F238E27FC236}">
              <a16:creationId xmlns:a16="http://schemas.microsoft.com/office/drawing/2014/main" id="{8F89C211-B13A-48D1-AAB8-3FB1F2E61EFC}"/>
            </a:ext>
          </a:extLst>
        </xdr:cNvPr>
        <xdr:cNvCxnSpPr/>
      </xdr:nvCxnSpPr>
      <xdr:spPr>
        <a:xfrm>
          <a:off x="19885660" y="5951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1FFD07AB-AF0F-48E1-BF92-228CA8EAF4ED}"/>
            </a:ext>
          </a:extLst>
        </xdr:cNvPr>
        <xdr:cNvSpPr txBox="1"/>
      </xdr:nvSpPr>
      <xdr:spPr>
        <a:xfrm>
          <a:off x="19985990" y="653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6" name="フローチャート: 判断 385">
          <a:extLst>
            <a:ext uri="{FF2B5EF4-FFF2-40B4-BE49-F238E27FC236}">
              <a16:creationId xmlns:a16="http://schemas.microsoft.com/office/drawing/2014/main" id="{1D56256E-F050-44C7-9ED0-8CC6BEE5EB5D}"/>
            </a:ext>
          </a:extLst>
        </xdr:cNvPr>
        <xdr:cNvSpPr/>
      </xdr:nvSpPr>
      <xdr:spPr>
        <a:xfrm>
          <a:off x="19904710" y="6677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7" name="フローチャート: 判断 386">
          <a:extLst>
            <a:ext uri="{FF2B5EF4-FFF2-40B4-BE49-F238E27FC236}">
              <a16:creationId xmlns:a16="http://schemas.microsoft.com/office/drawing/2014/main" id="{281C9835-A8E9-4E9E-92C5-2001BF995D42}"/>
            </a:ext>
          </a:extLst>
        </xdr:cNvPr>
        <xdr:cNvSpPr/>
      </xdr:nvSpPr>
      <xdr:spPr>
        <a:xfrm>
          <a:off x="19161760" y="6631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388" name="フローチャート: 判断 387">
          <a:extLst>
            <a:ext uri="{FF2B5EF4-FFF2-40B4-BE49-F238E27FC236}">
              <a16:creationId xmlns:a16="http://schemas.microsoft.com/office/drawing/2014/main" id="{5C8C1260-82A7-49A1-8124-180422E786B3}"/>
            </a:ext>
          </a:extLst>
        </xdr:cNvPr>
        <xdr:cNvSpPr/>
      </xdr:nvSpPr>
      <xdr:spPr>
        <a:xfrm>
          <a:off x="18345150" y="66109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89" name="フローチャート: 判断 388">
          <a:extLst>
            <a:ext uri="{FF2B5EF4-FFF2-40B4-BE49-F238E27FC236}">
              <a16:creationId xmlns:a16="http://schemas.microsoft.com/office/drawing/2014/main" id="{625CBA9C-E6C9-4A9E-A87B-7C37E6A91CDB}"/>
            </a:ext>
          </a:extLst>
        </xdr:cNvPr>
        <xdr:cNvSpPr/>
      </xdr:nvSpPr>
      <xdr:spPr>
        <a:xfrm>
          <a:off x="17547590" y="66414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390" name="フローチャート: 判断 389">
          <a:extLst>
            <a:ext uri="{FF2B5EF4-FFF2-40B4-BE49-F238E27FC236}">
              <a16:creationId xmlns:a16="http://schemas.microsoft.com/office/drawing/2014/main" id="{8CC2403D-87B0-40E1-84C7-4C5EAF05961B}"/>
            </a:ext>
          </a:extLst>
        </xdr:cNvPr>
        <xdr:cNvSpPr/>
      </xdr:nvSpPr>
      <xdr:spPr>
        <a:xfrm>
          <a:off x="16761460" y="664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CCC75E0-3E91-4FED-A4AC-49CB6A4915F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1B1862D1-05E6-46DA-9805-72371D30410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C8E8E20-DF73-4198-BB40-D31B7A4F15E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D738A0E-8636-4C6C-A1CA-5D5A2E36E89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D7C276A-53DE-46DC-8338-B80D91B8ED9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396" name="楕円 395">
          <a:extLst>
            <a:ext uri="{FF2B5EF4-FFF2-40B4-BE49-F238E27FC236}">
              <a16:creationId xmlns:a16="http://schemas.microsoft.com/office/drawing/2014/main" id="{F8B2C22F-C5AE-4262-B9F0-F51133B26203}"/>
            </a:ext>
          </a:extLst>
        </xdr:cNvPr>
        <xdr:cNvSpPr/>
      </xdr:nvSpPr>
      <xdr:spPr>
        <a:xfrm>
          <a:off x="19904710" y="70281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3BC4D425-F172-4158-8967-29ECE42BC281}"/>
            </a:ext>
          </a:extLst>
        </xdr:cNvPr>
        <xdr:cNvSpPr txBox="1"/>
      </xdr:nvSpPr>
      <xdr:spPr>
        <a:xfrm>
          <a:off x="19985990" y="69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19685</xdr:rowOff>
    </xdr:from>
    <xdr:to>
      <xdr:col>112</xdr:col>
      <xdr:colOff>38100</xdr:colOff>
      <xdr:row>41</xdr:row>
      <xdr:rowOff>121285</xdr:rowOff>
    </xdr:to>
    <xdr:sp macro="" textlink="">
      <xdr:nvSpPr>
        <xdr:cNvPr id="398" name="楕円 397">
          <a:extLst>
            <a:ext uri="{FF2B5EF4-FFF2-40B4-BE49-F238E27FC236}">
              <a16:creationId xmlns:a16="http://schemas.microsoft.com/office/drawing/2014/main" id="{6EE88A03-85B2-4D87-95DF-36C3DCB622CF}"/>
            </a:ext>
          </a:extLst>
        </xdr:cNvPr>
        <xdr:cNvSpPr/>
      </xdr:nvSpPr>
      <xdr:spPr>
        <a:xfrm>
          <a:off x="19161760" y="70453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70485</xdr:rowOff>
    </xdr:to>
    <xdr:cxnSp macro="">
      <xdr:nvCxnSpPr>
        <xdr:cNvPr id="399" name="直線コネクタ 398">
          <a:extLst>
            <a:ext uri="{FF2B5EF4-FFF2-40B4-BE49-F238E27FC236}">
              <a16:creationId xmlns:a16="http://schemas.microsoft.com/office/drawing/2014/main" id="{10AFD7B3-55C8-4340-94B7-E11C23259624}"/>
            </a:ext>
          </a:extLst>
        </xdr:cNvPr>
        <xdr:cNvCxnSpPr/>
      </xdr:nvCxnSpPr>
      <xdr:spPr>
        <a:xfrm flipV="1">
          <a:off x="19204940" y="7077075"/>
          <a:ext cx="7429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21590</xdr:rowOff>
    </xdr:from>
    <xdr:to>
      <xdr:col>107</xdr:col>
      <xdr:colOff>101600</xdr:colOff>
      <xdr:row>41</xdr:row>
      <xdr:rowOff>123190</xdr:rowOff>
    </xdr:to>
    <xdr:sp macro="" textlink="">
      <xdr:nvSpPr>
        <xdr:cNvPr id="400" name="楕円 399">
          <a:extLst>
            <a:ext uri="{FF2B5EF4-FFF2-40B4-BE49-F238E27FC236}">
              <a16:creationId xmlns:a16="http://schemas.microsoft.com/office/drawing/2014/main" id="{A3BDF34E-9CC8-4801-A9F9-31CA10F7CA8D}"/>
            </a:ext>
          </a:extLst>
        </xdr:cNvPr>
        <xdr:cNvSpPr/>
      </xdr:nvSpPr>
      <xdr:spPr>
        <a:xfrm>
          <a:off x="18345150" y="70472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70485</xdr:rowOff>
    </xdr:from>
    <xdr:to>
      <xdr:col>111</xdr:col>
      <xdr:colOff>177800</xdr:colOff>
      <xdr:row>41</xdr:row>
      <xdr:rowOff>72390</xdr:rowOff>
    </xdr:to>
    <xdr:cxnSp macro="">
      <xdr:nvCxnSpPr>
        <xdr:cNvPr id="401" name="直線コネクタ 400">
          <a:extLst>
            <a:ext uri="{FF2B5EF4-FFF2-40B4-BE49-F238E27FC236}">
              <a16:creationId xmlns:a16="http://schemas.microsoft.com/office/drawing/2014/main" id="{70116DCB-0C35-4E0C-AA33-1228B4A83CEE}"/>
            </a:ext>
          </a:extLst>
        </xdr:cNvPr>
        <xdr:cNvCxnSpPr/>
      </xdr:nvCxnSpPr>
      <xdr:spPr>
        <a:xfrm flipV="1">
          <a:off x="18399760" y="709803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23495</xdr:rowOff>
    </xdr:from>
    <xdr:to>
      <xdr:col>102</xdr:col>
      <xdr:colOff>165100</xdr:colOff>
      <xdr:row>41</xdr:row>
      <xdr:rowOff>125095</xdr:rowOff>
    </xdr:to>
    <xdr:sp macro="" textlink="">
      <xdr:nvSpPr>
        <xdr:cNvPr id="402" name="楕円 401">
          <a:extLst>
            <a:ext uri="{FF2B5EF4-FFF2-40B4-BE49-F238E27FC236}">
              <a16:creationId xmlns:a16="http://schemas.microsoft.com/office/drawing/2014/main" id="{6B141D41-D928-4965-9C52-CC7A128C0E87}"/>
            </a:ext>
          </a:extLst>
        </xdr:cNvPr>
        <xdr:cNvSpPr/>
      </xdr:nvSpPr>
      <xdr:spPr>
        <a:xfrm>
          <a:off x="17547590" y="70491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72390</xdr:rowOff>
    </xdr:from>
    <xdr:to>
      <xdr:col>107</xdr:col>
      <xdr:colOff>50800</xdr:colOff>
      <xdr:row>41</xdr:row>
      <xdr:rowOff>74295</xdr:rowOff>
    </xdr:to>
    <xdr:cxnSp macro="">
      <xdr:nvCxnSpPr>
        <xdr:cNvPr id="403" name="直線コネクタ 402">
          <a:extLst>
            <a:ext uri="{FF2B5EF4-FFF2-40B4-BE49-F238E27FC236}">
              <a16:creationId xmlns:a16="http://schemas.microsoft.com/office/drawing/2014/main" id="{6D5CF06F-539A-4EB9-B246-777464C7B687}"/>
            </a:ext>
          </a:extLst>
        </xdr:cNvPr>
        <xdr:cNvCxnSpPr/>
      </xdr:nvCxnSpPr>
      <xdr:spPr>
        <a:xfrm flipV="1">
          <a:off x="17602200" y="7101840"/>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xdr:rowOff>
    </xdr:from>
    <xdr:to>
      <xdr:col>98</xdr:col>
      <xdr:colOff>38100</xdr:colOff>
      <xdr:row>41</xdr:row>
      <xdr:rowOff>107950</xdr:rowOff>
    </xdr:to>
    <xdr:sp macro="" textlink="">
      <xdr:nvSpPr>
        <xdr:cNvPr id="404" name="楕円 403">
          <a:extLst>
            <a:ext uri="{FF2B5EF4-FFF2-40B4-BE49-F238E27FC236}">
              <a16:creationId xmlns:a16="http://schemas.microsoft.com/office/drawing/2014/main" id="{4461AC2F-70E6-47D7-8E82-A1D58B1850D5}"/>
            </a:ext>
          </a:extLst>
        </xdr:cNvPr>
        <xdr:cNvSpPr/>
      </xdr:nvSpPr>
      <xdr:spPr>
        <a:xfrm>
          <a:off x="16761460" y="703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57150</xdr:rowOff>
    </xdr:from>
    <xdr:to>
      <xdr:col>102</xdr:col>
      <xdr:colOff>114300</xdr:colOff>
      <xdr:row>41</xdr:row>
      <xdr:rowOff>74295</xdr:rowOff>
    </xdr:to>
    <xdr:cxnSp macro="">
      <xdr:nvCxnSpPr>
        <xdr:cNvPr id="405" name="直線コネクタ 404">
          <a:extLst>
            <a:ext uri="{FF2B5EF4-FFF2-40B4-BE49-F238E27FC236}">
              <a16:creationId xmlns:a16="http://schemas.microsoft.com/office/drawing/2014/main" id="{32F15F58-B991-4134-990E-0330E2DD6C83}"/>
            </a:ext>
          </a:extLst>
        </xdr:cNvPr>
        <xdr:cNvCxnSpPr/>
      </xdr:nvCxnSpPr>
      <xdr:spPr>
        <a:xfrm>
          <a:off x="16804640" y="708279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2BC7C78C-9CA5-4C9A-B1F2-D51F0FD9BD33}"/>
            </a:ext>
          </a:extLst>
        </xdr:cNvPr>
        <xdr:cNvSpPr txBox="1"/>
      </xdr:nvSpPr>
      <xdr:spPr>
        <a:xfrm>
          <a:off x="18982132"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BE238929-F72E-4487-BDCF-4E0500397612}"/>
            </a:ext>
          </a:extLst>
        </xdr:cNvPr>
        <xdr:cNvSpPr txBox="1"/>
      </xdr:nvSpPr>
      <xdr:spPr>
        <a:xfrm>
          <a:off x="18182032"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415503A0-A9CF-4D1F-B0A0-6AB496D9CEA2}"/>
            </a:ext>
          </a:extLst>
        </xdr:cNvPr>
        <xdr:cNvSpPr txBox="1"/>
      </xdr:nvSpPr>
      <xdr:spPr>
        <a:xfrm>
          <a:off x="17384472"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CBC697E1-4F87-4811-8C20-195F2B3209D1}"/>
            </a:ext>
          </a:extLst>
        </xdr:cNvPr>
        <xdr:cNvSpPr txBox="1"/>
      </xdr:nvSpPr>
      <xdr:spPr>
        <a:xfrm>
          <a:off x="1658881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112412</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9FE28685-496D-4293-8B93-D883B0883879}"/>
            </a:ext>
          </a:extLst>
        </xdr:cNvPr>
        <xdr:cNvSpPr txBox="1"/>
      </xdr:nvSpPr>
      <xdr:spPr>
        <a:xfrm>
          <a:off x="18982132" y="71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6FFE263C-6831-486E-947C-219C5F3C72D4}"/>
            </a:ext>
          </a:extLst>
        </xdr:cNvPr>
        <xdr:cNvSpPr txBox="1"/>
      </xdr:nvSpPr>
      <xdr:spPr>
        <a:xfrm>
          <a:off x="18182032"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116222</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55264460-9ED0-47AA-BC8E-4ADCFF1AF894}"/>
            </a:ext>
          </a:extLst>
        </xdr:cNvPr>
        <xdr:cNvSpPr txBox="1"/>
      </xdr:nvSpPr>
      <xdr:spPr>
        <a:xfrm>
          <a:off x="17384472"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99077</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0360BE55-8FA1-4E3B-87AF-90E9CDAAF795}"/>
            </a:ext>
          </a:extLst>
        </xdr:cNvPr>
        <xdr:cNvSpPr txBox="1"/>
      </xdr:nvSpPr>
      <xdr:spPr>
        <a:xfrm>
          <a:off x="1658881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52E612A-82A4-4549-9A1B-012BE21FA10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89350E52-D616-4076-A124-540C45E019F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E4B9198A-52B4-4E2C-BFBD-26CED2225BE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34EDFE3E-5B66-4908-AAC9-9FA381D4C60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FFB2CCF9-4320-4363-8082-937DBCF345A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C2CC29D9-A329-4B5F-BD8E-424EBC9BDD6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5A487C54-B0EF-414D-9D99-C9031953D70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DB270041-4973-46C8-A9D4-9D5894F4CED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4887936E-D8FA-49EF-B6E6-171E985D272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9C2EFB46-1796-4AE0-A5DC-0CDFEF8BA4C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00410F8B-50F5-4168-A49F-CFED670E8ED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E9473590-437E-4BE8-830C-BBFF04D3BED8}"/>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CA0602DF-58EE-4DE3-9E91-23BBF83097C3}"/>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6336EEBA-7A60-41F9-A92A-0B104F8F08C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EE266CC9-FB8D-4AC9-A756-CBE35803259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3984E36-F32C-4DFE-86F0-18BDDB27F0C9}"/>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5849C849-CE49-40A9-B038-A5B2A30803E2}"/>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AA02B0CC-3FA5-454A-B3DD-BBDD2936A66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4E799F6-6599-4611-9BB1-8DB2DC04FEBA}"/>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3C6F9BB5-82D2-4F40-BB67-0DDF4081AA6B}"/>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E70B5D91-64E8-440E-B2FE-EDB10219D8EA}"/>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E24CA5F3-0E5F-4B41-880A-C1A3495EC485}"/>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EBD9B251-EDCF-45AE-8719-67907C2C001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F4838B88-B033-4938-AB60-3F2C740420D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8" name="直線コネクタ 437">
          <a:extLst>
            <a:ext uri="{FF2B5EF4-FFF2-40B4-BE49-F238E27FC236}">
              <a16:creationId xmlns:a16="http://schemas.microsoft.com/office/drawing/2014/main" id="{678B1A52-80A7-41E5-B2C7-0FF19FD5F7EA}"/>
            </a:ext>
          </a:extLst>
        </xdr:cNvPr>
        <xdr:cNvCxnSpPr/>
      </xdr:nvCxnSpPr>
      <xdr:spPr>
        <a:xfrm flipV="1">
          <a:off x="14703424" y="944880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33ED342D-45F4-4424-BA9F-FFA6163EA21D}"/>
            </a:ext>
          </a:extLst>
        </xdr:cNvPr>
        <xdr:cNvSpPr txBox="1"/>
      </xdr:nvSpPr>
      <xdr:spPr>
        <a:xfrm>
          <a:off x="147421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0" name="直線コネクタ 439">
          <a:extLst>
            <a:ext uri="{FF2B5EF4-FFF2-40B4-BE49-F238E27FC236}">
              <a16:creationId xmlns:a16="http://schemas.microsoft.com/office/drawing/2014/main" id="{C864A279-6EF8-442E-AC63-1D814203D077}"/>
            </a:ext>
          </a:extLst>
        </xdr:cNvPr>
        <xdr:cNvCxnSpPr/>
      </xdr:nvCxnSpPr>
      <xdr:spPr>
        <a:xfrm>
          <a:off x="14611350" y="1089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BF43FB7F-8513-4A25-A451-97BC29343C92}"/>
            </a:ext>
          </a:extLst>
        </xdr:cNvPr>
        <xdr:cNvSpPr txBox="1"/>
      </xdr:nvSpPr>
      <xdr:spPr>
        <a:xfrm>
          <a:off x="1474216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7552B8A8-D74F-43BC-8B57-ECDF0E92C45A}"/>
            </a:ext>
          </a:extLst>
        </xdr:cNvPr>
        <xdr:cNvCxnSpPr/>
      </xdr:nvCxnSpPr>
      <xdr:spPr>
        <a:xfrm>
          <a:off x="14611350" y="944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84707E96-B0E8-48E5-839A-7EDE9B780F56}"/>
            </a:ext>
          </a:extLst>
        </xdr:cNvPr>
        <xdr:cNvSpPr txBox="1"/>
      </xdr:nvSpPr>
      <xdr:spPr>
        <a:xfrm>
          <a:off x="1474216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4" name="フローチャート: 判断 443">
          <a:extLst>
            <a:ext uri="{FF2B5EF4-FFF2-40B4-BE49-F238E27FC236}">
              <a16:creationId xmlns:a16="http://schemas.microsoft.com/office/drawing/2014/main" id="{38DDBF62-91E3-4B47-A6FC-7DA72BA91F4D}"/>
            </a:ext>
          </a:extLst>
        </xdr:cNvPr>
        <xdr:cNvSpPr/>
      </xdr:nvSpPr>
      <xdr:spPr>
        <a:xfrm>
          <a:off x="1464945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5" name="フローチャート: 判断 444">
          <a:extLst>
            <a:ext uri="{FF2B5EF4-FFF2-40B4-BE49-F238E27FC236}">
              <a16:creationId xmlns:a16="http://schemas.microsoft.com/office/drawing/2014/main" id="{72470801-FBE0-4E3C-9D45-9EBC2E53120E}"/>
            </a:ext>
          </a:extLst>
        </xdr:cNvPr>
        <xdr:cNvSpPr/>
      </xdr:nvSpPr>
      <xdr:spPr>
        <a:xfrm>
          <a:off x="13887450" y="102571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6" name="フローチャート: 判断 445">
          <a:extLst>
            <a:ext uri="{FF2B5EF4-FFF2-40B4-BE49-F238E27FC236}">
              <a16:creationId xmlns:a16="http://schemas.microsoft.com/office/drawing/2014/main" id="{50235EC0-73EC-4469-8622-971138F7288B}"/>
            </a:ext>
          </a:extLst>
        </xdr:cNvPr>
        <xdr:cNvSpPr/>
      </xdr:nvSpPr>
      <xdr:spPr>
        <a:xfrm>
          <a:off x="130898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0383C57E-D353-4DDB-9343-203F221A5A36}"/>
            </a:ext>
          </a:extLst>
        </xdr:cNvPr>
        <xdr:cNvSpPr/>
      </xdr:nvSpPr>
      <xdr:spPr>
        <a:xfrm>
          <a:off x="12303760" y="10209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8" name="フローチャート: 判断 447">
          <a:extLst>
            <a:ext uri="{FF2B5EF4-FFF2-40B4-BE49-F238E27FC236}">
              <a16:creationId xmlns:a16="http://schemas.microsoft.com/office/drawing/2014/main" id="{150C4F8E-D125-4B13-BF13-C4C4C0EB8DE7}"/>
            </a:ext>
          </a:extLst>
        </xdr:cNvPr>
        <xdr:cNvSpPr/>
      </xdr:nvSpPr>
      <xdr:spPr>
        <a:xfrm>
          <a:off x="11487150" y="101523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0770FA9-692A-45D5-852D-A9AD793E7A1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8E8399D-10C6-4E85-B4EF-0035DA48EE5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F639B5E-9A5C-4351-9A64-5CA8C2D6743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081221D-56A8-40B7-9AAF-B20BF1F2C11A}"/>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125F3462-FC2F-448B-91B8-599B28EA931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4" name="楕円 453">
          <a:extLst>
            <a:ext uri="{FF2B5EF4-FFF2-40B4-BE49-F238E27FC236}">
              <a16:creationId xmlns:a16="http://schemas.microsoft.com/office/drawing/2014/main" id="{91EAB055-2D90-48F5-9673-9A530747B388}"/>
            </a:ext>
          </a:extLst>
        </xdr:cNvPr>
        <xdr:cNvSpPr/>
      </xdr:nvSpPr>
      <xdr:spPr>
        <a:xfrm>
          <a:off x="14649450" y="10247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84888D14-4CB4-4FFE-93A3-F9A6ED096CB1}"/>
            </a:ext>
          </a:extLst>
        </xdr:cNvPr>
        <xdr:cNvSpPr txBox="1"/>
      </xdr:nvSpPr>
      <xdr:spPr>
        <a:xfrm>
          <a:off x="1474216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456" name="楕円 455">
          <a:extLst>
            <a:ext uri="{FF2B5EF4-FFF2-40B4-BE49-F238E27FC236}">
              <a16:creationId xmlns:a16="http://schemas.microsoft.com/office/drawing/2014/main" id="{72D59238-F6EE-452A-8C20-3EA5597A18A2}"/>
            </a:ext>
          </a:extLst>
        </xdr:cNvPr>
        <xdr:cNvSpPr/>
      </xdr:nvSpPr>
      <xdr:spPr>
        <a:xfrm>
          <a:off x="13887450" y="10059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60</xdr:row>
      <xdr:rowOff>7620</xdr:rowOff>
    </xdr:to>
    <xdr:cxnSp macro="">
      <xdr:nvCxnSpPr>
        <xdr:cNvPr id="457" name="直線コネクタ 456">
          <a:extLst>
            <a:ext uri="{FF2B5EF4-FFF2-40B4-BE49-F238E27FC236}">
              <a16:creationId xmlns:a16="http://schemas.microsoft.com/office/drawing/2014/main" id="{B8711BF3-50F4-4A76-844A-1895F3816073}"/>
            </a:ext>
          </a:extLst>
        </xdr:cNvPr>
        <xdr:cNvCxnSpPr/>
      </xdr:nvCxnSpPr>
      <xdr:spPr>
        <a:xfrm>
          <a:off x="13942060" y="10113645"/>
          <a:ext cx="762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458" name="楕円 457">
          <a:extLst>
            <a:ext uri="{FF2B5EF4-FFF2-40B4-BE49-F238E27FC236}">
              <a16:creationId xmlns:a16="http://schemas.microsoft.com/office/drawing/2014/main" id="{3031B705-5A43-4698-A3E3-843F2A147F16}"/>
            </a:ext>
          </a:extLst>
        </xdr:cNvPr>
        <xdr:cNvSpPr/>
      </xdr:nvSpPr>
      <xdr:spPr>
        <a:xfrm>
          <a:off x="13089890" y="10350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60</xdr:row>
      <xdr:rowOff>116205</xdr:rowOff>
    </xdr:to>
    <xdr:cxnSp macro="">
      <xdr:nvCxnSpPr>
        <xdr:cNvPr id="459" name="直線コネクタ 458">
          <a:extLst>
            <a:ext uri="{FF2B5EF4-FFF2-40B4-BE49-F238E27FC236}">
              <a16:creationId xmlns:a16="http://schemas.microsoft.com/office/drawing/2014/main" id="{4EF73644-3A35-4D8D-8A17-414041EB9833}"/>
            </a:ext>
          </a:extLst>
        </xdr:cNvPr>
        <xdr:cNvCxnSpPr/>
      </xdr:nvCxnSpPr>
      <xdr:spPr>
        <a:xfrm flipV="1">
          <a:off x="13144500" y="10113645"/>
          <a:ext cx="79756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460" name="楕円 459">
          <a:extLst>
            <a:ext uri="{FF2B5EF4-FFF2-40B4-BE49-F238E27FC236}">
              <a16:creationId xmlns:a16="http://schemas.microsoft.com/office/drawing/2014/main" id="{34A83F37-2DD5-485A-85D7-FBA32CD9791D}"/>
            </a:ext>
          </a:extLst>
        </xdr:cNvPr>
        <xdr:cNvSpPr/>
      </xdr:nvSpPr>
      <xdr:spPr>
        <a:xfrm>
          <a:off x="12303760" y="104190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61</xdr:row>
      <xdr:rowOff>7620</xdr:rowOff>
    </xdr:to>
    <xdr:cxnSp macro="">
      <xdr:nvCxnSpPr>
        <xdr:cNvPr id="461" name="直線コネクタ 460">
          <a:extLst>
            <a:ext uri="{FF2B5EF4-FFF2-40B4-BE49-F238E27FC236}">
              <a16:creationId xmlns:a16="http://schemas.microsoft.com/office/drawing/2014/main" id="{3D4BD2E6-6E14-4165-80BB-2C4E1F5E2386}"/>
            </a:ext>
          </a:extLst>
        </xdr:cNvPr>
        <xdr:cNvCxnSpPr/>
      </xdr:nvCxnSpPr>
      <xdr:spPr>
        <a:xfrm flipV="1">
          <a:off x="12346940" y="10403205"/>
          <a:ext cx="797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462" name="楕円 461">
          <a:extLst>
            <a:ext uri="{FF2B5EF4-FFF2-40B4-BE49-F238E27FC236}">
              <a16:creationId xmlns:a16="http://schemas.microsoft.com/office/drawing/2014/main" id="{398B9411-1096-4637-BF23-2FF8A15B823F}"/>
            </a:ext>
          </a:extLst>
        </xdr:cNvPr>
        <xdr:cNvSpPr/>
      </xdr:nvSpPr>
      <xdr:spPr>
        <a:xfrm>
          <a:off x="11487150" y="104209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17145</xdr:rowOff>
    </xdr:to>
    <xdr:cxnSp macro="">
      <xdr:nvCxnSpPr>
        <xdr:cNvPr id="463" name="直線コネクタ 462">
          <a:extLst>
            <a:ext uri="{FF2B5EF4-FFF2-40B4-BE49-F238E27FC236}">
              <a16:creationId xmlns:a16="http://schemas.microsoft.com/office/drawing/2014/main" id="{9EC6874B-C76E-4AF9-A4EA-62B70BA70CCF}"/>
            </a:ext>
          </a:extLst>
        </xdr:cNvPr>
        <xdr:cNvCxnSpPr/>
      </xdr:nvCxnSpPr>
      <xdr:spPr>
        <a:xfrm flipV="1">
          <a:off x="11541760" y="10467975"/>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64" name="n_1aveValue【学校施設】&#10;有形固定資産減価償却率">
          <a:extLst>
            <a:ext uri="{FF2B5EF4-FFF2-40B4-BE49-F238E27FC236}">
              <a16:creationId xmlns:a16="http://schemas.microsoft.com/office/drawing/2014/main" id="{6F75BCD7-104F-401D-8B7A-1050981D8BCA}"/>
            </a:ext>
          </a:extLst>
        </xdr:cNvPr>
        <xdr:cNvSpPr txBox="1"/>
      </xdr:nvSpPr>
      <xdr:spPr>
        <a:xfrm>
          <a:off x="1373823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5" name="n_2aveValue【学校施設】&#10;有形固定資産減価償却率">
          <a:extLst>
            <a:ext uri="{FF2B5EF4-FFF2-40B4-BE49-F238E27FC236}">
              <a16:creationId xmlns:a16="http://schemas.microsoft.com/office/drawing/2014/main" id="{6D615D06-92C3-48B9-BDE1-6FBC0ED10A02}"/>
            </a:ext>
          </a:extLst>
        </xdr:cNvPr>
        <xdr:cNvSpPr txBox="1"/>
      </xdr:nvSpPr>
      <xdr:spPr>
        <a:xfrm>
          <a:off x="129571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6" name="n_3aveValue【学校施設】&#10;有形固定資産減価償却率">
          <a:extLst>
            <a:ext uri="{FF2B5EF4-FFF2-40B4-BE49-F238E27FC236}">
              <a16:creationId xmlns:a16="http://schemas.microsoft.com/office/drawing/2014/main" id="{035B04EB-5E01-4A1D-BF5F-D16664BAC1E7}"/>
            </a:ext>
          </a:extLst>
        </xdr:cNvPr>
        <xdr:cNvSpPr txBox="1"/>
      </xdr:nvSpPr>
      <xdr:spPr>
        <a:xfrm>
          <a:off x="1217105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67" name="n_4aveValue【学校施設】&#10;有形固定資産減価償却率">
          <a:extLst>
            <a:ext uri="{FF2B5EF4-FFF2-40B4-BE49-F238E27FC236}">
              <a16:creationId xmlns:a16="http://schemas.microsoft.com/office/drawing/2014/main" id="{CC86ABE6-D77D-4E3C-80D2-D6AC5E6575DE}"/>
            </a:ext>
          </a:extLst>
        </xdr:cNvPr>
        <xdr:cNvSpPr txBox="1"/>
      </xdr:nvSpPr>
      <xdr:spPr>
        <a:xfrm>
          <a:off x="113544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468" name="n_1mainValue【学校施設】&#10;有形固定資産減価償却率">
          <a:extLst>
            <a:ext uri="{FF2B5EF4-FFF2-40B4-BE49-F238E27FC236}">
              <a16:creationId xmlns:a16="http://schemas.microsoft.com/office/drawing/2014/main" id="{81B78780-0BB8-4AE5-8225-2DFB62E6D7E4}"/>
            </a:ext>
          </a:extLst>
        </xdr:cNvPr>
        <xdr:cNvSpPr txBox="1"/>
      </xdr:nvSpPr>
      <xdr:spPr>
        <a:xfrm>
          <a:off x="1373823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469" name="n_2mainValue【学校施設】&#10;有形固定資産減価償却率">
          <a:extLst>
            <a:ext uri="{FF2B5EF4-FFF2-40B4-BE49-F238E27FC236}">
              <a16:creationId xmlns:a16="http://schemas.microsoft.com/office/drawing/2014/main" id="{79DD4E7D-C72F-4A8B-95B9-45640938A435}"/>
            </a:ext>
          </a:extLst>
        </xdr:cNvPr>
        <xdr:cNvSpPr txBox="1"/>
      </xdr:nvSpPr>
      <xdr:spPr>
        <a:xfrm>
          <a:off x="1295718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470" name="n_3mainValue【学校施設】&#10;有形固定資産減価償却率">
          <a:extLst>
            <a:ext uri="{FF2B5EF4-FFF2-40B4-BE49-F238E27FC236}">
              <a16:creationId xmlns:a16="http://schemas.microsoft.com/office/drawing/2014/main" id="{AA09DBFC-1E81-4B60-B9E7-B648D2D5586A}"/>
            </a:ext>
          </a:extLst>
        </xdr:cNvPr>
        <xdr:cNvSpPr txBox="1"/>
      </xdr:nvSpPr>
      <xdr:spPr>
        <a:xfrm>
          <a:off x="1217105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471" name="n_4mainValue【学校施設】&#10;有形固定資産減価償却率">
          <a:extLst>
            <a:ext uri="{FF2B5EF4-FFF2-40B4-BE49-F238E27FC236}">
              <a16:creationId xmlns:a16="http://schemas.microsoft.com/office/drawing/2014/main" id="{58B3F8F8-467A-4009-BD04-79B9559C7758}"/>
            </a:ext>
          </a:extLst>
        </xdr:cNvPr>
        <xdr:cNvSpPr txBox="1"/>
      </xdr:nvSpPr>
      <xdr:spPr>
        <a:xfrm>
          <a:off x="113544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27FE719F-EFA8-4727-9626-BB8AFD037F7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7F9598BB-1778-4260-BAE7-F9E3AB77A40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F1390C5F-B15A-43D4-B2DE-D0831D079B4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9C8F55D6-D7A3-4F9B-B081-DE9395979F8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2BCC202-FDA1-4B29-8070-59A89899DD9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EF4F6EBB-33F7-453D-9D07-36EF24CCDD2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D3C35A13-E00B-4F7F-A398-79437BE60F5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263DEF56-7499-4877-91CB-F63CF8A0351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F2CFF4C6-C5D0-4C56-A62B-1A9BB1A387C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21BC8B52-11FD-4539-83B6-31BF7E18998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E16419D1-B39D-4DCA-877B-999AC82E4D29}"/>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27AD63D8-CA08-40C2-85F9-C6C45A21A8B0}"/>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05D6646C-9DA8-4732-A548-D435C82C7268}"/>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AC09DE65-FBC5-4926-A360-64EF5C756CA9}"/>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B497E18E-F9CC-4B78-AE45-C877A7463CD8}"/>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010B2E78-D92E-4933-B276-261B55E2970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FE84E2D3-C8BE-48D5-AC3F-82CECFBDB59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FC3CCFE7-E869-4E5A-AA10-F4F905B08035}"/>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D82A78E-825D-4D75-BF58-BB494A4CD979}"/>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30DAEC6D-9AB3-4130-852E-0AD69D9EB6F6}"/>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1ADBE053-06B0-4477-BF40-E06878BAE7E2}"/>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E868118D-027B-4E81-AA79-E3FE78387CA5}"/>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6F582BB-A9F9-4C60-9C4F-08E73E3B59B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0B301377-B3EA-46AE-8225-A2415B3D33B7}"/>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5017BA47-9143-4FCB-884D-52A5622AD79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7" name="直線コネクタ 496">
          <a:extLst>
            <a:ext uri="{FF2B5EF4-FFF2-40B4-BE49-F238E27FC236}">
              <a16:creationId xmlns:a16="http://schemas.microsoft.com/office/drawing/2014/main" id="{6CB41500-A723-4673-B634-B498274302A8}"/>
            </a:ext>
          </a:extLst>
        </xdr:cNvPr>
        <xdr:cNvCxnSpPr/>
      </xdr:nvCxnSpPr>
      <xdr:spPr>
        <a:xfrm flipV="1">
          <a:off x="19947254" y="9633422"/>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8" name="【学校施設】&#10;一人当たり面積最小値テキスト">
          <a:extLst>
            <a:ext uri="{FF2B5EF4-FFF2-40B4-BE49-F238E27FC236}">
              <a16:creationId xmlns:a16="http://schemas.microsoft.com/office/drawing/2014/main" id="{86273893-84F3-4F95-A1C2-7C5CEA689373}"/>
            </a:ext>
          </a:extLst>
        </xdr:cNvPr>
        <xdr:cNvSpPr txBox="1"/>
      </xdr:nvSpPr>
      <xdr:spPr>
        <a:xfrm>
          <a:off x="19985990" y="109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9" name="直線コネクタ 498">
          <a:extLst>
            <a:ext uri="{FF2B5EF4-FFF2-40B4-BE49-F238E27FC236}">
              <a16:creationId xmlns:a16="http://schemas.microsoft.com/office/drawing/2014/main" id="{0E8EBD0E-F38B-4EE8-9DD7-153139122B2B}"/>
            </a:ext>
          </a:extLst>
        </xdr:cNvPr>
        <xdr:cNvCxnSpPr/>
      </xdr:nvCxnSpPr>
      <xdr:spPr>
        <a:xfrm>
          <a:off x="19885660" y="1090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00" name="【学校施設】&#10;一人当たり面積最大値テキスト">
          <a:extLst>
            <a:ext uri="{FF2B5EF4-FFF2-40B4-BE49-F238E27FC236}">
              <a16:creationId xmlns:a16="http://schemas.microsoft.com/office/drawing/2014/main" id="{79B273BE-5EFC-4859-B6BB-45B5865AD374}"/>
            </a:ext>
          </a:extLst>
        </xdr:cNvPr>
        <xdr:cNvSpPr txBox="1"/>
      </xdr:nvSpPr>
      <xdr:spPr>
        <a:xfrm>
          <a:off x="1998599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01" name="直線コネクタ 500">
          <a:extLst>
            <a:ext uri="{FF2B5EF4-FFF2-40B4-BE49-F238E27FC236}">
              <a16:creationId xmlns:a16="http://schemas.microsoft.com/office/drawing/2014/main" id="{871CE4AF-15D8-4239-86F1-385594D5A7FB}"/>
            </a:ext>
          </a:extLst>
        </xdr:cNvPr>
        <xdr:cNvCxnSpPr/>
      </xdr:nvCxnSpPr>
      <xdr:spPr>
        <a:xfrm>
          <a:off x="19885660" y="9633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02" name="【学校施設】&#10;一人当たり面積平均値テキスト">
          <a:extLst>
            <a:ext uri="{FF2B5EF4-FFF2-40B4-BE49-F238E27FC236}">
              <a16:creationId xmlns:a16="http://schemas.microsoft.com/office/drawing/2014/main" id="{D353E44C-4FB6-4450-88F4-98A3EFBA9B2E}"/>
            </a:ext>
          </a:extLst>
        </xdr:cNvPr>
        <xdr:cNvSpPr txBox="1"/>
      </xdr:nvSpPr>
      <xdr:spPr>
        <a:xfrm>
          <a:off x="19985990" y="1064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3" name="フローチャート: 判断 502">
          <a:extLst>
            <a:ext uri="{FF2B5EF4-FFF2-40B4-BE49-F238E27FC236}">
              <a16:creationId xmlns:a16="http://schemas.microsoft.com/office/drawing/2014/main" id="{E5D07592-F315-4200-AAF7-9B544EEBB107}"/>
            </a:ext>
          </a:extLst>
        </xdr:cNvPr>
        <xdr:cNvSpPr/>
      </xdr:nvSpPr>
      <xdr:spPr>
        <a:xfrm>
          <a:off x="19904710" y="1066112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4" name="フローチャート: 判断 503">
          <a:extLst>
            <a:ext uri="{FF2B5EF4-FFF2-40B4-BE49-F238E27FC236}">
              <a16:creationId xmlns:a16="http://schemas.microsoft.com/office/drawing/2014/main" id="{4EE9F009-76C2-4955-81DD-79894A7E8B3E}"/>
            </a:ext>
          </a:extLst>
        </xdr:cNvPr>
        <xdr:cNvSpPr/>
      </xdr:nvSpPr>
      <xdr:spPr>
        <a:xfrm>
          <a:off x="19161760" y="106977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5" name="フローチャート: 判断 504">
          <a:extLst>
            <a:ext uri="{FF2B5EF4-FFF2-40B4-BE49-F238E27FC236}">
              <a16:creationId xmlns:a16="http://schemas.microsoft.com/office/drawing/2014/main" id="{0CEBFCB9-D6DC-4CB1-9DAF-6FE6D80FF60F}"/>
            </a:ext>
          </a:extLst>
        </xdr:cNvPr>
        <xdr:cNvSpPr/>
      </xdr:nvSpPr>
      <xdr:spPr>
        <a:xfrm>
          <a:off x="18345150" y="1068077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6" name="フローチャート: 判断 505">
          <a:extLst>
            <a:ext uri="{FF2B5EF4-FFF2-40B4-BE49-F238E27FC236}">
              <a16:creationId xmlns:a16="http://schemas.microsoft.com/office/drawing/2014/main" id="{602E5A99-4C40-4C02-8B1B-74F10A813BA3}"/>
            </a:ext>
          </a:extLst>
        </xdr:cNvPr>
        <xdr:cNvSpPr/>
      </xdr:nvSpPr>
      <xdr:spPr>
        <a:xfrm>
          <a:off x="17547590" y="106846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7" name="フローチャート: 判断 506">
          <a:extLst>
            <a:ext uri="{FF2B5EF4-FFF2-40B4-BE49-F238E27FC236}">
              <a16:creationId xmlns:a16="http://schemas.microsoft.com/office/drawing/2014/main" id="{939BE99C-F471-45C4-9A11-FF30728DF2C4}"/>
            </a:ext>
          </a:extLst>
        </xdr:cNvPr>
        <xdr:cNvSpPr/>
      </xdr:nvSpPr>
      <xdr:spPr>
        <a:xfrm>
          <a:off x="16761460" y="106960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95EC3FA-363E-4FAB-B870-6631F1B31FA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E099781-EA3E-463F-BE1D-CD5C9E4851C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FCC14D5-BADE-4855-ABAB-B87EF8B5E6F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EAA004E-684C-4335-8946-A6F64D39BAF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C4F74B2-6845-456C-98AB-2F2A5E30A5E7}"/>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15331</xdr:rowOff>
    </xdr:from>
    <xdr:to>
      <xdr:col>116</xdr:col>
      <xdr:colOff>114300</xdr:colOff>
      <xdr:row>62</xdr:row>
      <xdr:rowOff>116931</xdr:rowOff>
    </xdr:to>
    <xdr:sp macro="" textlink="">
      <xdr:nvSpPr>
        <xdr:cNvPr id="513" name="楕円 512">
          <a:extLst>
            <a:ext uri="{FF2B5EF4-FFF2-40B4-BE49-F238E27FC236}">
              <a16:creationId xmlns:a16="http://schemas.microsoft.com/office/drawing/2014/main" id="{0CC30F8A-5776-4B43-9052-25D1DF348105}"/>
            </a:ext>
          </a:extLst>
        </xdr:cNvPr>
        <xdr:cNvSpPr/>
      </xdr:nvSpPr>
      <xdr:spPr>
        <a:xfrm>
          <a:off x="19904710" y="106490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38208</xdr:rowOff>
    </xdr:from>
    <xdr:ext cx="469744" cy="259045"/>
    <xdr:sp macro="" textlink="">
      <xdr:nvSpPr>
        <xdr:cNvPr id="514" name="【学校施設】&#10;一人当たり面積該当値テキスト">
          <a:extLst>
            <a:ext uri="{FF2B5EF4-FFF2-40B4-BE49-F238E27FC236}">
              <a16:creationId xmlns:a16="http://schemas.microsoft.com/office/drawing/2014/main" id="{94789685-6A78-4428-9F9F-D5C4D5543D53}"/>
            </a:ext>
          </a:extLst>
        </xdr:cNvPr>
        <xdr:cNvSpPr txBox="1"/>
      </xdr:nvSpPr>
      <xdr:spPr>
        <a:xfrm>
          <a:off x="19985990" y="104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142857</xdr:rowOff>
    </xdr:from>
    <xdr:to>
      <xdr:col>112</xdr:col>
      <xdr:colOff>38100</xdr:colOff>
      <xdr:row>62</xdr:row>
      <xdr:rowOff>73007</xdr:rowOff>
    </xdr:to>
    <xdr:sp macro="" textlink="">
      <xdr:nvSpPr>
        <xdr:cNvPr id="515" name="楕円 514">
          <a:extLst>
            <a:ext uri="{FF2B5EF4-FFF2-40B4-BE49-F238E27FC236}">
              <a16:creationId xmlns:a16="http://schemas.microsoft.com/office/drawing/2014/main" id="{DBEC9EE2-A97B-4DF2-A406-A25F0DF16DCB}"/>
            </a:ext>
          </a:extLst>
        </xdr:cNvPr>
        <xdr:cNvSpPr/>
      </xdr:nvSpPr>
      <xdr:spPr>
        <a:xfrm>
          <a:off x="19161760" y="105994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22207</xdr:rowOff>
    </xdr:from>
    <xdr:to>
      <xdr:col>116</xdr:col>
      <xdr:colOff>63500</xdr:colOff>
      <xdr:row>62</xdr:row>
      <xdr:rowOff>66131</xdr:rowOff>
    </xdr:to>
    <xdr:cxnSp macro="">
      <xdr:nvCxnSpPr>
        <xdr:cNvPr id="516" name="直線コネクタ 515">
          <a:extLst>
            <a:ext uri="{FF2B5EF4-FFF2-40B4-BE49-F238E27FC236}">
              <a16:creationId xmlns:a16="http://schemas.microsoft.com/office/drawing/2014/main" id="{068543F1-8060-48D4-8046-9D9B7033232A}"/>
            </a:ext>
          </a:extLst>
        </xdr:cNvPr>
        <xdr:cNvCxnSpPr/>
      </xdr:nvCxnSpPr>
      <xdr:spPr>
        <a:xfrm>
          <a:off x="19204940" y="10648297"/>
          <a:ext cx="74295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149551</xdr:rowOff>
    </xdr:from>
    <xdr:to>
      <xdr:col>107</xdr:col>
      <xdr:colOff>101600</xdr:colOff>
      <xdr:row>62</xdr:row>
      <xdr:rowOff>79701</xdr:rowOff>
    </xdr:to>
    <xdr:sp macro="" textlink="">
      <xdr:nvSpPr>
        <xdr:cNvPr id="517" name="楕円 516">
          <a:extLst>
            <a:ext uri="{FF2B5EF4-FFF2-40B4-BE49-F238E27FC236}">
              <a16:creationId xmlns:a16="http://schemas.microsoft.com/office/drawing/2014/main" id="{A8109411-B551-49DE-8D19-611F6FD4E533}"/>
            </a:ext>
          </a:extLst>
        </xdr:cNvPr>
        <xdr:cNvSpPr/>
      </xdr:nvSpPr>
      <xdr:spPr>
        <a:xfrm>
          <a:off x="18345150" y="106080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22207</xdr:rowOff>
    </xdr:from>
    <xdr:to>
      <xdr:col>111</xdr:col>
      <xdr:colOff>177800</xdr:colOff>
      <xdr:row>62</xdr:row>
      <xdr:rowOff>28901</xdr:rowOff>
    </xdr:to>
    <xdr:cxnSp macro="">
      <xdr:nvCxnSpPr>
        <xdr:cNvPr id="518" name="直線コネクタ 517">
          <a:extLst>
            <a:ext uri="{FF2B5EF4-FFF2-40B4-BE49-F238E27FC236}">
              <a16:creationId xmlns:a16="http://schemas.microsoft.com/office/drawing/2014/main" id="{50878FB8-F181-4116-AAC6-2CE54D75ADF6}"/>
            </a:ext>
          </a:extLst>
        </xdr:cNvPr>
        <xdr:cNvCxnSpPr/>
      </xdr:nvCxnSpPr>
      <xdr:spPr>
        <a:xfrm flipV="1">
          <a:off x="18399760" y="10648297"/>
          <a:ext cx="80518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23658</xdr:rowOff>
    </xdr:from>
    <xdr:to>
      <xdr:col>102</xdr:col>
      <xdr:colOff>165100</xdr:colOff>
      <xdr:row>62</xdr:row>
      <xdr:rowOff>125258</xdr:rowOff>
    </xdr:to>
    <xdr:sp macro="" textlink="">
      <xdr:nvSpPr>
        <xdr:cNvPr id="519" name="楕円 518">
          <a:extLst>
            <a:ext uri="{FF2B5EF4-FFF2-40B4-BE49-F238E27FC236}">
              <a16:creationId xmlns:a16="http://schemas.microsoft.com/office/drawing/2014/main" id="{273309B0-5DA8-4E14-B27B-F2C26E1F3F62}"/>
            </a:ext>
          </a:extLst>
        </xdr:cNvPr>
        <xdr:cNvSpPr/>
      </xdr:nvSpPr>
      <xdr:spPr>
        <a:xfrm>
          <a:off x="17547590" y="1064974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28901</xdr:rowOff>
    </xdr:from>
    <xdr:to>
      <xdr:col>107</xdr:col>
      <xdr:colOff>50800</xdr:colOff>
      <xdr:row>62</xdr:row>
      <xdr:rowOff>74458</xdr:rowOff>
    </xdr:to>
    <xdr:cxnSp macro="">
      <xdr:nvCxnSpPr>
        <xdr:cNvPr id="520" name="直線コネクタ 519">
          <a:extLst>
            <a:ext uri="{FF2B5EF4-FFF2-40B4-BE49-F238E27FC236}">
              <a16:creationId xmlns:a16="http://schemas.microsoft.com/office/drawing/2014/main" id="{7DD03D08-5A0F-4CBC-A5A3-197DD7D83F15}"/>
            </a:ext>
          </a:extLst>
        </xdr:cNvPr>
        <xdr:cNvCxnSpPr/>
      </xdr:nvCxnSpPr>
      <xdr:spPr>
        <a:xfrm flipV="1">
          <a:off x="17602200" y="10656896"/>
          <a:ext cx="797560" cy="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124079</xdr:rowOff>
    </xdr:from>
    <xdr:to>
      <xdr:col>98</xdr:col>
      <xdr:colOff>38100</xdr:colOff>
      <xdr:row>63</xdr:row>
      <xdr:rowOff>54229</xdr:rowOff>
    </xdr:to>
    <xdr:sp macro="" textlink="">
      <xdr:nvSpPr>
        <xdr:cNvPr id="521" name="楕円 520">
          <a:extLst>
            <a:ext uri="{FF2B5EF4-FFF2-40B4-BE49-F238E27FC236}">
              <a16:creationId xmlns:a16="http://schemas.microsoft.com/office/drawing/2014/main" id="{8DC88506-93F6-4491-8E58-F417F7FBC1CC}"/>
            </a:ext>
          </a:extLst>
        </xdr:cNvPr>
        <xdr:cNvSpPr/>
      </xdr:nvSpPr>
      <xdr:spPr>
        <a:xfrm>
          <a:off x="16761460" y="107558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74458</xdr:rowOff>
    </xdr:from>
    <xdr:to>
      <xdr:col>102</xdr:col>
      <xdr:colOff>114300</xdr:colOff>
      <xdr:row>63</xdr:row>
      <xdr:rowOff>3429</xdr:rowOff>
    </xdr:to>
    <xdr:cxnSp macro="">
      <xdr:nvCxnSpPr>
        <xdr:cNvPr id="522" name="直線コネクタ 521">
          <a:extLst>
            <a:ext uri="{FF2B5EF4-FFF2-40B4-BE49-F238E27FC236}">
              <a16:creationId xmlns:a16="http://schemas.microsoft.com/office/drawing/2014/main" id="{2BB48281-3ADD-4096-AE80-69FCE034793B}"/>
            </a:ext>
          </a:extLst>
        </xdr:cNvPr>
        <xdr:cNvCxnSpPr/>
      </xdr:nvCxnSpPr>
      <xdr:spPr>
        <a:xfrm flipV="1">
          <a:off x="16804640" y="10704358"/>
          <a:ext cx="79756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523" name="n_1aveValue【学校施設】&#10;一人当たり面積">
          <a:extLst>
            <a:ext uri="{FF2B5EF4-FFF2-40B4-BE49-F238E27FC236}">
              <a16:creationId xmlns:a16="http://schemas.microsoft.com/office/drawing/2014/main" id="{D84A2F19-AFD3-4C46-A22C-172EC0EFBC0D}"/>
            </a:ext>
          </a:extLst>
        </xdr:cNvPr>
        <xdr:cNvSpPr txBox="1"/>
      </xdr:nvSpPr>
      <xdr:spPr>
        <a:xfrm>
          <a:off x="18982132" y="107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524" name="n_2aveValue【学校施設】&#10;一人当たり面積">
          <a:extLst>
            <a:ext uri="{FF2B5EF4-FFF2-40B4-BE49-F238E27FC236}">
              <a16:creationId xmlns:a16="http://schemas.microsoft.com/office/drawing/2014/main" id="{B0AAC2D9-2875-485F-A230-DFC3C888F314}"/>
            </a:ext>
          </a:extLst>
        </xdr:cNvPr>
        <xdr:cNvSpPr txBox="1"/>
      </xdr:nvSpPr>
      <xdr:spPr>
        <a:xfrm>
          <a:off x="18182032" y="1076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525" name="n_3aveValue【学校施設】&#10;一人当たり面積">
          <a:extLst>
            <a:ext uri="{FF2B5EF4-FFF2-40B4-BE49-F238E27FC236}">
              <a16:creationId xmlns:a16="http://schemas.microsoft.com/office/drawing/2014/main" id="{F011DDB9-8741-4BBE-BD87-A90DEFE02ABA}"/>
            </a:ext>
          </a:extLst>
        </xdr:cNvPr>
        <xdr:cNvSpPr txBox="1"/>
      </xdr:nvSpPr>
      <xdr:spPr>
        <a:xfrm>
          <a:off x="17384472"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6" name="n_4aveValue【学校施設】&#10;一人当たり面積">
          <a:extLst>
            <a:ext uri="{FF2B5EF4-FFF2-40B4-BE49-F238E27FC236}">
              <a16:creationId xmlns:a16="http://schemas.microsoft.com/office/drawing/2014/main" id="{4C24B7E9-BA77-4772-A1CB-FA4530844BD5}"/>
            </a:ext>
          </a:extLst>
        </xdr:cNvPr>
        <xdr:cNvSpPr txBox="1"/>
      </xdr:nvSpPr>
      <xdr:spPr>
        <a:xfrm>
          <a:off x="16588817"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89534</xdr:rowOff>
    </xdr:from>
    <xdr:ext cx="469744" cy="259045"/>
    <xdr:sp macro="" textlink="">
      <xdr:nvSpPr>
        <xdr:cNvPr id="527" name="n_1mainValue【学校施設】&#10;一人当たり面積">
          <a:extLst>
            <a:ext uri="{FF2B5EF4-FFF2-40B4-BE49-F238E27FC236}">
              <a16:creationId xmlns:a16="http://schemas.microsoft.com/office/drawing/2014/main" id="{EF6C89C9-C536-430A-8841-BB7C30ACD6A8}"/>
            </a:ext>
          </a:extLst>
        </xdr:cNvPr>
        <xdr:cNvSpPr txBox="1"/>
      </xdr:nvSpPr>
      <xdr:spPr>
        <a:xfrm>
          <a:off x="18982132" y="103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96228</xdr:rowOff>
    </xdr:from>
    <xdr:ext cx="469744" cy="259045"/>
    <xdr:sp macro="" textlink="">
      <xdr:nvSpPr>
        <xdr:cNvPr id="528" name="n_2mainValue【学校施設】&#10;一人当たり面積">
          <a:extLst>
            <a:ext uri="{FF2B5EF4-FFF2-40B4-BE49-F238E27FC236}">
              <a16:creationId xmlns:a16="http://schemas.microsoft.com/office/drawing/2014/main" id="{3F17E9A4-3A3B-4644-A6DC-AC16C8E28EC9}"/>
            </a:ext>
          </a:extLst>
        </xdr:cNvPr>
        <xdr:cNvSpPr txBox="1"/>
      </xdr:nvSpPr>
      <xdr:spPr>
        <a:xfrm>
          <a:off x="18182032" y="1037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141785</xdr:rowOff>
    </xdr:from>
    <xdr:ext cx="469744" cy="259045"/>
    <xdr:sp macro="" textlink="">
      <xdr:nvSpPr>
        <xdr:cNvPr id="529" name="n_3mainValue【学校施設】&#10;一人当たり面積">
          <a:extLst>
            <a:ext uri="{FF2B5EF4-FFF2-40B4-BE49-F238E27FC236}">
              <a16:creationId xmlns:a16="http://schemas.microsoft.com/office/drawing/2014/main" id="{617E1FE6-2AD8-470E-9099-1DFEB06189F5}"/>
            </a:ext>
          </a:extLst>
        </xdr:cNvPr>
        <xdr:cNvSpPr txBox="1"/>
      </xdr:nvSpPr>
      <xdr:spPr>
        <a:xfrm>
          <a:off x="17384472" y="104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45356</xdr:rowOff>
    </xdr:from>
    <xdr:ext cx="469744" cy="259045"/>
    <xdr:sp macro="" textlink="">
      <xdr:nvSpPr>
        <xdr:cNvPr id="530" name="n_4mainValue【学校施設】&#10;一人当たり面積">
          <a:extLst>
            <a:ext uri="{FF2B5EF4-FFF2-40B4-BE49-F238E27FC236}">
              <a16:creationId xmlns:a16="http://schemas.microsoft.com/office/drawing/2014/main" id="{2AFECF15-288C-432F-83DB-426914812C74}"/>
            </a:ext>
          </a:extLst>
        </xdr:cNvPr>
        <xdr:cNvSpPr txBox="1"/>
      </xdr:nvSpPr>
      <xdr:spPr>
        <a:xfrm>
          <a:off x="1658881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92B7870E-7CD1-4093-A0D4-4D0D89D5F47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DEC78C63-7F5E-4E6E-A706-102999F8FDD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BFF65477-ED4B-459F-BE86-7C93BC1B2B5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78D08E3B-95CF-4B5A-8EFC-FE5B38FBBFD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B071FFC-12AD-4FDB-BD2F-EE12082BB84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46C04343-04E0-479D-A826-C8B6E09B24B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244E9495-B3D4-4ED2-A234-6D9718E3D10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36A297F5-FCD7-44A9-A60A-3075E04B72A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27EA8CD7-8737-4BD3-9316-04A2546463C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4A760D7A-D40C-4BF4-BF1A-4B4C42102E2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C26A19CA-D98C-43D9-A916-59706E2D5CC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97B40895-811D-46BB-A4FD-0D989CB25454}"/>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2004D4C3-13B0-401E-8921-78FB47D9E37D}"/>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F835AFD5-0603-4BDF-BDFD-3CD2C4266DCC}"/>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F108019C-4428-4DBE-A18F-7E2BBBCA6954}"/>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E5A28531-E7D9-4B1D-AE92-58E9CF369F3C}"/>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85BFB6B1-E855-427E-BF6D-732B3A672FB0}"/>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44B963C3-18AC-4AE0-8782-DC0DA1B34D2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D19B2982-F977-4AF7-AC72-CE4F26FD576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C5321CFB-5BCE-4463-9539-324A2AD679ED}"/>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51" name="テキスト ボックス 550">
          <a:extLst>
            <a:ext uri="{FF2B5EF4-FFF2-40B4-BE49-F238E27FC236}">
              <a16:creationId xmlns:a16="http://schemas.microsoft.com/office/drawing/2014/main" id="{55BE6F41-05BB-47DF-AECE-9093B9F3BEB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83AA4DDA-3D99-4E40-85D7-BDC5F8CEB51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児童館】&#10;有形固定資産減価償却率グラフ枠">
          <a:extLst>
            <a:ext uri="{FF2B5EF4-FFF2-40B4-BE49-F238E27FC236}">
              <a16:creationId xmlns:a16="http://schemas.microsoft.com/office/drawing/2014/main" id="{2A29EFE8-CD28-4349-8C22-0E74B545754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4" name="直線コネクタ 553">
          <a:extLst>
            <a:ext uri="{FF2B5EF4-FFF2-40B4-BE49-F238E27FC236}">
              <a16:creationId xmlns:a16="http://schemas.microsoft.com/office/drawing/2014/main" id="{EC4E0628-57C5-49EE-AB20-E2937965B4D7}"/>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5" name="【児童館】&#10;有形固定資産減価償却率最小値テキスト">
          <a:extLst>
            <a:ext uri="{FF2B5EF4-FFF2-40B4-BE49-F238E27FC236}">
              <a16:creationId xmlns:a16="http://schemas.microsoft.com/office/drawing/2014/main" id="{40BBA207-7345-4958-9C86-CBEC970B5D94}"/>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6" name="直線コネクタ 555">
          <a:extLst>
            <a:ext uri="{FF2B5EF4-FFF2-40B4-BE49-F238E27FC236}">
              <a16:creationId xmlns:a16="http://schemas.microsoft.com/office/drawing/2014/main" id="{B91C8E04-38D1-479E-BB84-752CE206A5C0}"/>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7" name="【児童館】&#10;有形固定資産減価償却率最大値テキスト">
          <a:extLst>
            <a:ext uri="{FF2B5EF4-FFF2-40B4-BE49-F238E27FC236}">
              <a16:creationId xmlns:a16="http://schemas.microsoft.com/office/drawing/2014/main" id="{0B273672-B68D-4752-AAE2-CFDF75F3BC02}"/>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8" name="直線コネクタ 557">
          <a:extLst>
            <a:ext uri="{FF2B5EF4-FFF2-40B4-BE49-F238E27FC236}">
              <a16:creationId xmlns:a16="http://schemas.microsoft.com/office/drawing/2014/main" id="{C9E8DFB0-90CF-47A4-A557-69CB70C77BAF}"/>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559" name="【児童館】&#10;有形固定資産減価償却率平均値テキスト">
          <a:extLst>
            <a:ext uri="{FF2B5EF4-FFF2-40B4-BE49-F238E27FC236}">
              <a16:creationId xmlns:a16="http://schemas.microsoft.com/office/drawing/2014/main" id="{4D909787-5104-47B4-BAED-0F1D85151D50}"/>
            </a:ext>
          </a:extLst>
        </xdr:cNvPr>
        <xdr:cNvSpPr txBox="1"/>
      </xdr:nvSpPr>
      <xdr:spPr>
        <a:xfrm>
          <a:off x="14742160" y="14242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560" name="フローチャート: 判断 559">
          <a:extLst>
            <a:ext uri="{FF2B5EF4-FFF2-40B4-BE49-F238E27FC236}">
              <a16:creationId xmlns:a16="http://schemas.microsoft.com/office/drawing/2014/main" id="{91F86722-8C26-4B9D-8A37-1C154C644913}"/>
            </a:ext>
          </a:extLst>
        </xdr:cNvPr>
        <xdr:cNvSpPr/>
      </xdr:nvSpPr>
      <xdr:spPr>
        <a:xfrm>
          <a:off x="14649450" y="142601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1" name="フローチャート: 判断 560">
          <a:extLst>
            <a:ext uri="{FF2B5EF4-FFF2-40B4-BE49-F238E27FC236}">
              <a16:creationId xmlns:a16="http://schemas.microsoft.com/office/drawing/2014/main" id="{559F5369-6D95-4B11-9854-41795C26D219}"/>
            </a:ext>
          </a:extLst>
        </xdr:cNvPr>
        <xdr:cNvSpPr/>
      </xdr:nvSpPr>
      <xdr:spPr>
        <a:xfrm>
          <a:off x="138874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562" name="フローチャート: 判断 561">
          <a:extLst>
            <a:ext uri="{FF2B5EF4-FFF2-40B4-BE49-F238E27FC236}">
              <a16:creationId xmlns:a16="http://schemas.microsoft.com/office/drawing/2014/main" id="{7F4C06DE-C555-4C69-9449-F124CCC144C0}"/>
            </a:ext>
          </a:extLst>
        </xdr:cNvPr>
        <xdr:cNvSpPr/>
      </xdr:nvSpPr>
      <xdr:spPr>
        <a:xfrm>
          <a:off x="13089890" y="142316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563" name="フローチャート: 判断 562">
          <a:extLst>
            <a:ext uri="{FF2B5EF4-FFF2-40B4-BE49-F238E27FC236}">
              <a16:creationId xmlns:a16="http://schemas.microsoft.com/office/drawing/2014/main" id="{BB651C5E-66F0-4ADD-9FE5-5679F5FD3CE7}"/>
            </a:ext>
          </a:extLst>
        </xdr:cNvPr>
        <xdr:cNvSpPr/>
      </xdr:nvSpPr>
      <xdr:spPr>
        <a:xfrm>
          <a:off x="12303760" y="1413256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564" name="フローチャート: 判断 563">
          <a:extLst>
            <a:ext uri="{FF2B5EF4-FFF2-40B4-BE49-F238E27FC236}">
              <a16:creationId xmlns:a16="http://schemas.microsoft.com/office/drawing/2014/main" id="{EA65CDB7-E261-46A2-B172-88F14E0A41DB}"/>
            </a:ext>
          </a:extLst>
        </xdr:cNvPr>
        <xdr:cNvSpPr/>
      </xdr:nvSpPr>
      <xdr:spPr>
        <a:xfrm>
          <a:off x="11487150" y="141566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C7C3F16F-1EF7-4AD5-B5CD-52468A3B280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DA33E538-C064-41FE-9154-19F92B0B283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4490787D-C039-457B-8096-875B2C37B08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29FCF715-F16B-45F8-B700-4519F23BB26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B9A8174-B1E9-471B-BAFC-A2E29D888D4B}"/>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30480</xdr:rowOff>
    </xdr:from>
    <xdr:to>
      <xdr:col>85</xdr:col>
      <xdr:colOff>177800</xdr:colOff>
      <xdr:row>83</xdr:row>
      <xdr:rowOff>132080</xdr:rowOff>
    </xdr:to>
    <xdr:sp macro="" textlink="">
      <xdr:nvSpPr>
        <xdr:cNvPr id="570" name="楕円 569">
          <a:extLst>
            <a:ext uri="{FF2B5EF4-FFF2-40B4-BE49-F238E27FC236}">
              <a16:creationId xmlns:a16="http://schemas.microsoft.com/office/drawing/2014/main" id="{F6A487AF-333E-4245-AB38-83D9872C00F6}"/>
            </a:ext>
          </a:extLst>
        </xdr:cNvPr>
        <xdr:cNvSpPr/>
      </xdr:nvSpPr>
      <xdr:spPr>
        <a:xfrm>
          <a:off x="14649450" y="142589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571" name="【児童館】&#10;有形固定資産減価償却率該当値テキスト">
          <a:extLst>
            <a:ext uri="{FF2B5EF4-FFF2-40B4-BE49-F238E27FC236}">
              <a16:creationId xmlns:a16="http://schemas.microsoft.com/office/drawing/2014/main" id="{0055CCE0-F255-4C11-BD88-53F5EB878961}"/>
            </a:ext>
          </a:extLst>
        </xdr:cNvPr>
        <xdr:cNvSpPr txBox="1"/>
      </xdr:nvSpPr>
      <xdr:spPr>
        <a:xfrm>
          <a:off x="14742160"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160020</xdr:rowOff>
    </xdr:from>
    <xdr:to>
      <xdr:col>81</xdr:col>
      <xdr:colOff>101600</xdr:colOff>
      <xdr:row>82</xdr:row>
      <xdr:rowOff>90170</xdr:rowOff>
    </xdr:to>
    <xdr:sp macro="" textlink="">
      <xdr:nvSpPr>
        <xdr:cNvPr id="572" name="楕円 571">
          <a:extLst>
            <a:ext uri="{FF2B5EF4-FFF2-40B4-BE49-F238E27FC236}">
              <a16:creationId xmlns:a16="http://schemas.microsoft.com/office/drawing/2014/main" id="{F6CA3885-7195-449B-9410-4F2C8A3DE412}"/>
            </a:ext>
          </a:extLst>
        </xdr:cNvPr>
        <xdr:cNvSpPr/>
      </xdr:nvSpPr>
      <xdr:spPr>
        <a:xfrm>
          <a:off x="13887450" y="140493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39370</xdr:rowOff>
    </xdr:from>
    <xdr:to>
      <xdr:col>85</xdr:col>
      <xdr:colOff>127000</xdr:colOff>
      <xdr:row>83</xdr:row>
      <xdr:rowOff>81280</xdr:rowOff>
    </xdr:to>
    <xdr:cxnSp macro="">
      <xdr:nvCxnSpPr>
        <xdr:cNvPr id="573" name="直線コネクタ 572">
          <a:extLst>
            <a:ext uri="{FF2B5EF4-FFF2-40B4-BE49-F238E27FC236}">
              <a16:creationId xmlns:a16="http://schemas.microsoft.com/office/drawing/2014/main" id="{D4E83558-B53A-4993-A48A-780DC8DC95FB}"/>
            </a:ext>
          </a:extLst>
        </xdr:cNvPr>
        <xdr:cNvCxnSpPr/>
      </xdr:nvCxnSpPr>
      <xdr:spPr>
        <a:xfrm>
          <a:off x="13942060" y="14098270"/>
          <a:ext cx="762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27939</xdr:rowOff>
    </xdr:from>
    <xdr:to>
      <xdr:col>76</xdr:col>
      <xdr:colOff>165100</xdr:colOff>
      <xdr:row>82</xdr:row>
      <xdr:rowOff>129539</xdr:rowOff>
    </xdr:to>
    <xdr:sp macro="" textlink="">
      <xdr:nvSpPr>
        <xdr:cNvPr id="574" name="楕円 573">
          <a:extLst>
            <a:ext uri="{FF2B5EF4-FFF2-40B4-BE49-F238E27FC236}">
              <a16:creationId xmlns:a16="http://schemas.microsoft.com/office/drawing/2014/main" id="{762B1EB6-8D68-4159-895B-5C50F81923C2}"/>
            </a:ext>
          </a:extLst>
        </xdr:cNvPr>
        <xdr:cNvSpPr/>
      </xdr:nvSpPr>
      <xdr:spPr>
        <a:xfrm>
          <a:off x="13089890" y="1408493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39370</xdr:rowOff>
    </xdr:from>
    <xdr:to>
      <xdr:col>81</xdr:col>
      <xdr:colOff>50800</xdr:colOff>
      <xdr:row>82</xdr:row>
      <xdr:rowOff>78739</xdr:rowOff>
    </xdr:to>
    <xdr:cxnSp macro="">
      <xdr:nvCxnSpPr>
        <xdr:cNvPr id="575" name="直線コネクタ 574">
          <a:extLst>
            <a:ext uri="{FF2B5EF4-FFF2-40B4-BE49-F238E27FC236}">
              <a16:creationId xmlns:a16="http://schemas.microsoft.com/office/drawing/2014/main" id="{5EA30E7F-47C4-44A2-9CCB-ACDD21BAF60D}"/>
            </a:ext>
          </a:extLst>
        </xdr:cNvPr>
        <xdr:cNvCxnSpPr/>
      </xdr:nvCxnSpPr>
      <xdr:spPr>
        <a:xfrm flipV="1">
          <a:off x="13144500" y="14098270"/>
          <a:ext cx="79756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27939</xdr:rowOff>
    </xdr:from>
    <xdr:to>
      <xdr:col>72</xdr:col>
      <xdr:colOff>38100</xdr:colOff>
      <xdr:row>82</xdr:row>
      <xdr:rowOff>129539</xdr:rowOff>
    </xdr:to>
    <xdr:sp macro="" textlink="">
      <xdr:nvSpPr>
        <xdr:cNvPr id="576" name="楕円 575">
          <a:extLst>
            <a:ext uri="{FF2B5EF4-FFF2-40B4-BE49-F238E27FC236}">
              <a16:creationId xmlns:a16="http://schemas.microsoft.com/office/drawing/2014/main" id="{A75387D6-8039-4365-A006-ACAFFACFABC3}"/>
            </a:ext>
          </a:extLst>
        </xdr:cNvPr>
        <xdr:cNvSpPr/>
      </xdr:nvSpPr>
      <xdr:spPr>
        <a:xfrm>
          <a:off x="12303760" y="1408493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78739</xdr:rowOff>
    </xdr:from>
    <xdr:to>
      <xdr:col>76</xdr:col>
      <xdr:colOff>114300</xdr:colOff>
      <xdr:row>82</xdr:row>
      <xdr:rowOff>78739</xdr:rowOff>
    </xdr:to>
    <xdr:cxnSp macro="">
      <xdr:nvCxnSpPr>
        <xdr:cNvPr id="577" name="直線コネクタ 576">
          <a:extLst>
            <a:ext uri="{FF2B5EF4-FFF2-40B4-BE49-F238E27FC236}">
              <a16:creationId xmlns:a16="http://schemas.microsoft.com/office/drawing/2014/main" id="{B03B6B69-4273-41C8-8685-97EAA8B1DE21}"/>
            </a:ext>
          </a:extLst>
        </xdr:cNvPr>
        <xdr:cNvCxnSpPr/>
      </xdr:nvCxnSpPr>
      <xdr:spPr>
        <a:xfrm>
          <a:off x="12346940" y="141376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138430</xdr:rowOff>
    </xdr:from>
    <xdr:to>
      <xdr:col>67</xdr:col>
      <xdr:colOff>101600</xdr:colOff>
      <xdr:row>82</xdr:row>
      <xdr:rowOff>68580</xdr:rowOff>
    </xdr:to>
    <xdr:sp macro="" textlink="">
      <xdr:nvSpPr>
        <xdr:cNvPr id="578" name="楕円 577">
          <a:extLst>
            <a:ext uri="{FF2B5EF4-FFF2-40B4-BE49-F238E27FC236}">
              <a16:creationId xmlns:a16="http://schemas.microsoft.com/office/drawing/2014/main" id="{691FA895-1B0F-410E-A71E-2F4796A9EB1B}"/>
            </a:ext>
          </a:extLst>
        </xdr:cNvPr>
        <xdr:cNvSpPr/>
      </xdr:nvSpPr>
      <xdr:spPr>
        <a:xfrm>
          <a:off x="11487150" y="140220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17780</xdr:rowOff>
    </xdr:from>
    <xdr:to>
      <xdr:col>71</xdr:col>
      <xdr:colOff>177800</xdr:colOff>
      <xdr:row>82</xdr:row>
      <xdr:rowOff>78739</xdr:rowOff>
    </xdr:to>
    <xdr:cxnSp macro="">
      <xdr:nvCxnSpPr>
        <xdr:cNvPr id="579" name="直線コネクタ 578">
          <a:extLst>
            <a:ext uri="{FF2B5EF4-FFF2-40B4-BE49-F238E27FC236}">
              <a16:creationId xmlns:a16="http://schemas.microsoft.com/office/drawing/2014/main" id="{E1F8C920-30C9-4777-87B6-FA36FFCC021A}"/>
            </a:ext>
          </a:extLst>
        </xdr:cNvPr>
        <xdr:cNvCxnSpPr/>
      </xdr:nvCxnSpPr>
      <xdr:spPr>
        <a:xfrm>
          <a:off x="11541760" y="14080490"/>
          <a:ext cx="80518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580" name="n_1aveValue【児童館】&#10;有形固定資産減価償却率">
          <a:extLst>
            <a:ext uri="{FF2B5EF4-FFF2-40B4-BE49-F238E27FC236}">
              <a16:creationId xmlns:a16="http://schemas.microsoft.com/office/drawing/2014/main" id="{741C6A6C-FA1D-47D7-A4ED-E640BFE1660C}"/>
            </a:ext>
          </a:extLst>
        </xdr:cNvPr>
        <xdr:cNvSpPr txBox="1"/>
      </xdr:nvSpPr>
      <xdr:spPr>
        <a:xfrm>
          <a:off x="13738234" y="1432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581" name="n_2aveValue【児童館】&#10;有形固定資産減価償却率">
          <a:extLst>
            <a:ext uri="{FF2B5EF4-FFF2-40B4-BE49-F238E27FC236}">
              <a16:creationId xmlns:a16="http://schemas.microsoft.com/office/drawing/2014/main" id="{379AA5CF-6C63-467A-9A03-41D92157B72E}"/>
            </a:ext>
          </a:extLst>
        </xdr:cNvPr>
        <xdr:cNvSpPr txBox="1"/>
      </xdr:nvSpPr>
      <xdr:spPr>
        <a:xfrm>
          <a:off x="1295718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582" name="n_3aveValue【児童館】&#10;有形固定資産減価償却率">
          <a:extLst>
            <a:ext uri="{FF2B5EF4-FFF2-40B4-BE49-F238E27FC236}">
              <a16:creationId xmlns:a16="http://schemas.microsoft.com/office/drawing/2014/main" id="{266A7A50-ABCD-4694-AEEC-045EEF44D681}"/>
            </a:ext>
          </a:extLst>
        </xdr:cNvPr>
        <xdr:cNvSpPr txBox="1"/>
      </xdr:nvSpPr>
      <xdr:spPr>
        <a:xfrm>
          <a:off x="12171054" y="1422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583" name="n_4aveValue【児童館】&#10;有形固定資産減価償却率">
          <a:extLst>
            <a:ext uri="{FF2B5EF4-FFF2-40B4-BE49-F238E27FC236}">
              <a16:creationId xmlns:a16="http://schemas.microsoft.com/office/drawing/2014/main" id="{7BC42474-F4A0-467E-ACBB-969A150403FA}"/>
            </a:ext>
          </a:extLst>
        </xdr:cNvPr>
        <xdr:cNvSpPr txBox="1"/>
      </xdr:nvSpPr>
      <xdr:spPr>
        <a:xfrm>
          <a:off x="1135444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106697</xdr:rowOff>
    </xdr:from>
    <xdr:ext cx="405111" cy="259045"/>
    <xdr:sp macro="" textlink="">
      <xdr:nvSpPr>
        <xdr:cNvPr id="584" name="n_1mainValue【児童館】&#10;有形固定資産減価償却率">
          <a:extLst>
            <a:ext uri="{FF2B5EF4-FFF2-40B4-BE49-F238E27FC236}">
              <a16:creationId xmlns:a16="http://schemas.microsoft.com/office/drawing/2014/main" id="{1E500E4D-E76C-48B3-A69F-B8F8C68EC9F0}"/>
            </a:ext>
          </a:extLst>
        </xdr:cNvPr>
        <xdr:cNvSpPr txBox="1"/>
      </xdr:nvSpPr>
      <xdr:spPr>
        <a:xfrm>
          <a:off x="13738234" y="138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146066</xdr:rowOff>
    </xdr:from>
    <xdr:ext cx="405111" cy="259045"/>
    <xdr:sp macro="" textlink="">
      <xdr:nvSpPr>
        <xdr:cNvPr id="585" name="n_2mainValue【児童館】&#10;有形固定資産減価償却率">
          <a:extLst>
            <a:ext uri="{FF2B5EF4-FFF2-40B4-BE49-F238E27FC236}">
              <a16:creationId xmlns:a16="http://schemas.microsoft.com/office/drawing/2014/main" id="{92E38E0A-A7FE-417B-8039-E69FAC49AAC5}"/>
            </a:ext>
          </a:extLst>
        </xdr:cNvPr>
        <xdr:cNvSpPr txBox="1"/>
      </xdr:nvSpPr>
      <xdr:spPr>
        <a:xfrm>
          <a:off x="12957184" y="1386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146066</xdr:rowOff>
    </xdr:from>
    <xdr:ext cx="405111" cy="259045"/>
    <xdr:sp macro="" textlink="">
      <xdr:nvSpPr>
        <xdr:cNvPr id="586" name="n_3mainValue【児童館】&#10;有形固定資産減価償却率">
          <a:extLst>
            <a:ext uri="{FF2B5EF4-FFF2-40B4-BE49-F238E27FC236}">
              <a16:creationId xmlns:a16="http://schemas.microsoft.com/office/drawing/2014/main" id="{94A01D77-84EA-4BF2-AE74-2F567C79E70D}"/>
            </a:ext>
          </a:extLst>
        </xdr:cNvPr>
        <xdr:cNvSpPr txBox="1"/>
      </xdr:nvSpPr>
      <xdr:spPr>
        <a:xfrm>
          <a:off x="12171054" y="1386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85107</xdr:rowOff>
    </xdr:from>
    <xdr:ext cx="405111" cy="259045"/>
    <xdr:sp macro="" textlink="">
      <xdr:nvSpPr>
        <xdr:cNvPr id="587" name="n_4mainValue【児童館】&#10;有形固定資産減価償却率">
          <a:extLst>
            <a:ext uri="{FF2B5EF4-FFF2-40B4-BE49-F238E27FC236}">
              <a16:creationId xmlns:a16="http://schemas.microsoft.com/office/drawing/2014/main" id="{76E780BF-9795-43CF-B4C7-A9880E452B92}"/>
            </a:ext>
          </a:extLst>
        </xdr:cNvPr>
        <xdr:cNvSpPr txBox="1"/>
      </xdr:nvSpPr>
      <xdr:spPr>
        <a:xfrm>
          <a:off x="11354444" y="1380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5F1AC455-FD72-4489-A843-0012CAC261F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B7EE4986-96B6-4262-8BA3-50168C43D01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B4ADC133-603F-49F7-94C0-55186A1B333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F3E32A62-4B72-4CD4-89A4-9FEFDCD7987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AC6050A-C497-4E0B-9492-5A32C2B56D7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56B2325A-C089-493B-BA89-994B51FA78A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6999DCAA-0B84-4373-B49D-7B805F3D8E1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4E7A7700-4647-49BC-8800-5EC9C744DAE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7AEABB67-56A6-4D99-8C98-E6A57752E8F6}"/>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AA072E42-EC86-42AA-B1AC-0D381D744BC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06363977-16D3-4E8D-BB23-2F195C8AD1CD}"/>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CB3D49EC-0480-408F-9228-53F8F74AFE60}"/>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3EA3D22C-4D84-49F9-A8D5-9B70503A5A5F}"/>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id="{369B40BE-89C3-4379-874F-5F9E34A20E9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6FA4E4E4-AAFB-4D93-AE46-C80334BA535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228376FA-DAC1-4E63-8273-A85B35DFCFFF}"/>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F77E711F-4945-4C34-9059-65A985898AF4}"/>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id="{B724978D-B261-4D40-89BA-718FB6EED25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4F4F173F-5FBD-460F-82CD-63627A8BDEB5}"/>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EB5326C6-4B42-476D-A386-1AC209F7295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0B69B389-8AB8-4233-94A7-55A77EF7FFD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C02F8920-3C69-4A05-819E-9C047A0EB66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児童館】&#10;一人当たり面積グラフ枠">
          <a:extLst>
            <a:ext uri="{FF2B5EF4-FFF2-40B4-BE49-F238E27FC236}">
              <a16:creationId xmlns:a16="http://schemas.microsoft.com/office/drawing/2014/main" id="{370D487B-7D94-46E5-9479-B887AD426FE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611" name="直線コネクタ 610">
          <a:extLst>
            <a:ext uri="{FF2B5EF4-FFF2-40B4-BE49-F238E27FC236}">
              <a16:creationId xmlns:a16="http://schemas.microsoft.com/office/drawing/2014/main" id="{55F0C4D5-BD61-4A41-84A3-4E33FBC29F23}"/>
            </a:ext>
          </a:extLst>
        </xdr:cNvPr>
        <xdr:cNvCxnSpPr/>
      </xdr:nvCxnSpPr>
      <xdr:spPr>
        <a:xfrm flipV="1">
          <a:off x="19947254" y="1348168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12" name="【児童館】&#10;一人当たり面積最小値テキスト">
          <a:extLst>
            <a:ext uri="{FF2B5EF4-FFF2-40B4-BE49-F238E27FC236}">
              <a16:creationId xmlns:a16="http://schemas.microsoft.com/office/drawing/2014/main" id="{23F86103-33E3-437D-B054-19C2F291B469}"/>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3" name="直線コネクタ 612">
          <a:extLst>
            <a:ext uri="{FF2B5EF4-FFF2-40B4-BE49-F238E27FC236}">
              <a16:creationId xmlns:a16="http://schemas.microsoft.com/office/drawing/2014/main" id="{D27AB516-1D26-46A4-BD9A-0C0E8DD262F4}"/>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14" name="【児童館】&#10;一人当たり面積最大値テキスト">
          <a:extLst>
            <a:ext uri="{FF2B5EF4-FFF2-40B4-BE49-F238E27FC236}">
              <a16:creationId xmlns:a16="http://schemas.microsoft.com/office/drawing/2014/main" id="{7EAB2257-CDCE-4271-ADC0-C5292B93561C}"/>
            </a:ext>
          </a:extLst>
        </xdr:cNvPr>
        <xdr:cNvSpPr txBox="1"/>
      </xdr:nvSpPr>
      <xdr:spPr>
        <a:xfrm>
          <a:off x="19985990" y="132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15" name="直線コネクタ 614">
          <a:extLst>
            <a:ext uri="{FF2B5EF4-FFF2-40B4-BE49-F238E27FC236}">
              <a16:creationId xmlns:a16="http://schemas.microsoft.com/office/drawing/2014/main" id="{B0AA173A-E956-4304-A4B6-2EBEC6265E6D}"/>
            </a:ext>
          </a:extLst>
        </xdr:cNvPr>
        <xdr:cNvCxnSpPr/>
      </xdr:nvCxnSpPr>
      <xdr:spPr>
        <a:xfrm>
          <a:off x="19885660" y="13481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616" name="【児童館】&#10;一人当たり面積平均値テキスト">
          <a:extLst>
            <a:ext uri="{FF2B5EF4-FFF2-40B4-BE49-F238E27FC236}">
              <a16:creationId xmlns:a16="http://schemas.microsoft.com/office/drawing/2014/main" id="{C33FFF47-ABAD-4E24-AF62-C461CD3B959C}"/>
            </a:ext>
          </a:extLst>
        </xdr:cNvPr>
        <xdr:cNvSpPr txBox="1"/>
      </xdr:nvSpPr>
      <xdr:spPr>
        <a:xfrm>
          <a:off x="19985990" y="1439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17" name="フローチャート: 判断 616">
          <a:extLst>
            <a:ext uri="{FF2B5EF4-FFF2-40B4-BE49-F238E27FC236}">
              <a16:creationId xmlns:a16="http://schemas.microsoft.com/office/drawing/2014/main" id="{325A8F8D-7A90-4285-9490-F70F5780BB6A}"/>
            </a:ext>
          </a:extLst>
        </xdr:cNvPr>
        <xdr:cNvSpPr/>
      </xdr:nvSpPr>
      <xdr:spPr>
        <a:xfrm>
          <a:off x="19904710" y="145338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618" name="フローチャート: 判断 617">
          <a:extLst>
            <a:ext uri="{FF2B5EF4-FFF2-40B4-BE49-F238E27FC236}">
              <a16:creationId xmlns:a16="http://schemas.microsoft.com/office/drawing/2014/main" id="{1B3D4E13-1893-4F4A-91CB-3E9B22D00D15}"/>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9" name="フローチャート: 判断 618">
          <a:extLst>
            <a:ext uri="{FF2B5EF4-FFF2-40B4-BE49-F238E27FC236}">
              <a16:creationId xmlns:a16="http://schemas.microsoft.com/office/drawing/2014/main" id="{CCB9EBFF-02C0-402A-A46F-105F91EAA09E}"/>
            </a:ext>
          </a:extLst>
        </xdr:cNvPr>
        <xdr:cNvSpPr/>
      </xdr:nvSpPr>
      <xdr:spPr>
        <a:xfrm>
          <a:off x="18345150" y="145815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620" name="フローチャート: 判断 619">
          <a:extLst>
            <a:ext uri="{FF2B5EF4-FFF2-40B4-BE49-F238E27FC236}">
              <a16:creationId xmlns:a16="http://schemas.microsoft.com/office/drawing/2014/main" id="{AF6E09AA-7859-4954-BD69-5BF4C74902C7}"/>
            </a:ext>
          </a:extLst>
        </xdr:cNvPr>
        <xdr:cNvSpPr/>
      </xdr:nvSpPr>
      <xdr:spPr>
        <a:xfrm>
          <a:off x="17547590" y="14543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621" name="フローチャート: 判断 620">
          <a:extLst>
            <a:ext uri="{FF2B5EF4-FFF2-40B4-BE49-F238E27FC236}">
              <a16:creationId xmlns:a16="http://schemas.microsoft.com/office/drawing/2014/main" id="{EEC13EBD-893A-460F-8429-759BAF562977}"/>
            </a:ext>
          </a:extLst>
        </xdr:cNvPr>
        <xdr:cNvSpPr/>
      </xdr:nvSpPr>
      <xdr:spPr>
        <a:xfrm>
          <a:off x="16761460" y="14556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712B2D88-9368-4163-AB81-B75D0DF8ABE6}"/>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3E42E976-5996-4945-9ECC-E8B95F92D8A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EDD84CC3-76CC-4EA6-BD63-BD2E86DC4BC7}"/>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B5AD721E-F832-4CD6-8D8F-460E1DCA453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AB1DEAA-124F-48F5-B220-C60F3119A4D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27" name="楕円 626">
          <a:extLst>
            <a:ext uri="{FF2B5EF4-FFF2-40B4-BE49-F238E27FC236}">
              <a16:creationId xmlns:a16="http://schemas.microsoft.com/office/drawing/2014/main" id="{1751FD40-2891-4188-9A7D-7542111552BB}"/>
            </a:ext>
          </a:extLst>
        </xdr:cNvPr>
        <xdr:cNvSpPr/>
      </xdr:nvSpPr>
      <xdr:spPr>
        <a:xfrm>
          <a:off x="19904710" y="14714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28" name="【児童館】&#10;一人当たり面積該当値テキスト">
          <a:extLst>
            <a:ext uri="{FF2B5EF4-FFF2-40B4-BE49-F238E27FC236}">
              <a16:creationId xmlns:a16="http://schemas.microsoft.com/office/drawing/2014/main" id="{0A079331-25B7-4AB1-B22B-41B459449ED6}"/>
            </a:ext>
          </a:extLst>
        </xdr:cNvPr>
        <xdr:cNvSpPr txBox="1"/>
      </xdr:nvSpPr>
      <xdr:spPr>
        <a:xfrm>
          <a:off x="19985990" y="1462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29" name="楕円 628">
          <a:extLst>
            <a:ext uri="{FF2B5EF4-FFF2-40B4-BE49-F238E27FC236}">
              <a16:creationId xmlns:a16="http://schemas.microsoft.com/office/drawing/2014/main" id="{B342BD17-9B48-42D2-98C0-2F61CE702075}"/>
            </a:ext>
          </a:extLst>
        </xdr:cNvPr>
        <xdr:cNvSpPr/>
      </xdr:nvSpPr>
      <xdr:spPr>
        <a:xfrm>
          <a:off x="19161760" y="14714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630" name="直線コネクタ 629">
          <a:extLst>
            <a:ext uri="{FF2B5EF4-FFF2-40B4-BE49-F238E27FC236}">
              <a16:creationId xmlns:a16="http://schemas.microsoft.com/office/drawing/2014/main" id="{91642E72-5D98-4E57-B59B-2CBC0A22DF48}"/>
            </a:ext>
          </a:extLst>
        </xdr:cNvPr>
        <xdr:cNvCxnSpPr/>
      </xdr:nvCxnSpPr>
      <xdr:spPr>
        <a:xfrm>
          <a:off x="19204940" y="147637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31" name="楕円 630">
          <a:extLst>
            <a:ext uri="{FF2B5EF4-FFF2-40B4-BE49-F238E27FC236}">
              <a16:creationId xmlns:a16="http://schemas.microsoft.com/office/drawing/2014/main" id="{CDBD4547-9DAC-4177-976C-B17AA697CDDF}"/>
            </a:ext>
          </a:extLst>
        </xdr:cNvPr>
        <xdr:cNvSpPr/>
      </xdr:nvSpPr>
      <xdr:spPr>
        <a:xfrm>
          <a:off x="18345150" y="14718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26670</xdr:rowOff>
    </xdr:to>
    <xdr:cxnSp macro="">
      <xdr:nvCxnSpPr>
        <xdr:cNvPr id="632" name="直線コネクタ 631">
          <a:extLst>
            <a:ext uri="{FF2B5EF4-FFF2-40B4-BE49-F238E27FC236}">
              <a16:creationId xmlns:a16="http://schemas.microsoft.com/office/drawing/2014/main" id="{7FF18602-0C87-4394-BC3B-0C41D5750069}"/>
            </a:ext>
          </a:extLst>
        </xdr:cNvPr>
        <xdr:cNvCxnSpPr/>
      </xdr:nvCxnSpPr>
      <xdr:spPr>
        <a:xfrm flipV="1">
          <a:off x="18399760" y="14763751"/>
          <a:ext cx="80518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633" name="楕円 632">
          <a:extLst>
            <a:ext uri="{FF2B5EF4-FFF2-40B4-BE49-F238E27FC236}">
              <a16:creationId xmlns:a16="http://schemas.microsoft.com/office/drawing/2014/main" id="{22D3CCD5-B896-4D5F-87F3-C9245E3799E4}"/>
            </a:ext>
          </a:extLst>
        </xdr:cNvPr>
        <xdr:cNvSpPr/>
      </xdr:nvSpPr>
      <xdr:spPr>
        <a:xfrm>
          <a:off x="17547590" y="14718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26670</xdr:rowOff>
    </xdr:to>
    <xdr:cxnSp macro="">
      <xdr:nvCxnSpPr>
        <xdr:cNvPr id="634" name="直線コネクタ 633">
          <a:extLst>
            <a:ext uri="{FF2B5EF4-FFF2-40B4-BE49-F238E27FC236}">
              <a16:creationId xmlns:a16="http://schemas.microsoft.com/office/drawing/2014/main" id="{1364061D-E18C-46EA-932A-A333076E8D2C}"/>
            </a:ext>
          </a:extLst>
        </xdr:cNvPr>
        <xdr:cNvCxnSpPr/>
      </xdr:nvCxnSpPr>
      <xdr:spPr>
        <a:xfrm>
          <a:off x="17602200" y="147694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635" name="楕円 634">
          <a:extLst>
            <a:ext uri="{FF2B5EF4-FFF2-40B4-BE49-F238E27FC236}">
              <a16:creationId xmlns:a16="http://schemas.microsoft.com/office/drawing/2014/main" id="{E538D173-8E7A-4E5D-91CA-13EC069B53BF}"/>
            </a:ext>
          </a:extLst>
        </xdr:cNvPr>
        <xdr:cNvSpPr/>
      </xdr:nvSpPr>
      <xdr:spPr>
        <a:xfrm>
          <a:off x="16761460" y="14724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30480</xdr:rowOff>
    </xdr:to>
    <xdr:cxnSp macro="">
      <xdr:nvCxnSpPr>
        <xdr:cNvPr id="636" name="直線コネクタ 635">
          <a:extLst>
            <a:ext uri="{FF2B5EF4-FFF2-40B4-BE49-F238E27FC236}">
              <a16:creationId xmlns:a16="http://schemas.microsoft.com/office/drawing/2014/main" id="{A658DF45-B10F-4CAB-9F92-0C0109B75B82}"/>
            </a:ext>
          </a:extLst>
        </xdr:cNvPr>
        <xdr:cNvCxnSpPr/>
      </xdr:nvCxnSpPr>
      <xdr:spPr>
        <a:xfrm flipV="1">
          <a:off x="16804640" y="1476946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637" name="n_1aveValue【児童館】&#10;一人当たり面積">
          <a:extLst>
            <a:ext uri="{FF2B5EF4-FFF2-40B4-BE49-F238E27FC236}">
              <a16:creationId xmlns:a16="http://schemas.microsoft.com/office/drawing/2014/main" id="{00292A25-580C-4407-8E8B-CC4369F2C976}"/>
            </a:ext>
          </a:extLst>
        </xdr:cNvPr>
        <xdr:cNvSpPr txBox="1"/>
      </xdr:nvSpPr>
      <xdr:spPr>
        <a:xfrm>
          <a:off x="18982132" y="143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8" name="n_2aveValue【児童館】&#10;一人当たり面積">
          <a:extLst>
            <a:ext uri="{FF2B5EF4-FFF2-40B4-BE49-F238E27FC236}">
              <a16:creationId xmlns:a16="http://schemas.microsoft.com/office/drawing/2014/main" id="{B99306AA-FCF0-489C-A8DD-3EE64F18C76F}"/>
            </a:ext>
          </a:extLst>
        </xdr:cNvPr>
        <xdr:cNvSpPr txBox="1"/>
      </xdr:nvSpPr>
      <xdr:spPr>
        <a:xfrm>
          <a:off x="1818203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639" name="n_3aveValue【児童館】&#10;一人当たり面積">
          <a:extLst>
            <a:ext uri="{FF2B5EF4-FFF2-40B4-BE49-F238E27FC236}">
              <a16:creationId xmlns:a16="http://schemas.microsoft.com/office/drawing/2014/main" id="{ECB29E53-9BD8-4366-8035-E19D17CADA4A}"/>
            </a:ext>
          </a:extLst>
        </xdr:cNvPr>
        <xdr:cNvSpPr txBox="1"/>
      </xdr:nvSpPr>
      <xdr:spPr>
        <a:xfrm>
          <a:off x="17384472" y="143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640" name="n_4aveValue【児童館】&#10;一人当たり面積">
          <a:extLst>
            <a:ext uri="{FF2B5EF4-FFF2-40B4-BE49-F238E27FC236}">
              <a16:creationId xmlns:a16="http://schemas.microsoft.com/office/drawing/2014/main" id="{EA499085-C579-4A21-A4B5-188237E26D93}"/>
            </a:ext>
          </a:extLst>
        </xdr:cNvPr>
        <xdr:cNvSpPr txBox="1"/>
      </xdr:nvSpPr>
      <xdr:spPr>
        <a:xfrm>
          <a:off x="16588817" y="143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41" name="n_1mainValue【児童館】&#10;一人当たり面積">
          <a:extLst>
            <a:ext uri="{FF2B5EF4-FFF2-40B4-BE49-F238E27FC236}">
              <a16:creationId xmlns:a16="http://schemas.microsoft.com/office/drawing/2014/main" id="{B4BB5A7E-FBAE-4CF6-977B-E38C2B280003}"/>
            </a:ext>
          </a:extLst>
        </xdr:cNvPr>
        <xdr:cNvSpPr txBox="1"/>
      </xdr:nvSpPr>
      <xdr:spPr>
        <a:xfrm>
          <a:off x="18982132" y="148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42" name="n_2mainValue【児童館】&#10;一人当たり面積">
          <a:extLst>
            <a:ext uri="{FF2B5EF4-FFF2-40B4-BE49-F238E27FC236}">
              <a16:creationId xmlns:a16="http://schemas.microsoft.com/office/drawing/2014/main" id="{FBAC9762-4F45-424E-BA1D-15F55B040B74}"/>
            </a:ext>
          </a:extLst>
        </xdr:cNvPr>
        <xdr:cNvSpPr txBox="1"/>
      </xdr:nvSpPr>
      <xdr:spPr>
        <a:xfrm>
          <a:off x="18182032" y="148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643" name="n_3mainValue【児童館】&#10;一人当たり面積">
          <a:extLst>
            <a:ext uri="{FF2B5EF4-FFF2-40B4-BE49-F238E27FC236}">
              <a16:creationId xmlns:a16="http://schemas.microsoft.com/office/drawing/2014/main" id="{D848FCA5-4DC8-4C52-A042-4AC9794CF8A1}"/>
            </a:ext>
          </a:extLst>
        </xdr:cNvPr>
        <xdr:cNvSpPr txBox="1"/>
      </xdr:nvSpPr>
      <xdr:spPr>
        <a:xfrm>
          <a:off x="17384472" y="148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644" name="n_4mainValue【児童館】&#10;一人当たり面積">
          <a:extLst>
            <a:ext uri="{FF2B5EF4-FFF2-40B4-BE49-F238E27FC236}">
              <a16:creationId xmlns:a16="http://schemas.microsoft.com/office/drawing/2014/main" id="{6EA5210C-DAE9-40FC-AC45-AB0927A15B2C}"/>
            </a:ext>
          </a:extLst>
        </xdr:cNvPr>
        <xdr:cNvSpPr txBox="1"/>
      </xdr:nvSpPr>
      <xdr:spPr>
        <a:xfrm>
          <a:off x="1658881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EF9A15F7-4E03-4676-B52E-CC91686441C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B664A614-2C7B-4EC5-96AF-7AC6F62F250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8425D8D2-7000-4760-844D-24105539294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211591EC-23D1-44A3-BA01-3E29E3DC07E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C8C6CA04-D909-468F-81E8-F2C14E2880C9}"/>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36C90AD3-5D80-4604-89AA-C92C7A6D8E4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E1B075DA-E620-4B6B-8ECE-4B496681923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C7921D84-1F89-4021-835D-A9DCA34BB68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A2297E96-67B9-44EE-A5F4-F44482D9D62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AAD135DC-A87E-4741-A596-6ED3116FB71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51138EB4-78A5-4ADE-9094-41AF1222D5B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a:extLst>
            <a:ext uri="{FF2B5EF4-FFF2-40B4-BE49-F238E27FC236}">
              <a16:creationId xmlns:a16="http://schemas.microsoft.com/office/drawing/2014/main" id="{2A7766C2-0542-43A1-A732-005DA48EF567}"/>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FFEB74D3-D5DF-4226-A379-5799F57AC754}"/>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a:extLst>
            <a:ext uri="{FF2B5EF4-FFF2-40B4-BE49-F238E27FC236}">
              <a16:creationId xmlns:a16="http://schemas.microsoft.com/office/drawing/2014/main" id="{7FD018CA-AFA6-4C4F-8A3C-80AD8372587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a:extLst>
            <a:ext uri="{FF2B5EF4-FFF2-40B4-BE49-F238E27FC236}">
              <a16:creationId xmlns:a16="http://schemas.microsoft.com/office/drawing/2014/main" id="{D10BFB7B-6FAE-410A-8DCE-4CC28A5E37F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a:extLst>
            <a:ext uri="{FF2B5EF4-FFF2-40B4-BE49-F238E27FC236}">
              <a16:creationId xmlns:a16="http://schemas.microsoft.com/office/drawing/2014/main" id="{B3888954-6197-4E8C-AE03-6E040DE4B87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a:extLst>
            <a:ext uri="{FF2B5EF4-FFF2-40B4-BE49-F238E27FC236}">
              <a16:creationId xmlns:a16="http://schemas.microsoft.com/office/drawing/2014/main" id="{D0737118-1442-41A0-AEA1-6C4F304EB7D5}"/>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a:extLst>
            <a:ext uri="{FF2B5EF4-FFF2-40B4-BE49-F238E27FC236}">
              <a16:creationId xmlns:a16="http://schemas.microsoft.com/office/drawing/2014/main" id="{F2CB5B23-FB39-4CC8-961E-809F8CED44D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a:extLst>
            <a:ext uri="{FF2B5EF4-FFF2-40B4-BE49-F238E27FC236}">
              <a16:creationId xmlns:a16="http://schemas.microsoft.com/office/drawing/2014/main" id="{BAA74CED-47B4-4123-A2BE-7DD78A2C8B3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a:extLst>
            <a:ext uri="{FF2B5EF4-FFF2-40B4-BE49-F238E27FC236}">
              <a16:creationId xmlns:a16="http://schemas.microsoft.com/office/drawing/2014/main" id="{D6E3A5AF-9170-40CD-B565-768D2A6BA32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a:extLst>
            <a:ext uri="{FF2B5EF4-FFF2-40B4-BE49-F238E27FC236}">
              <a16:creationId xmlns:a16="http://schemas.microsoft.com/office/drawing/2014/main" id="{C4EC3C92-2190-4CAE-A898-2592F8EDF1E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a:extLst>
            <a:ext uri="{FF2B5EF4-FFF2-40B4-BE49-F238E27FC236}">
              <a16:creationId xmlns:a16="http://schemas.microsoft.com/office/drawing/2014/main" id="{E874090A-8A2C-44A5-ABFC-241B076ED22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a:extLst>
            <a:ext uri="{FF2B5EF4-FFF2-40B4-BE49-F238E27FC236}">
              <a16:creationId xmlns:a16="http://schemas.microsoft.com/office/drawing/2014/main" id="{B8F64ED2-39A9-4F20-A494-5EACBA5EDE9B}"/>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BA1C9ACC-C5FF-4E6D-9E84-354E626135B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10546C5A-6C48-4508-A944-EA68B190F51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70" name="直線コネクタ 669">
          <a:extLst>
            <a:ext uri="{FF2B5EF4-FFF2-40B4-BE49-F238E27FC236}">
              <a16:creationId xmlns:a16="http://schemas.microsoft.com/office/drawing/2014/main" id="{7C635A7B-7AE1-4442-85D7-D2A1B0E7F6E1}"/>
            </a:ext>
          </a:extLst>
        </xdr:cNvPr>
        <xdr:cNvCxnSpPr/>
      </xdr:nvCxnSpPr>
      <xdr:spPr>
        <a:xfrm flipV="1">
          <a:off x="14703424" y="17229636"/>
          <a:ext cx="0" cy="149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1" name="【公民館】&#10;有形固定資産減価償却率最小値テキスト">
          <a:extLst>
            <a:ext uri="{FF2B5EF4-FFF2-40B4-BE49-F238E27FC236}">
              <a16:creationId xmlns:a16="http://schemas.microsoft.com/office/drawing/2014/main" id="{EF3B81F2-AAF8-4C75-BEDF-946C4DCABEFB}"/>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2" name="直線コネクタ 671">
          <a:extLst>
            <a:ext uri="{FF2B5EF4-FFF2-40B4-BE49-F238E27FC236}">
              <a16:creationId xmlns:a16="http://schemas.microsoft.com/office/drawing/2014/main" id="{36ED6D1B-BA15-4E3E-B6B9-FD7C564675C9}"/>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3" name="【公民館】&#10;有形固定資産減価償却率最大値テキスト">
          <a:extLst>
            <a:ext uri="{FF2B5EF4-FFF2-40B4-BE49-F238E27FC236}">
              <a16:creationId xmlns:a16="http://schemas.microsoft.com/office/drawing/2014/main" id="{3CEF5488-2651-473E-87DA-F7A37B0ADE00}"/>
            </a:ext>
          </a:extLst>
        </xdr:cNvPr>
        <xdr:cNvSpPr txBox="1"/>
      </xdr:nvSpPr>
      <xdr:spPr>
        <a:xfrm>
          <a:off x="14742160" y="170010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4" name="直線コネクタ 673">
          <a:extLst>
            <a:ext uri="{FF2B5EF4-FFF2-40B4-BE49-F238E27FC236}">
              <a16:creationId xmlns:a16="http://schemas.microsoft.com/office/drawing/2014/main" id="{3751A18F-F7C1-49F3-A546-9F683251BF89}"/>
            </a:ext>
          </a:extLst>
        </xdr:cNvPr>
        <xdr:cNvCxnSpPr/>
      </xdr:nvCxnSpPr>
      <xdr:spPr>
        <a:xfrm>
          <a:off x="14611350" y="1722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75" name="【公民館】&#10;有形固定資産減価償却率平均値テキスト">
          <a:extLst>
            <a:ext uri="{FF2B5EF4-FFF2-40B4-BE49-F238E27FC236}">
              <a16:creationId xmlns:a16="http://schemas.microsoft.com/office/drawing/2014/main" id="{BA3A22B3-E0C9-4E66-BF5A-1271EEBB9B38}"/>
            </a:ext>
          </a:extLst>
        </xdr:cNvPr>
        <xdr:cNvSpPr txBox="1"/>
      </xdr:nvSpPr>
      <xdr:spPr>
        <a:xfrm>
          <a:off x="14742160" y="1814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6" name="フローチャート: 判断 675">
          <a:extLst>
            <a:ext uri="{FF2B5EF4-FFF2-40B4-BE49-F238E27FC236}">
              <a16:creationId xmlns:a16="http://schemas.microsoft.com/office/drawing/2014/main" id="{8DAEC351-9275-4980-B534-5B12AF61D6B1}"/>
            </a:ext>
          </a:extLst>
        </xdr:cNvPr>
        <xdr:cNvSpPr/>
      </xdr:nvSpPr>
      <xdr:spPr>
        <a:xfrm>
          <a:off x="14649450" y="181751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7" name="フローチャート: 判断 676">
          <a:extLst>
            <a:ext uri="{FF2B5EF4-FFF2-40B4-BE49-F238E27FC236}">
              <a16:creationId xmlns:a16="http://schemas.microsoft.com/office/drawing/2014/main" id="{1CBBB6BE-FD97-4767-99AC-B88E46659821}"/>
            </a:ext>
          </a:extLst>
        </xdr:cNvPr>
        <xdr:cNvSpPr/>
      </xdr:nvSpPr>
      <xdr:spPr>
        <a:xfrm>
          <a:off x="13887450" y="181090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8" name="フローチャート: 判断 677">
          <a:extLst>
            <a:ext uri="{FF2B5EF4-FFF2-40B4-BE49-F238E27FC236}">
              <a16:creationId xmlns:a16="http://schemas.microsoft.com/office/drawing/2014/main" id="{A154B624-E547-490D-8190-205271B142F1}"/>
            </a:ext>
          </a:extLst>
        </xdr:cNvPr>
        <xdr:cNvSpPr/>
      </xdr:nvSpPr>
      <xdr:spPr>
        <a:xfrm>
          <a:off x="13089890" y="18129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9" name="フローチャート: 判断 678">
          <a:extLst>
            <a:ext uri="{FF2B5EF4-FFF2-40B4-BE49-F238E27FC236}">
              <a16:creationId xmlns:a16="http://schemas.microsoft.com/office/drawing/2014/main" id="{4FB0D66C-D989-41BA-AD5A-51C3EF8578CE}"/>
            </a:ext>
          </a:extLst>
        </xdr:cNvPr>
        <xdr:cNvSpPr/>
      </xdr:nvSpPr>
      <xdr:spPr>
        <a:xfrm>
          <a:off x="12303760" y="1817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80" name="フローチャート: 判断 679">
          <a:extLst>
            <a:ext uri="{FF2B5EF4-FFF2-40B4-BE49-F238E27FC236}">
              <a16:creationId xmlns:a16="http://schemas.microsoft.com/office/drawing/2014/main" id="{9CA8AFE7-2E3E-4B9F-B7BB-230DCBC34366}"/>
            </a:ext>
          </a:extLst>
        </xdr:cNvPr>
        <xdr:cNvSpPr/>
      </xdr:nvSpPr>
      <xdr:spPr>
        <a:xfrm>
          <a:off x="11487150" y="181449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6141AED-19A8-49A3-A617-29C000AD83C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9B46DE1-687C-46CC-88E8-86266275962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DB47E9A-3F4B-4F48-8683-08E14EB9C90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881CF30-AB4C-47BE-8FDC-A670EF6902B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10DBF23-7C22-41F0-9831-E9F73E8BEFB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86" name="楕円 685">
          <a:extLst>
            <a:ext uri="{FF2B5EF4-FFF2-40B4-BE49-F238E27FC236}">
              <a16:creationId xmlns:a16="http://schemas.microsoft.com/office/drawing/2014/main" id="{58D17320-64CD-4166-901E-26BE71512EC0}"/>
            </a:ext>
          </a:extLst>
        </xdr:cNvPr>
        <xdr:cNvSpPr/>
      </xdr:nvSpPr>
      <xdr:spPr>
        <a:xfrm>
          <a:off x="14649450" y="1805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76035</xdr:rowOff>
    </xdr:from>
    <xdr:ext cx="405111" cy="259045"/>
    <xdr:sp macro="" textlink="">
      <xdr:nvSpPr>
        <xdr:cNvPr id="687" name="【公民館】&#10;有形固定資産減価償却率該当値テキスト">
          <a:extLst>
            <a:ext uri="{FF2B5EF4-FFF2-40B4-BE49-F238E27FC236}">
              <a16:creationId xmlns:a16="http://schemas.microsoft.com/office/drawing/2014/main" id="{DC378C27-CD8C-40DA-A9D9-8E3804C8556F}"/>
            </a:ext>
          </a:extLst>
        </xdr:cNvPr>
        <xdr:cNvSpPr txBox="1"/>
      </xdr:nvSpPr>
      <xdr:spPr>
        <a:xfrm>
          <a:off x="14742160" y="179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688" name="楕円 687">
          <a:extLst>
            <a:ext uri="{FF2B5EF4-FFF2-40B4-BE49-F238E27FC236}">
              <a16:creationId xmlns:a16="http://schemas.microsoft.com/office/drawing/2014/main" id="{D86DCCA7-F357-4C25-8E72-D9EFA70EF84C}"/>
            </a:ext>
          </a:extLst>
        </xdr:cNvPr>
        <xdr:cNvSpPr/>
      </xdr:nvSpPr>
      <xdr:spPr>
        <a:xfrm>
          <a:off x="13887450" y="179718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103958</xdr:rowOff>
    </xdr:to>
    <xdr:cxnSp macro="">
      <xdr:nvCxnSpPr>
        <xdr:cNvPr id="689" name="直線コネクタ 688">
          <a:extLst>
            <a:ext uri="{FF2B5EF4-FFF2-40B4-BE49-F238E27FC236}">
              <a16:creationId xmlns:a16="http://schemas.microsoft.com/office/drawing/2014/main" id="{26D4FD11-F224-4417-8A09-7D4D349FB625}"/>
            </a:ext>
          </a:extLst>
        </xdr:cNvPr>
        <xdr:cNvCxnSpPr/>
      </xdr:nvCxnSpPr>
      <xdr:spPr>
        <a:xfrm>
          <a:off x="13942060" y="18020756"/>
          <a:ext cx="762000" cy="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690" name="楕円 689">
          <a:extLst>
            <a:ext uri="{FF2B5EF4-FFF2-40B4-BE49-F238E27FC236}">
              <a16:creationId xmlns:a16="http://schemas.microsoft.com/office/drawing/2014/main" id="{360350B2-DE5D-40EC-99E5-362ED4D19E06}"/>
            </a:ext>
          </a:extLst>
        </xdr:cNvPr>
        <xdr:cNvSpPr/>
      </xdr:nvSpPr>
      <xdr:spPr>
        <a:xfrm>
          <a:off x="13089890" y="179634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22316</xdr:rowOff>
    </xdr:to>
    <xdr:cxnSp macro="">
      <xdr:nvCxnSpPr>
        <xdr:cNvPr id="691" name="直線コネクタ 690">
          <a:extLst>
            <a:ext uri="{FF2B5EF4-FFF2-40B4-BE49-F238E27FC236}">
              <a16:creationId xmlns:a16="http://schemas.microsoft.com/office/drawing/2014/main" id="{DB990FED-75CE-4BD7-8088-28071FC00C8C}"/>
            </a:ext>
          </a:extLst>
        </xdr:cNvPr>
        <xdr:cNvCxnSpPr/>
      </xdr:nvCxnSpPr>
      <xdr:spPr>
        <a:xfrm>
          <a:off x="13144500" y="180218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92" name="楕円 691">
          <a:extLst>
            <a:ext uri="{FF2B5EF4-FFF2-40B4-BE49-F238E27FC236}">
              <a16:creationId xmlns:a16="http://schemas.microsoft.com/office/drawing/2014/main" id="{3DC8410A-1706-40B6-A0C5-58353E2E1B52}"/>
            </a:ext>
          </a:extLst>
        </xdr:cNvPr>
        <xdr:cNvSpPr/>
      </xdr:nvSpPr>
      <xdr:spPr>
        <a:xfrm>
          <a:off x="12303760" y="17937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159476</xdr:rowOff>
    </xdr:from>
    <xdr:to>
      <xdr:col>76</xdr:col>
      <xdr:colOff>114300</xdr:colOff>
      <xdr:row>105</xdr:row>
      <xdr:rowOff>15784</xdr:rowOff>
    </xdr:to>
    <xdr:cxnSp macro="">
      <xdr:nvCxnSpPr>
        <xdr:cNvPr id="693" name="直線コネクタ 692">
          <a:extLst>
            <a:ext uri="{FF2B5EF4-FFF2-40B4-BE49-F238E27FC236}">
              <a16:creationId xmlns:a16="http://schemas.microsoft.com/office/drawing/2014/main" id="{CCC681AA-20B5-4FA4-AE08-84A92ADD1727}"/>
            </a:ext>
          </a:extLst>
        </xdr:cNvPr>
        <xdr:cNvCxnSpPr/>
      </xdr:nvCxnSpPr>
      <xdr:spPr>
        <a:xfrm>
          <a:off x="12346940" y="17992181"/>
          <a:ext cx="79756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694" name="楕円 693">
          <a:extLst>
            <a:ext uri="{FF2B5EF4-FFF2-40B4-BE49-F238E27FC236}">
              <a16:creationId xmlns:a16="http://schemas.microsoft.com/office/drawing/2014/main" id="{63BBDC7F-CA4F-4901-99CA-B3A8EBC09626}"/>
            </a:ext>
          </a:extLst>
        </xdr:cNvPr>
        <xdr:cNvSpPr/>
      </xdr:nvSpPr>
      <xdr:spPr>
        <a:xfrm>
          <a:off x="11487150" y="179136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159476</xdr:rowOff>
    </xdr:to>
    <xdr:cxnSp macro="">
      <xdr:nvCxnSpPr>
        <xdr:cNvPr id="695" name="直線コネクタ 694">
          <a:extLst>
            <a:ext uri="{FF2B5EF4-FFF2-40B4-BE49-F238E27FC236}">
              <a16:creationId xmlns:a16="http://schemas.microsoft.com/office/drawing/2014/main" id="{85BD19FC-4BD4-4601-9934-1B3BEEC7E682}"/>
            </a:ext>
          </a:extLst>
        </xdr:cNvPr>
        <xdr:cNvCxnSpPr/>
      </xdr:nvCxnSpPr>
      <xdr:spPr>
        <a:xfrm>
          <a:off x="11541760" y="17966328"/>
          <a:ext cx="80518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6" name="n_1aveValue【公民館】&#10;有形固定資産減価償却率">
          <a:extLst>
            <a:ext uri="{FF2B5EF4-FFF2-40B4-BE49-F238E27FC236}">
              <a16:creationId xmlns:a16="http://schemas.microsoft.com/office/drawing/2014/main" id="{A43DB2A1-4CE6-4B5C-938A-7C36E630152D}"/>
            </a:ext>
          </a:extLst>
        </xdr:cNvPr>
        <xdr:cNvSpPr txBox="1"/>
      </xdr:nvSpPr>
      <xdr:spPr>
        <a:xfrm>
          <a:off x="13738234" y="1820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697" name="n_2aveValue【公民館】&#10;有形固定資産減価償却率">
          <a:extLst>
            <a:ext uri="{FF2B5EF4-FFF2-40B4-BE49-F238E27FC236}">
              <a16:creationId xmlns:a16="http://schemas.microsoft.com/office/drawing/2014/main" id="{BDD3DF8E-30F2-41A7-BBA3-CD0020D8A10D}"/>
            </a:ext>
          </a:extLst>
        </xdr:cNvPr>
        <xdr:cNvSpPr txBox="1"/>
      </xdr:nvSpPr>
      <xdr:spPr>
        <a:xfrm>
          <a:off x="12957184" y="1822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98" name="n_3aveValue【公民館】&#10;有形固定資産減価償却率">
          <a:extLst>
            <a:ext uri="{FF2B5EF4-FFF2-40B4-BE49-F238E27FC236}">
              <a16:creationId xmlns:a16="http://schemas.microsoft.com/office/drawing/2014/main" id="{983D266B-9244-4EF5-9430-E3B61A8989A7}"/>
            </a:ext>
          </a:extLst>
        </xdr:cNvPr>
        <xdr:cNvSpPr txBox="1"/>
      </xdr:nvSpPr>
      <xdr:spPr>
        <a:xfrm>
          <a:off x="12171054" y="182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9" name="n_4aveValue【公民館】&#10;有形固定資産減価償却率">
          <a:extLst>
            <a:ext uri="{FF2B5EF4-FFF2-40B4-BE49-F238E27FC236}">
              <a16:creationId xmlns:a16="http://schemas.microsoft.com/office/drawing/2014/main" id="{7F552A71-0916-478E-BA9B-6054A2577522}"/>
            </a:ext>
          </a:extLst>
        </xdr:cNvPr>
        <xdr:cNvSpPr txBox="1"/>
      </xdr:nvSpPr>
      <xdr:spPr>
        <a:xfrm>
          <a:off x="11354444" y="1823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89643</xdr:rowOff>
    </xdr:from>
    <xdr:ext cx="405111" cy="259045"/>
    <xdr:sp macro="" textlink="">
      <xdr:nvSpPr>
        <xdr:cNvPr id="700" name="n_1mainValue【公民館】&#10;有形固定資産減価償却率">
          <a:extLst>
            <a:ext uri="{FF2B5EF4-FFF2-40B4-BE49-F238E27FC236}">
              <a16:creationId xmlns:a16="http://schemas.microsoft.com/office/drawing/2014/main" id="{5968DE5C-6A3C-4E75-ADA0-9C53B2CDE3DF}"/>
            </a:ext>
          </a:extLst>
        </xdr:cNvPr>
        <xdr:cNvSpPr txBox="1"/>
      </xdr:nvSpPr>
      <xdr:spPr>
        <a:xfrm>
          <a:off x="13738234" y="177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83111</xdr:rowOff>
    </xdr:from>
    <xdr:ext cx="405111" cy="259045"/>
    <xdr:sp macro="" textlink="">
      <xdr:nvSpPr>
        <xdr:cNvPr id="701" name="n_2mainValue【公民館】&#10;有形固定資産減価償却率">
          <a:extLst>
            <a:ext uri="{FF2B5EF4-FFF2-40B4-BE49-F238E27FC236}">
              <a16:creationId xmlns:a16="http://schemas.microsoft.com/office/drawing/2014/main" id="{991A7328-0F71-499B-913E-D2578C2AAFB3}"/>
            </a:ext>
          </a:extLst>
        </xdr:cNvPr>
        <xdr:cNvSpPr txBox="1"/>
      </xdr:nvSpPr>
      <xdr:spPr>
        <a:xfrm>
          <a:off x="12957184" y="1774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02" name="n_3mainValue【公民館】&#10;有形固定資産減価償却率">
          <a:extLst>
            <a:ext uri="{FF2B5EF4-FFF2-40B4-BE49-F238E27FC236}">
              <a16:creationId xmlns:a16="http://schemas.microsoft.com/office/drawing/2014/main" id="{04C54C1C-37A6-4CD0-BEF8-030EC667DBE6}"/>
            </a:ext>
          </a:extLst>
        </xdr:cNvPr>
        <xdr:cNvSpPr txBox="1"/>
      </xdr:nvSpPr>
      <xdr:spPr>
        <a:xfrm>
          <a:off x="1217105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703" name="n_4mainValue【公民館】&#10;有形固定資産減価償却率">
          <a:extLst>
            <a:ext uri="{FF2B5EF4-FFF2-40B4-BE49-F238E27FC236}">
              <a16:creationId xmlns:a16="http://schemas.microsoft.com/office/drawing/2014/main" id="{695FE4BC-00C8-4518-AA2C-7B03EE1D2249}"/>
            </a:ext>
          </a:extLst>
        </xdr:cNvPr>
        <xdr:cNvSpPr txBox="1"/>
      </xdr:nvSpPr>
      <xdr:spPr>
        <a:xfrm>
          <a:off x="1135444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E0CE6BC1-BE14-4528-B892-F85075DEE88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2A39F2A3-FF40-47A3-B5E7-FE744D5BD97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70ADC9F1-5D7C-4343-AE17-2400E118CC6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47E93005-2762-413C-8512-E0E4E163F92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9F24A208-1801-4521-9FCA-16D579CA710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BEC4519B-FBC2-401A-A0BF-96181DAAAD3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E4F332F2-E67A-4EF8-9A82-9BF2907242D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F68C920E-7E9C-47F0-A6B2-B4BCB91C491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B0C31690-CD94-474A-8951-A1F26BD2949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1C2ADD25-C13A-4578-A3A6-C7BA4AAEA2C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a:extLst>
            <a:ext uri="{FF2B5EF4-FFF2-40B4-BE49-F238E27FC236}">
              <a16:creationId xmlns:a16="http://schemas.microsoft.com/office/drawing/2014/main" id="{FD2C9DEF-B0E1-443D-AAA9-8F2604788F48}"/>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a:extLst>
            <a:ext uri="{FF2B5EF4-FFF2-40B4-BE49-F238E27FC236}">
              <a16:creationId xmlns:a16="http://schemas.microsoft.com/office/drawing/2014/main" id="{62CE12C9-1C59-4AAD-A796-FDECE34A5DF6}"/>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a:extLst>
            <a:ext uri="{FF2B5EF4-FFF2-40B4-BE49-F238E27FC236}">
              <a16:creationId xmlns:a16="http://schemas.microsoft.com/office/drawing/2014/main" id="{CE768945-8DF0-4B9E-A142-BF0AF1A29D60}"/>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a:extLst>
            <a:ext uri="{FF2B5EF4-FFF2-40B4-BE49-F238E27FC236}">
              <a16:creationId xmlns:a16="http://schemas.microsoft.com/office/drawing/2014/main" id="{65F24D99-A847-458E-9530-D30255548F4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a:extLst>
            <a:ext uri="{FF2B5EF4-FFF2-40B4-BE49-F238E27FC236}">
              <a16:creationId xmlns:a16="http://schemas.microsoft.com/office/drawing/2014/main" id="{45CF3EB7-9F1A-4ADC-86B6-F8D9672425A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a:extLst>
            <a:ext uri="{FF2B5EF4-FFF2-40B4-BE49-F238E27FC236}">
              <a16:creationId xmlns:a16="http://schemas.microsoft.com/office/drawing/2014/main" id="{47C102A4-AA4A-49F0-9530-AF92C3A4E9E3}"/>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a:extLst>
            <a:ext uri="{FF2B5EF4-FFF2-40B4-BE49-F238E27FC236}">
              <a16:creationId xmlns:a16="http://schemas.microsoft.com/office/drawing/2014/main" id="{69AE9258-D91C-44BC-BF30-AC9DB226B2B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a:extLst>
            <a:ext uri="{FF2B5EF4-FFF2-40B4-BE49-F238E27FC236}">
              <a16:creationId xmlns:a16="http://schemas.microsoft.com/office/drawing/2014/main" id="{E67D7E16-FCEA-4C4E-A599-CFD242C1BE9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a:extLst>
            <a:ext uri="{FF2B5EF4-FFF2-40B4-BE49-F238E27FC236}">
              <a16:creationId xmlns:a16="http://schemas.microsoft.com/office/drawing/2014/main" id="{4B01B7EB-7E7A-4192-BCDF-6CF87CD01CA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a:extLst>
            <a:ext uri="{FF2B5EF4-FFF2-40B4-BE49-F238E27FC236}">
              <a16:creationId xmlns:a16="http://schemas.microsoft.com/office/drawing/2014/main" id="{68489802-D0E8-4428-AB04-00377519E234}"/>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a:extLst>
            <a:ext uri="{FF2B5EF4-FFF2-40B4-BE49-F238E27FC236}">
              <a16:creationId xmlns:a16="http://schemas.microsoft.com/office/drawing/2014/main" id="{6BCBEB9C-72A7-4405-A32D-90070C2A5C1B}"/>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a:extLst>
            <a:ext uri="{FF2B5EF4-FFF2-40B4-BE49-F238E27FC236}">
              <a16:creationId xmlns:a16="http://schemas.microsoft.com/office/drawing/2014/main" id="{C5FEB913-B784-4076-B38D-A21E8B89737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EE324938-2800-4F0E-A8CF-F239671B8D4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7DAC6610-3271-4708-8F4A-834CC53944A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D9414507-5B1B-45F0-B3BD-95CFDF2861F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9" name="直線コネクタ 728">
          <a:extLst>
            <a:ext uri="{FF2B5EF4-FFF2-40B4-BE49-F238E27FC236}">
              <a16:creationId xmlns:a16="http://schemas.microsoft.com/office/drawing/2014/main" id="{EEFA51E8-5A0D-4894-92D6-C0F9680A41C7}"/>
            </a:ext>
          </a:extLst>
        </xdr:cNvPr>
        <xdr:cNvCxnSpPr/>
      </xdr:nvCxnSpPr>
      <xdr:spPr>
        <a:xfrm flipV="1">
          <a:off x="19947254" y="17210587"/>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30" name="【公民館】&#10;一人当たり面積最小値テキスト">
          <a:extLst>
            <a:ext uri="{FF2B5EF4-FFF2-40B4-BE49-F238E27FC236}">
              <a16:creationId xmlns:a16="http://schemas.microsoft.com/office/drawing/2014/main" id="{3AD19321-620D-4735-B7FC-A332E08373DD}"/>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1" name="直線コネクタ 730">
          <a:extLst>
            <a:ext uri="{FF2B5EF4-FFF2-40B4-BE49-F238E27FC236}">
              <a16:creationId xmlns:a16="http://schemas.microsoft.com/office/drawing/2014/main" id="{7872BEA0-1B3D-4E8D-A64B-3ABD32FA5373}"/>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2" name="【公民館】&#10;一人当たり面積最大値テキスト">
          <a:extLst>
            <a:ext uri="{FF2B5EF4-FFF2-40B4-BE49-F238E27FC236}">
              <a16:creationId xmlns:a16="http://schemas.microsoft.com/office/drawing/2014/main" id="{23441132-2847-44EF-AC5C-7847E3BEA151}"/>
            </a:ext>
          </a:extLst>
        </xdr:cNvPr>
        <xdr:cNvSpPr txBox="1"/>
      </xdr:nvSpPr>
      <xdr:spPr>
        <a:xfrm>
          <a:off x="19985990" y="169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3" name="直線コネクタ 732">
          <a:extLst>
            <a:ext uri="{FF2B5EF4-FFF2-40B4-BE49-F238E27FC236}">
              <a16:creationId xmlns:a16="http://schemas.microsoft.com/office/drawing/2014/main" id="{28F5C201-31B7-44FC-94F8-FAF944BC2DBB}"/>
            </a:ext>
          </a:extLst>
        </xdr:cNvPr>
        <xdr:cNvCxnSpPr/>
      </xdr:nvCxnSpPr>
      <xdr:spPr>
        <a:xfrm>
          <a:off x="19885660" y="17210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734" name="【公民館】&#10;一人当たり面積平均値テキスト">
          <a:extLst>
            <a:ext uri="{FF2B5EF4-FFF2-40B4-BE49-F238E27FC236}">
              <a16:creationId xmlns:a16="http://schemas.microsoft.com/office/drawing/2014/main" id="{E4C0B375-C747-4859-86FA-0F98A97A7502}"/>
            </a:ext>
          </a:extLst>
        </xdr:cNvPr>
        <xdr:cNvSpPr txBox="1"/>
      </xdr:nvSpPr>
      <xdr:spPr>
        <a:xfrm>
          <a:off x="1998599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5" name="フローチャート: 判断 734">
          <a:extLst>
            <a:ext uri="{FF2B5EF4-FFF2-40B4-BE49-F238E27FC236}">
              <a16:creationId xmlns:a16="http://schemas.microsoft.com/office/drawing/2014/main" id="{FB30863B-8560-4139-83B5-7C2CE662C3B8}"/>
            </a:ext>
          </a:extLst>
        </xdr:cNvPr>
        <xdr:cNvSpPr/>
      </xdr:nvSpPr>
      <xdr:spPr>
        <a:xfrm>
          <a:off x="19904710" y="183482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6" name="フローチャート: 判断 735">
          <a:extLst>
            <a:ext uri="{FF2B5EF4-FFF2-40B4-BE49-F238E27FC236}">
              <a16:creationId xmlns:a16="http://schemas.microsoft.com/office/drawing/2014/main" id="{1D879650-8B57-41B8-AA44-06DB49E3BABA}"/>
            </a:ext>
          </a:extLst>
        </xdr:cNvPr>
        <xdr:cNvSpPr/>
      </xdr:nvSpPr>
      <xdr:spPr>
        <a:xfrm>
          <a:off x="19161760" y="1836510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7" name="フローチャート: 判断 736">
          <a:extLst>
            <a:ext uri="{FF2B5EF4-FFF2-40B4-BE49-F238E27FC236}">
              <a16:creationId xmlns:a16="http://schemas.microsoft.com/office/drawing/2014/main" id="{47F511E2-BB65-41E3-9F7E-77B13C1A50EB}"/>
            </a:ext>
          </a:extLst>
        </xdr:cNvPr>
        <xdr:cNvSpPr/>
      </xdr:nvSpPr>
      <xdr:spPr>
        <a:xfrm>
          <a:off x="18345150" y="183566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8" name="フローチャート: 判断 737">
          <a:extLst>
            <a:ext uri="{FF2B5EF4-FFF2-40B4-BE49-F238E27FC236}">
              <a16:creationId xmlns:a16="http://schemas.microsoft.com/office/drawing/2014/main" id="{7CFFF954-FE24-42FD-9B34-2169C86F4A48}"/>
            </a:ext>
          </a:extLst>
        </xdr:cNvPr>
        <xdr:cNvSpPr/>
      </xdr:nvSpPr>
      <xdr:spPr>
        <a:xfrm>
          <a:off x="17547590" y="1834605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9" name="フローチャート: 判断 738">
          <a:extLst>
            <a:ext uri="{FF2B5EF4-FFF2-40B4-BE49-F238E27FC236}">
              <a16:creationId xmlns:a16="http://schemas.microsoft.com/office/drawing/2014/main" id="{00EE5EAA-2EF8-4A67-AAF2-A16238932C3D}"/>
            </a:ext>
          </a:extLst>
        </xdr:cNvPr>
        <xdr:cNvSpPr/>
      </xdr:nvSpPr>
      <xdr:spPr>
        <a:xfrm>
          <a:off x="16761460" y="18346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C85BEE3-CB29-49D6-B017-163D57B3845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9EB6790-D8FA-4F7F-B9CA-EB3B69F1BF2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DDB6914-4B93-4DA1-AA85-1FD608693CD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85F74F5-3C01-44DE-9199-DBEA002257B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C4B9B44-6AFA-4D0E-BCB3-C9E9461FDC8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45" name="楕円 744">
          <a:extLst>
            <a:ext uri="{FF2B5EF4-FFF2-40B4-BE49-F238E27FC236}">
              <a16:creationId xmlns:a16="http://schemas.microsoft.com/office/drawing/2014/main" id="{2E31F27B-8FD4-47F9-B074-F09CFBFB96A5}"/>
            </a:ext>
          </a:extLst>
        </xdr:cNvPr>
        <xdr:cNvSpPr/>
      </xdr:nvSpPr>
      <xdr:spPr>
        <a:xfrm>
          <a:off x="19904710" y="1829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746" name="【公民館】&#10;一人当たり面積該当値テキスト">
          <a:extLst>
            <a:ext uri="{FF2B5EF4-FFF2-40B4-BE49-F238E27FC236}">
              <a16:creationId xmlns:a16="http://schemas.microsoft.com/office/drawing/2014/main" id="{5CDC7B5E-CD88-45E8-B477-84EF952E3B5C}"/>
            </a:ext>
          </a:extLst>
        </xdr:cNvPr>
        <xdr:cNvSpPr txBox="1"/>
      </xdr:nvSpPr>
      <xdr:spPr>
        <a:xfrm>
          <a:off x="19985990" y="181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47" name="楕円 746">
          <a:extLst>
            <a:ext uri="{FF2B5EF4-FFF2-40B4-BE49-F238E27FC236}">
              <a16:creationId xmlns:a16="http://schemas.microsoft.com/office/drawing/2014/main" id="{E25097F4-1410-4ABE-AC5F-6094E26F77C6}"/>
            </a:ext>
          </a:extLst>
        </xdr:cNvPr>
        <xdr:cNvSpPr/>
      </xdr:nvSpPr>
      <xdr:spPr>
        <a:xfrm>
          <a:off x="19161760" y="18319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26670</xdr:rowOff>
    </xdr:to>
    <xdr:cxnSp macro="">
      <xdr:nvCxnSpPr>
        <xdr:cNvPr id="748" name="直線コネクタ 747">
          <a:extLst>
            <a:ext uri="{FF2B5EF4-FFF2-40B4-BE49-F238E27FC236}">
              <a16:creationId xmlns:a16="http://schemas.microsoft.com/office/drawing/2014/main" id="{A8B16359-D2A7-4C5B-9D12-690E2270BEB5}"/>
            </a:ext>
          </a:extLst>
        </xdr:cNvPr>
        <xdr:cNvCxnSpPr/>
      </xdr:nvCxnSpPr>
      <xdr:spPr>
        <a:xfrm flipV="1">
          <a:off x="19204940" y="18345149"/>
          <a:ext cx="7429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151674</xdr:rowOff>
    </xdr:from>
    <xdr:to>
      <xdr:col>107</xdr:col>
      <xdr:colOff>101600</xdr:colOff>
      <xdr:row>107</xdr:row>
      <xdr:rowOff>81824</xdr:rowOff>
    </xdr:to>
    <xdr:sp macro="" textlink="">
      <xdr:nvSpPr>
        <xdr:cNvPr id="749" name="楕円 748">
          <a:extLst>
            <a:ext uri="{FF2B5EF4-FFF2-40B4-BE49-F238E27FC236}">
              <a16:creationId xmlns:a16="http://schemas.microsoft.com/office/drawing/2014/main" id="{62B37BFD-9A48-4EF9-B987-43DF305C7D41}"/>
            </a:ext>
          </a:extLst>
        </xdr:cNvPr>
        <xdr:cNvSpPr/>
      </xdr:nvSpPr>
      <xdr:spPr>
        <a:xfrm>
          <a:off x="18345150" y="183253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31024</xdr:rowOff>
    </xdr:to>
    <xdr:cxnSp macro="">
      <xdr:nvCxnSpPr>
        <xdr:cNvPr id="750" name="直線コネクタ 749">
          <a:extLst>
            <a:ext uri="{FF2B5EF4-FFF2-40B4-BE49-F238E27FC236}">
              <a16:creationId xmlns:a16="http://schemas.microsoft.com/office/drawing/2014/main" id="{5E94B87C-985D-4633-B109-0388D448FE9C}"/>
            </a:ext>
          </a:extLst>
        </xdr:cNvPr>
        <xdr:cNvCxnSpPr/>
      </xdr:nvCxnSpPr>
      <xdr:spPr>
        <a:xfrm flipV="1">
          <a:off x="18399760" y="18369915"/>
          <a:ext cx="80518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158206</xdr:rowOff>
    </xdr:from>
    <xdr:to>
      <xdr:col>102</xdr:col>
      <xdr:colOff>165100</xdr:colOff>
      <xdr:row>107</xdr:row>
      <xdr:rowOff>88356</xdr:rowOff>
    </xdr:to>
    <xdr:sp macro="" textlink="">
      <xdr:nvSpPr>
        <xdr:cNvPr id="751" name="楕円 750">
          <a:extLst>
            <a:ext uri="{FF2B5EF4-FFF2-40B4-BE49-F238E27FC236}">
              <a16:creationId xmlns:a16="http://schemas.microsoft.com/office/drawing/2014/main" id="{BBCA1C90-542D-4EDF-BA0B-9269221DB633}"/>
            </a:ext>
          </a:extLst>
        </xdr:cNvPr>
        <xdr:cNvSpPr/>
      </xdr:nvSpPr>
      <xdr:spPr>
        <a:xfrm>
          <a:off x="17547590" y="183338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31024</xdr:rowOff>
    </xdr:from>
    <xdr:to>
      <xdr:col>107</xdr:col>
      <xdr:colOff>50800</xdr:colOff>
      <xdr:row>107</xdr:row>
      <xdr:rowOff>37556</xdr:rowOff>
    </xdr:to>
    <xdr:cxnSp macro="">
      <xdr:nvCxnSpPr>
        <xdr:cNvPr id="752" name="直線コネクタ 751">
          <a:extLst>
            <a:ext uri="{FF2B5EF4-FFF2-40B4-BE49-F238E27FC236}">
              <a16:creationId xmlns:a16="http://schemas.microsoft.com/office/drawing/2014/main" id="{A3490E05-8F80-4994-A6E9-6CFF9F6EAC56}"/>
            </a:ext>
          </a:extLst>
        </xdr:cNvPr>
        <xdr:cNvCxnSpPr/>
      </xdr:nvCxnSpPr>
      <xdr:spPr>
        <a:xfrm flipV="1">
          <a:off x="17602200" y="18374269"/>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163649</xdr:rowOff>
    </xdr:from>
    <xdr:to>
      <xdr:col>98</xdr:col>
      <xdr:colOff>38100</xdr:colOff>
      <xdr:row>107</xdr:row>
      <xdr:rowOff>93799</xdr:rowOff>
    </xdr:to>
    <xdr:sp macro="" textlink="">
      <xdr:nvSpPr>
        <xdr:cNvPr id="753" name="楕円 752">
          <a:extLst>
            <a:ext uri="{FF2B5EF4-FFF2-40B4-BE49-F238E27FC236}">
              <a16:creationId xmlns:a16="http://schemas.microsoft.com/office/drawing/2014/main" id="{39354A6B-EA71-43E7-8BCC-9746929978B4}"/>
            </a:ext>
          </a:extLst>
        </xdr:cNvPr>
        <xdr:cNvSpPr/>
      </xdr:nvSpPr>
      <xdr:spPr>
        <a:xfrm>
          <a:off x="16761460" y="183392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37556</xdr:rowOff>
    </xdr:from>
    <xdr:to>
      <xdr:col>102</xdr:col>
      <xdr:colOff>114300</xdr:colOff>
      <xdr:row>107</xdr:row>
      <xdr:rowOff>42999</xdr:rowOff>
    </xdr:to>
    <xdr:cxnSp macro="">
      <xdr:nvCxnSpPr>
        <xdr:cNvPr id="754" name="直線コネクタ 753">
          <a:extLst>
            <a:ext uri="{FF2B5EF4-FFF2-40B4-BE49-F238E27FC236}">
              <a16:creationId xmlns:a16="http://schemas.microsoft.com/office/drawing/2014/main" id="{0121D1AF-168F-40C3-953E-E00215570267}"/>
            </a:ext>
          </a:extLst>
        </xdr:cNvPr>
        <xdr:cNvCxnSpPr/>
      </xdr:nvCxnSpPr>
      <xdr:spPr>
        <a:xfrm flipV="1">
          <a:off x="16804640" y="18382706"/>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5" name="n_1aveValue【公民館】&#10;一人当たり面積">
          <a:extLst>
            <a:ext uri="{FF2B5EF4-FFF2-40B4-BE49-F238E27FC236}">
              <a16:creationId xmlns:a16="http://schemas.microsoft.com/office/drawing/2014/main" id="{5200F52D-B7B8-4277-9EFE-E948001DF697}"/>
            </a:ext>
          </a:extLst>
        </xdr:cNvPr>
        <xdr:cNvSpPr txBox="1"/>
      </xdr:nvSpPr>
      <xdr:spPr>
        <a:xfrm>
          <a:off x="18982132"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56" name="n_2aveValue【公民館】&#10;一人当たり面積">
          <a:extLst>
            <a:ext uri="{FF2B5EF4-FFF2-40B4-BE49-F238E27FC236}">
              <a16:creationId xmlns:a16="http://schemas.microsoft.com/office/drawing/2014/main" id="{7BC96AFA-E28F-402C-BD6B-009184E0BE35}"/>
            </a:ext>
          </a:extLst>
        </xdr:cNvPr>
        <xdr:cNvSpPr txBox="1"/>
      </xdr:nvSpPr>
      <xdr:spPr>
        <a:xfrm>
          <a:off x="18182032"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7" name="n_3aveValue【公民館】&#10;一人当たり面積">
          <a:extLst>
            <a:ext uri="{FF2B5EF4-FFF2-40B4-BE49-F238E27FC236}">
              <a16:creationId xmlns:a16="http://schemas.microsoft.com/office/drawing/2014/main" id="{3F386B63-11A3-4896-B764-A3161470F26A}"/>
            </a:ext>
          </a:extLst>
        </xdr:cNvPr>
        <xdr:cNvSpPr txBox="1"/>
      </xdr:nvSpPr>
      <xdr:spPr>
        <a:xfrm>
          <a:off x="17384472" y="1844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758" name="n_4aveValue【公民館】&#10;一人当たり面積">
          <a:extLst>
            <a:ext uri="{FF2B5EF4-FFF2-40B4-BE49-F238E27FC236}">
              <a16:creationId xmlns:a16="http://schemas.microsoft.com/office/drawing/2014/main" id="{056F468B-C153-45A5-A3FC-AA13265E659E}"/>
            </a:ext>
          </a:extLst>
        </xdr:cNvPr>
        <xdr:cNvSpPr txBox="1"/>
      </xdr:nvSpPr>
      <xdr:spPr>
        <a:xfrm>
          <a:off x="16588817" y="1844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93997</xdr:rowOff>
    </xdr:from>
    <xdr:ext cx="469744" cy="259045"/>
    <xdr:sp macro="" textlink="">
      <xdr:nvSpPr>
        <xdr:cNvPr id="759" name="n_1mainValue【公民館】&#10;一人当たり面積">
          <a:extLst>
            <a:ext uri="{FF2B5EF4-FFF2-40B4-BE49-F238E27FC236}">
              <a16:creationId xmlns:a16="http://schemas.microsoft.com/office/drawing/2014/main" id="{F89C5E41-4147-4265-822C-04F5AD8BE5D4}"/>
            </a:ext>
          </a:extLst>
        </xdr:cNvPr>
        <xdr:cNvSpPr txBox="1"/>
      </xdr:nvSpPr>
      <xdr:spPr>
        <a:xfrm>
          <a:off x="18982132"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98351</xdr:rowOff>
    </xdr:from>
    <xdr:ext cx="469744" cy="259045"/>
    <xdr:sp macro="" textlink="">
      <xdr:nvSpPr>
        <xdr:cNvPr id="760" name="n_2mainValue【公民館】&#10;一人当たり面積">
          <a:extLst>
            <a:ext uri="{FF2B5EF4-FFF2-40B4-BE49-F238E27FC236}">
              <a16:creationId xmlns:a16="http://schemas.microsoft.com/office/drawing/2014/main" id="{6D856A76-2271-4886-932B-23FB0950B81F}"/>
            </a:ext>
          </a:extLst>
        </xdr:cNvPr>
        <xdr:cNvSpPr txBox="1"/>
      </xdr:nvSpPr>
      <xdr:spPr>
        <a:xfrm>
          <a:off x="18182032"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104883</xdr:rowOff>
    </xdr:from>
    <xdr:ext cx="469744" cy="259045"/>
    <xdr:sp macro="" textlink="">
      <xdr:nvSpPr>
        <xdr:cNvPr id="761" name="n_3mainValue【公民館】&#10;一人当たり面積">
          <a:extLst>
            <a:ext uri="{FF2B5EF4-FFF2-40B4-BE49-F238E27FC236}">
              <a16:creationId xmlns:a16="http://schemas.microsoft.com/office/drawing/2014/main" id="{993593F3-2838-4372-BC13-DD3754AEE9EC}"/>
            </a:ext>
          </a:extLst>
        </xdr:cNvPr>
        <xdr:cNvSpPr txBox="1"/>
      </xdr:nvSpPr>
      <xdr:spPr>
        <a:xfrm>
          <a:off x="17384472" y="181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110326</xdr:rowOff>
    </xdr:from>
    <xdr:ext cx="469744" cy="259045"/>
    <xdr:sp macro="" textlink="">
      <xdr:nvSpPr>
        <xdr:cNvPr id="762" name="n_4mainValue【公民館】&#10;一人当たり面積">
          <a:extLst>
            <a:ext uri="{FF2B5EF4-FFF2-40B4-BE49-F238E27FC236}">
              <a16:creationId xmlns:a16="http://schemas.microsoft.com/office/drawing/2014/main" id="{0FF87F3F-DEBD-4E84-B0B7-9FE4B9773FE3}"/>
            </a:ext>
          </a:extLst>
        </xdr:cNvPr>
        <xdr:cNvSpPr txBox="1"/>
      </xdr:nvSpPr>
      <xdr:spPr>
        <a:xfrm>
          <a:off x="16588817" y="1811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994757D8-C995-457B-B964-5AD2B56159A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703A7AB5-5F24-4E79-A54B-746988ECFA8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EE647D0D-F190-4672-BBE4-5F0E35CF0C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年度の有形固定資産の分類及び計上に誤りがあり、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の有形固定資産減価償却率について、再度算定した結果、それぞれ</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72.4</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年度においては、東庄小学校運動場整備事業や東庄小学校プール槽改修事業を行い、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年度の有形固定資産減価償却累計額は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分については、後年度照会により修正予定。</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495255-5FE9-47DF-A0DB-726B95EEDB5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E23C1A-13BB-4B13-BFB4-2A69691370D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FD3AAA-9611-4D13-BEF7-D358CBE377E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F3DD02-BB28-48AC-9E68-3F462988C62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96A5AA-6CDE-41A1-B6CA-F7704256BD0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B7BD45-5A15-4768-8021-D114CA42DB5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7C055C-08A4-4671-A53E-7F071278F81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ABDA23-1D7E-4098-9625-4BD2BE09101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542395-7AC9-4680-94E9-0A3E782F01E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6DCD54-8A73-4774-8482-3CF21A8D8A3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7D0DAA-2892-4E19-B5D8-69398DE67AA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D7D2B1-F215-44A2-9C7E-94485CDE6D5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6BE3F6-911C-42D0-ACC4-5B5F6EF2E16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59FB44-481C-49D9-AF58-11962D07E57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6EAF32-7F12-4554-99AF-486392B92EE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38D1F9-4E3F-4E85-81A4-19477DE50C3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96367F-9552-4887-88E3-E50CC29B43F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725956-9577-4045-AB13-DF19E49B8E3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F3054F-B6BD-411A-B679-66322F0EBEA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B8E8BF-D01F-47E3-94E0-A9D5E79E47E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0332C7-A03C-4425-8C78-3C92B31EAF6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1BD9CF-C189-4EDB-8826-07549C76BFD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B5D6D2-03EC-4A77-A317-6569DFB301D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CA043C-D7B9-4203-BADF-469D35EFC81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0D1E7B-7590-4C19-9DD6-928354B650C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1961A5-24DC-4525-9587-6B67BDCB484C}"/>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EA3FC4-A15B-4419-8D44-973B7337664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546644-02DC-4F74-A95E-1D9E90BA902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905D66-3CE9-4225-9AC5-2A6F8AF330B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5CF9CD-57BA-4247-9E62-7DA2C8C340E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D176F5-65C1-4259-A415-D20E53DB5D2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77FC8C-4A7D-4CFE-AEE6-6F28542ACAD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FE7A81-C05E-4ABE-8088-694954BEC97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D0754D-CFA6-4DAB-873A-BC2B11E07E3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DF3387-1EF3-4993-B621-7D73C10E433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F4C50E-7273-4ADE-820A-9F68A6E5781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9D9CE0-E2A4-481E-84B9-03CC3272822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BF904C-9E7C-412E-8D1F-033CABA17A8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BEA7B2-6F2B-4582-BE31-8DBBDB2761A8}"/>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302C5F7-92F7-49B2-B2D5-31874D4FE1A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E5A5A59-F722-4F70-9068-54F22887BD6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CEDFCEB-5857-478E-876B-2F0EAC16FA9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2B498BB-816B-479F-A2E6-EC68668F656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F5C95DC-9569-4D82-BA39-57ADBF0220E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E6E48C0-46A1-47CA-8BEE-E2AA87AD2AB7}"/>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0387001-9A15-425C-9427-712B9AC6181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A858B25-9BE9-41F3-B927-8A1C43D7BE80}"/>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AC587A4-2213-4F03-8E98-2D9D36DFE76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607CC13-475C-42E3-BB0E-4D0BCF7379C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F53BA1E-3641-4B0E-AD8C-712EFE3A9C4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E6701B8-BCD5-4147-B204-D112260A2C0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01CC61-85D8-447C-9CD9-6984DE8EA5F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512FCB5-D758-432B-98E7-DFB038BBF57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58BFAB0-606B-4C7A-B523-54F8127FBDE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940B54-A4B3-47EC-952A-1B0294023E1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54DE6C7-481A-44F8-8B3D-A04B9455A21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664ABE8-4E1D-41F7-BAED-D8D8D39A97D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5A6EF29-4B77-4F69-A657-2ECC3FDDDFE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1021D7C-C1F6-44EA-B41B-D79D6BB84D9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A159075-0EB2-485F-96D2-872B9AE3D57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D966C76-4ED3-4495-8CDF-CE35963C6747}"/>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041619D-E941-4BD7-8992-83FF9C8F0972}"/>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76DE0A6-FFB0-4F08-A82B-86685B415831}"/>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832183B-4682-42E1-B809-80A640FE53E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CDC05C0-F94E-4293-A9DA-8BE7A76C1D30}"/>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B667246-1BF1-4417-83AD-6A7EA35CFA2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854B5AF-9676-4033-B331-B5C11B40000B}"/>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DB62C0E-2026-44B0-BC6C-F9AE4565851F}"/>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E577C17-BE14-48E9-A742-92E8DF3317F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83A8E34-9F84-4ACF-BE86-9575F8B2F9B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B02EE27-A2D2-427E-A691-D48E32ECF3D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7B85415-0A84-4552-98D6-686FA58B73E8}"/>
            </a:ext>
          </a:extLst>
        </xdr:cNvPr>
        <xdr:cNvCxnSpPr/>
      </xdr:nvCxnSpPr>
      <xdr:spPr>
        <a:xfrm flipV="1">
          <a:off x="417385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D83DB67E-00A3-418E-9BE8-2E4145DA1A68}"/>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157528B-7EBE-47D6-A028-EF6B6249BE65}"/>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5850760-BAF5-45A4-89E4-3DF310E88488}"/>
            </a:ext>
          </a:extLst>
        </xdr:cNvPr>
        <xdr:cNvSpPr txBox="1"/>
      </xdr:nvSpPr>
      <xdr:spPr>
        <a:xfrm>
          <a:off x="421259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a:extLst>
            <a:ext uri="{FF2B5EF4-FFF2-40B4-BE49-F238E27FC236}">
              <a16:creationId xmlns:a16="http://schemas.microsoft.com/office/drawing/2014/main" id="{C7035000-316D-42A9-A36F-E7CFABA5BE82}"/>
            </a:ext>
          </a:extLst>
        </xdr:cNvPr>
        <xdr:cNvCxnSpPr/>
      </xdr:nvCxnSpPr>
      <xdr:spPr>
        <a:xfrm>
          <a:off x="4112260" y="9675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5AC91D8-21C3-4BD3-B76A-301A10EA9BA7}"/>
            </a:ext>
          </a:extLst>
        </xdr:cNvPr>
        <xdr:cNvSpPr txBox="1"/>
      </xdr:nvSpPr>
      <xdr:spPr>
        <a:xfrm>
          <a:off x="421259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C461DAE6-F112-4D07-AF45-D82B569D042B}"/>
            </a:ext>
          </a:extLst>
        </xdr:cNvPr>
        <xdr:cNvSpPr/>
      </xdr:nvSpPr>
      <xdr:spPr>
        <a:xfrm>
          <a:off x="413131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6335D057-1494-447D-B98D-5E75BB6CE163}"/>
            </a:ext>
          </a:extLst>
        </xdr:cNvPr>
        <xdr:cNvSpPr/>
      </xdr:nvSpPr>
      <xdr:spPr>
        <a:xfrm>
          <a:off x="3388360" y="10403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80CE569F-1A15-457D-8905-5E1BA479A8EF}"/>
            </a:ext>
          </a:extLst>
        </xdr:cNvPr>
        <xdr:cNvSpPr/>
      </xdr:nvSpPr>
      <xdr:spPr>
        <a:xfrm>
          <a:off x="25717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CCFE2900-05D8-4660-B354-9D62B30D446B}"/>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E8438717-DF11-4DC2-A1DB-8D97FE07D22F}"/>
            </a:ext>
          </a:extLst>
        </xdr:cNvPr>
        <xdr:cNvSpPr/>
      </xdr:nvSpPr>
      <xdr:spPr>
        <a:xfrm>
          <a:off x="988060" y="102590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A74AA0E-12E5-4DA4-BFBB-A647259DE9E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36586DC-6902-4DE1-A2C0-084856B8F04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F12EF87-6292-47DC-9A3B-D93006CDA73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9296C6B-1718-4D94-BBAD-36C44709179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5CBD008-2DB5-486F-BBE8-7DE65FE9911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89" name="楕円 88">
          <a:extLst>
            <a:ext uri="{FF2B5EF4-FFF2-40B4-BE49-F238E27FC236}">
              <a16:creationId xmlns:a16="http://schemas.microsoft.com/office/drawing/2014/main" id="{F7E5FAB2-7483-4A79-A3F6-4603C85D7C76}"/>
            </a:ext>
          </a:extLst>
        </xdr:cNvPr>
        <xdr:cNvSpPr/>
      </xdr:nvSpPr>
      <xdr:spPr>
        <a:xfrm>
          <a:off x="4131310" y="104990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1D742C3-C2AF-4F24-B00D-5E8DEC180225}"/>
            </a:ext>
          </a:extLst>
        </xdr:cNvPr>
        <xdr:cNvSpPr txBox="1"/>
      </xdr:nvSpPr>
      <xdr:spPr>
        <a:xfrm>
          <a:off x="421259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91" name="楕円 90">
          <a:extLst>
            <a:ext uri="{FF2B5EF4-FFF2-40B4-BE49-F238E27FC236}">
              <a16:creationId xmlns:a16="http://schemas.microsoft.com/office/drawing/2014/main" id="{E363B75F-7F80-4074-8987-117D5938B4EE}"/>
            </a:ext>
          </a:extLst>
        </xdr:cNvPr>
        <xdr:cNvSpPr/>
      </xdr:nvSpPr>
      <xdr:spPr>
        <a:xfrm>
          <a:off x="3388360" y="103524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61</xdr:row>
      <xdr:rowOff>91440</xdr:rowOff>
    </xdr:to>
    <xdr:cxnSp macro="">
      <xdr:nvCxnSpPr>
        <xdr:cNvPr id="92" name="直線コネクタ 91">
          <a:extLst>
            <a:ext uri="{FF2B5EF4-FFF2-40B4-BE49-F238E27FC236}">
              <a16:creationId xmlns:a16="http://schemas.microsoft.com/office/drawing/2014/main" id="{FA83C103-8F3C-4EAE-82F8-F448794E1660}"/>
            </a:ext>
          </a:extLst>
        </xdr:cNvPr>
        <xdr:cNvCxnSpPr/>
      </xdr:nvCxnSpPr>
      <xdr:spPr>
        <a:xfrm>
          <a:off x="3431540" y="10407015"/>
          <a:ext cx="74295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93" name="楕円 92">
          <a:extLst>
            <a:ext uri="{FF2B5EF4-FFF2-40B4-BE49-F238E27FC236}">
              <a16:creationId xmlns:a16="http://schemas.microsoft.com/office/drawing/2014/main" id="{70A49E94-3F64-4E6B-BE10-B4D36FDA5C0B}"/>
            </a:ext>
          </a:extLst>
        </xdr:cNvPr>
        <xdr:cNvSpPr/>
      </xdr:nvSpPr>
      <xdr:spPr>
        <a:xfrm>
          <a:off x="2571750" y="1040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61</xdr:row>
      <xdr:rowOff>0</xdr:rowOff>
    </xdr:to>
    <xdr:cxnSp macro="">
      <xdr:nvCxnSpPr>
        <xdr:cNvPr id="94" name="直線コネクタ 93">
          <a:extLst>
            <a:ext uri="{FF2B5EF4-FFF2-40B4-BE49-F238E27FC236}">
              <a16:creationId xmlns:a16="http://schemas.microsoft.com/office/drawing/2014/main" id="{59491247-CEAC-41A9-B66F-D2D3F3A84270}"/>
            </a:ext>
          </a:extLst>
        </xdr:cNvPr>
        <xdr:cNvCxnSpPr/>
      </xdr:nvCxnSpPr>
      <xdr:spPr>
        <a:xfrm flipV="1">
          <a:off x="2626360" y="10407015"/>
          <a:ext cx="80518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95" name="楕円 94">
          <a:extLst>
            <a:ext uri="{FF2B5EF4-FFF2-40B4-BE49-F238E27FC236}">
              <a16:creationId xmlns:a16="http://schemas.microsoft.com/office/drawing/2014/main" id="{57846C35-1E53-45EF-82FF-3392AC1DB591}"/>
            </a:ext>
          </a:extLst>
        </xdr:cNvPr>
        <xdr:cNvSpPr/>
      </xdr:nvSpPr>
      <xdr:spPr>
        <a:xfrm>
          <a:off x="1774190" y="10409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0</xdr:rowOff>
    </xdr:to>
    <xdr:cxnSp macro="">
      <xdr:nvCxnSpPr>
        <xdr:cNvPr id="96" name="直線コネクタ 95">
          <a:extLst>
            <a:ext uri="{FF2B5EF4-FFF2-40B4-BE49-F238E27FC236}">
              <a16:creationId xmlns:a16="http://schemas.microsoft.com/office/drawing/2014/main" id="{B7DDCA6E-34C5-4A3A-8178-AA3B956566FB}"/>
            </a:ext>
          </a:extLst>
        </xdr:cNvPr>
        <xdr:cNvCxnSpPr/>
      </xdr:nvCxnSpPr>
      <xdr:spPr>
        <a:xfrm>
          <a:off x="1828800" y="104584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97" name="楕円 96">
          <a:extLst>
            <a:ext uri="{FF2B5EF4-FFF2-40B4-BE49-F238E27FC236}">
              <a16:creationId xmlns:a16="http://schemas.microsoft.com/office/drawing/2014/main" id="{8A0B7C4D-EE7D-4156-8D44-0AD13E6528B5}"/>
            </a:ext>
          </a:extLst>
        </xdr:cNvPr>
        <xdr:cNvSpPr/>
      </xdr:nvSpPr>
      <xdr:spPr>
        <a:xfrm>
          <a:off x="988060" y="10346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0</xdr:rowOff>
    </xdr:to>
    <xdr:cxnSp macro="">
      <xdr:nvCxnSpPr>
        <xdr:cNvPr id="98" name="直線コネクタ 97">
          <a:extLst>
            <a:ext uri="{FF2B5EF4-FFF2-40B4-BE49-F238E27FC236}">
              <a16:creationId xmlns:a16="http://schemas.microsoft.com/office/drawing/2014/main" id="{74CCE03A-3277-4655-82B9-9C8321CE7AE3}"/>
            </a:ext>
          </a:extLst>
        </xdr:cNvPr>
        <xdr:cNvCxnSpPr/>
      </xdr:nvCxnSpPr>
      <xdr:spPr>
        <a:xfrm>
          <a:off x="1031240" y="10401300"/>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99" name="n_1aveValue【体育館・プール】&#10;有形固定資産減価償却率">
          <a:extLst>
            <a:ext uri="{FF2B5EF4-FFF2-40B4-BE49-F238E27FC236}">
              <a16:creationId xmlns:a16="http://schemas.microsoft.com/office/drawing/2014/main" id="{DE1A4ADA-12F0-49F4-8FA9-3B7201B39204}"/>
            </a:ext>
          </a:extLst>
        </xdr:cNvPr>
        <xdr:cNvSpPr txBox="1"/>
      </xdr:nvSpPr>
      <xdr:spPr>
        <a:xfrm>
          <a:off x="32391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C3BB94AF-5A17-4AB0-82F8-5D2E318FFA17}"/>
            </a:ext>
          </a:extLst>
        </xdr:cNvPr>
        <xdr:cNvSpPr txBox="1"/>
      </xdr:nvSpPr>
      <xdr:spPr>
        <a:xfrm>
          <a:off x="24390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a:extLst>
            <a:ext uri="{FF2B5EF4-FFF2-40B4-BE49-F238E27FC236}">
              <a16:creationId xmlns:a16="http://schemas.microsoft.com/office/drawing/2014/main" id="{49941F04-936A-4E2A-8550-3F48FF6BA29C}"/>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a:extLst>
            <a:ext uri="{FF2B5EF4-FFF2-40B4-BE49-F238E27FC236}">
              <a16:creationId xmlns:a16="http://schemas.microsoft.com/office/drawing/2014/main" id="{104B234E-497F-475A-B69E-E53FAF3AC1C6}"/>
            </a:ext>
          </a:extLst>
        </xdr:cNvPr>
        <xdr:cNvSpPr txBox="1"/>
      </xdr:nvSpPr>
      <xdr:spPr>
        <a:xfrm>
          <a:off x="85535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13987</xdr:rowOff>
    </xdr:from>
    <xdr:ext cx="405111" cy="259045"/>
    <xdr:sp macro="" textlink="">
      <xdr:nvSpPr>
        <xdr:cNvPr id="103" name="n_1mainValue【体育館・プール】&#10;有形固定資産減価償却率">
          <a:extLst>
            <a:ext uri="{FF2B5EF4-FFF2-40B4-BE49-F238E27FC236}">
              <a16:creationId xmlns:a16="http://schemas.microsoft.com/office/drawing/2014/main" id="{33F03AEF-CD5D-4917-8413-C405934AB834}"/>
            </a:ext>
          </a:extLst>
        </xdr:cNvPr>
        <xdr:cNvSpPr txBox="1"/>
      </xdr:nvSpPr>
      <xdr:spPr>
        <a:xfrm>
          <a:off x="32391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04" name="n_2mainValue【体育館・プール】&#10;有形固定資産減価償却率">
          <a:extLst>
            <a:ext uri="{FF2B5EF4-FFF2-40B4-BE49-F238E27FC236}">
              <a16:creationId xmlns:a16="http://schemas.microsoft.com/office/drawing/2014/main" id="{D0A9114D-D0F5-41C1-900F-184BC19391CE}"/>
            </a:ext>
          </a:extLst>
        </xdr:cNvPr>
        <xdr:cNvSpPr txBox="1"/>
      </xdr:nvSpPr>
      <xdr:spPr>
        <a:xfrm>
          <a:off x="2439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5" name="n_3mainValue【体育館・プール】&#10;有形固定資産減価償却率">
          <a:extLst>
            <a:ext uri="{FF2B5EF4-FFF2-40B4-BE49-F238E27FC236}">
              <a16:creationId xmlns:a16="http://schemas.microsoft.com/office/drawing/2014/main" id="{4C2A35EA-8944-40C4-8304-7CE490717521}"/>
            </a:ext>
          </a:extLst>
        </xdr:cNvPr>
        <xdr:cNvSpPr txBox="1"/>
      </xdr:nvSpPr>
      <xdr:spPr>
        <a:xfrm>
          <a:off x="164148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106" name="n_4mainValue【体育館・プール】&#10;有形固定資産減価償却率">
          <a:extLst>
            <a:ext uri="{FF2B5EF4-FFF2-40B4-BE49-F238E27FC236}">
              <a16:creationId xmlns:a16="http://schemas.microsoft.com/office/drawing/2014/main" id="{7590E018-C7CE-49CE-8CBA-04B51F8B8A25}"/>
            </a:ext>
          </a:extLst>
        </xdr:cNvPr>
        <xdr:cNvSpPr txBox="1"/>
      </xdr:nvSpPr>
      <xdr:spPr>
        <a:xfrm>
          <a:off x="85535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DF84310-56B2-4FAB-9EC0-CE146831F41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E25E8D68-3278-42A0-8E5E-E6D90969E86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FFDD197E-EDE1-4B72-88F8-BABB5ED4858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31002198-51BC-47BE-8DCC-F7C91C3E8AC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07C3E7F-4369-4E80-9A49-E986074B9A4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EBC9D0A-27AA-47AF-9947-6BFFDCEF4C4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3A6AB29-6CBB-449C-BB63-E9D720216DF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58B157A-22F8-4E5A-9DC1-41F85FF2091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87E13D2-2366-4B45-B293-4F66C9AD342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DBABB71-43FC-457B-80AB-468632F3C81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3BECCF5D-0F2B-422B-AC48-404B285BE84C}"/>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CD8A28F-E9B5-447B-8156-C72D841EFF02}"/>
            </a:ext>
          </a:extLst>
        </xdr:cNvPr>
        <xdr:cNvSpPr txBox="1"/>
      </xdr:nvSpPr>
      <xdr:spPr>
        <a:xfrm>
          <a:off x="552722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C91AD289-4FBB-42D9-A380-3E1D0F14DAD4}"/>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E31C9CBD-9B6B-4F53-9540-14CFEEC64454}"/>
            </a:ext>
          </a:extLst>
        </xdr:cNvPr>
        <xdr:cNvSpPr txBox="1"/>
      </xdr:nvSpPr>
      <xdr:spPr>
        <a:xfrm>
          <a:off x="5527221"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12D36044-6E4F-4D88-88F5-690434FE6035}"/>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A1B8A3E-721E-425C-A8AB-059E492CCAB3}"/>
            </a:ext>
          </a:extLst>
        </xdr:cNvPr>
        <xdr:cNvSpPr txBox="1"/>
      </xdr:nvSpPr>
      <xdr:spPr>
        <a:xfrm>
          <a:off x="5527221"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919109D8-F3C7-4164-AA1F-E0841796A69E}"/>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5179F5CF-B575-4348-896D-9D745AB2908D}"/>
            </a:ext>
          </a:extLst>
        </xdr:cNvPr>
        <xdr:cNvSpPr txBox="1"/>
      </xdr:nvSpPr>
      <xdr:spPr>
        <a:xfrm>
          <a:off x="5527221"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5100E654-9F52-47F8-82B6-68CAF2D5297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654D462C-FED5-4285-B153-28F7E8083725}"/>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10B3C9D-6106-46E9-B7A3-C5186EE5C82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a:extLst>
            <a:ext uri="{FF2B5EF4-FFF2-40B4-BE49-F238E27FC236}">
              <a16:creationId xmlns:a16="http://schemas.microsoft.com/office/drawing/2014/main" id="{244B3843-4814-4647-B1D0-25340CB99D61}"/>
            </a:ext>
          </a:extLst>
        </xdr:cNvPr>
        <xdr:cNvCxnSpPr/>
      </xdr:nvCxnSpPr>
      <xdr:spPr>
        <a:xfrm flipV="1">
          <a:off x="9429115" y="9502445"/>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a:extLst>
            <a:ext uri="{FF2B5EF4-FFF2-40B4-BE49-F238E27FC236}">
              <a16:creationId xmlns:a16="http://schemas.microsoft.com/office/drawing/2014/main" id="{20FB7828-56D5-4786-972A-1B9AB59AC483}"/>
            </a:ext>
          </a:extLst>
        </xdr:cNvPr>
        <xdr:cNvSpPr txBox="1"/>
      </xdr:nvSpPr>
      <xdr:spPr>
        <a:xfrm>
          <a:off x="9467850" y="109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a:extLst>
            <a:ext uri="{FF2B5EF4-FFF2-40B4-BE49-F238E27FC236}">
              <a16:creationId xmlns:a16="http://schemas.microsoft.com/office/drawing/2014/main" id="{35F66EB0-6275-461F-9638-878D8C39195E}"/>
            </a:ext>
          </a:extLst>
        </xdr:cNvPr>
        <xdr:cNvCxnSpPr/>
      </xdr:nvCxnSpPr>
      <xdr:spPr>
        <a:xfrm>
          <a:off x="9356090" y="1090414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a:extLst>
            <a:ext uri="{FF2B5EF4-FFF2-40B4-BE49-F238E27FC236}">
              <a16:creationId xmlns:a16="http://schemas.microsoft.com/office/drawing/2014/main" id="{A54731BD-C144-43C0-ADDC-EC1FCD3E06A8}"/>
            </a:ext>
          </a:extLst>
        </xdr:cNvPr>
        <xdr:cNvSpPr txBox="1"/>
      </xdr:nvSpPr>
      <xdr:spPr>
        <a:xfrm>
          <a:off x="9467850" y="927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a:extLst>
            <a:ext uri="{FF2B5EF4-FFF2-40B4-BE49-F238E27FC236}">
              <a16:creationId xmlns:a16="http://schemas.microsoft.com/office/drawing/2014/main" id="{3F77212A-85A2-48EC-9F41-576EB672DA6C}"/>
            </a:ext>
          </a:extLst>
        </xdr:cNvPr>
        <xdr:cNvCxnSpPr/>
      </xdr:nvCxnSpPr>
      <xdr:spPr>
        <a:xfrm>
          <a:off x="9356090" y="95024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a:extLst>
            <a:ext uri="{FF2B5EF4-FFF2-40B4-BE49-F238E27FC236}">
              <a16:creationId xmlns:a16="http://schemas.microsoft.com/office/drawing/2014/main" id="{C5A52B37-4D17-4A76-BA31-673562EDF10F}"/>
            </a:ext>
          </a:extLst>
        </xdr:cNvPr>
        <xdr:cNvSpPr txBox="1"/>
      </xdr:nvSpPr>
      <xdr:spPr>
        <a:xfrm>
          <a:off x="9467850" y="1041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a:extLst>
            <a:ext uri="{FF2B5EF4-FFF2-40B4-BE49-F238E27FC236}">
              <a16:creationId xmlns:a16="http://schemas.microsoft.com/office/drawing/2014/main" id="{C5C19269-4740-4A8C-A59B-0D866384A2AE}"/>
            </a:ext>
          </a:extLst>
        </xdr:cNvPr>
        <xdr:cNvSpPr/>
      </xdr:nvSpPr>
      <xdr:spPr>
        <a:xfrm>
          <a:off x="9394190" y="1055700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a:extLst>
            <a:ext uri="{FF2B5EF4-FFF2-40B4-BE49-F238E27FC236}">
              <a16:creationId xmlns:a16="http://schemas.microsoft.com/office/drawing/2014/main" id="{501B3E9E-D249-465E-9144-705808E5756F}"/>
            </a:ext>
          </a:extLst>
        </xdr:cNvPr>
        <xdr:cNvSpPr/>
      </xdr:nvSpPr>
      <xdr:spPr>
        <a:xfrm>
          <a:off x="8632190" y="1055364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a:extLst>
            <a:ext uri="{FF2B5EF4-FFF2-40B4-BE49-F238E27FC236}">
              <a16:creationId xmlns:a16="http://schemas.microsoft.com/office/drawing/2014/main" id="{FC49B018-9E5F-4A20-8FDD-4863050FF3D6}"/>
            </a:ext>
          </a:extLst>
        </xdr:cNvPr>
        <xdr:cNvSpPr/>
      </xdr:nvSpPr>
      <xdr:spPr>
        <a:xfrm>
          <a:off x="7846060" y="1052415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a:extLst>
            <a:ext uri="{FF2B5EF4-FFF2-40B4-BE49-F238E27FC236}">
              <a16:creationId xmlns:a16="http://schemas.microsoft.com/office/drawing/2014/main" id="{FDE985AB-E718-43AA-9368-5A1CB2690F65}"/>
            </a:ext>
          </a:extLst>
        </xdr:cNvPr>
        <xdr:cNvSpPr/>
      </xdr:nvSpPr>
      <xdr:spPr>
        <a:xfrm>
          <a:off x="7029450" y="105570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66194637-5D2D-41DF-8FEF-91BEDAAC2EEE}"/>
            </a:ext>
          </a:extLst>
        </xdr:cNvPr>
        <xdr:cNvSpPr/>
      </xdr:nvSpPr>
      <xdr:spPr>
        <a:xfrm>
          <a:off x="6231890" y="105533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EE1ADB8-F0D4-45DC-9920-7EBB72B1241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1A46D5D-B5C6-40E6-A968-0DF76EE4CD1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860AAB0-16C9-4568-89AF-54D6404D927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77B82D2-FEB4-4F87-BE20-F9C50A52531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7A18CFE-8BF3-468A-8A9A-28EBAD65E9F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53899</xdr:rowOff>
    </xdr:from>
    <xdr:to>
      <xdr:col>55</xdr:col>
      <xdr:colOff>50800</xdr:colOff>
      <xdr:row>63</xdr:row>
      <xdr:rowOff>155499</xdr:rowOff>
    </xdr:to>
    <xdr:sp macro="" textlink="">
      <xdr:nvSpPr>
        <xdr:cNvPr id="144" name="楕円 143">
          <a:extLst>
            <a:ext uri="{FF2B5EF4-FFF2-40B4-BE49-F238E27FC236}">
              <a16:creationId xmlns:a16="http://schemas.microsoft.com/office/drawing/2014/main" id="{EC631F29-8D82-40B1-9F1D-DFCE6EE3FA22}"/>
            </a:ext>
          </a:extLst>
        </xdr:cNvPr>
        <xdr:cNvSpPr/>
      </xdr:nvSpPr>
      <xdr:spPr>
        <a:xfrm>
          <a:off x="9394190" y="1085905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140276</xdr:rowOff>
    </xdr:from>
    <xdr:ext cx="469744" cy="259045"/>
    <xdr:sp macro="" textlink="">
      <xdr:nvSpPr>
        <xdr:cNvPr id="145" name="【体育館・プール】&#10;一人当たり面積該当値テキスト">
          <a:extLst>
            <a:ext uri="{FF2B5EF4-FFF2-40B4-BE49-F238E27FC236}">
              <a16:creationId xmlns:a16="http://schemas.microsoft.com/office/drawing/2014/main" id="{1CE10117-1C4B-4564-A69E-CA7BDBE0A836}"/>
            </a:ext>
          </a:extLst>
        </xdr:cNvPr>
        <xdr:cNvSpPr txBox="1"/>
      </xdr:nvSpPr>
      <xdr:spPr>
        <a:xfrm>
          <a:off x="9467850" y="107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54813</xdr:rowOff>
    </xdr:from>
    <xdr:to>
      <xdr:col>50</xdr:col>
      <xdr:colOff>165100</xdr:colOff>
      <xdr:row>63</xdr:row>
      <xdr:rowOff>156413</xdr:rowOff>
    </xdr:to>
    <xdr:sp macro="" textlink="">
      <xdr:nvSpPr>
        <xdr:cNvPr id="146" name="楕円 145">
          <a:extLst>
            <a:ext uri="{FF2B5EF4-FFF2-40B4-BE49-F238E27FC236}">
              <a16:creationId xmlns:a16="http://schemas.microsoft.com/office/drawing/2014/main" id="{56EFAF0E-E873-4827-90CF-CDA34A2A6853}"/>
            </a:ext>
          </a:extLst>
        </xdr:cNvPr>
        <xdr:cNvSpPr/>
      </xdr:nvSpPr>
      <xdr:spPr>
        <a:xfrm>
          <a:off x="8632190" y="1085997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104699</xdr:rowOff>
    </xdr:from>
    <xdr:to>
      <xdr:col>55</xdr:col>
      <xdr:colOff>0</xdr:colOff>
      <xdr:row>63</xdr:row>
      <xdr:rowOff>105613</xdr:rowOff>
    </xdr:to>
    <xdr:cxnSp macro="">
      <xdr:nvCxnSpPr>
        <xdr:cNvPr id="147" name="直線コネクタ 146">
          <a:extLst>
            <a:ext uri="{FF2B5EF4-FFF2-40B4-BE49-F238E27FC236}">
              <a16:creationId xmlns:a16="http://schemas.microsoft.com/office/drawing/2014/main" id="{171AEDF8-C822-4F85-AF9D-B8AB13780F6D}"/>
            </a:ext>
          </a:extLst>
        </xdr:cNvPr>
        <xdr:cNvCxnSpPr/>
      </xdr:nvCxnSpPr>
      <xdr:spPr>
        <a:xfrm flipV="1">
          <a:off x="8686800" y="10904144"/>
          <a:ext cx="7429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55728</xdr:rowOff>
    </xdr:from>
    <xdr:to>
      <xdr:col>46</xdr:col>
      <xdr:colOff>38100</xdr:colOff>
      <xdr:row>63</xdr:row>
      <xdr:rowOff>157328</xdr:rowOff>
    </xdr:to>
    <xdr:sp macro="" textlink="">
      <xdr:nvSpPr>
        <xdr:cNvPr id="148" name="楕円 147">
          <a:extLst>
            <a:ext uri="{FF2B5EF4-FFF2-40B4-BE49-F238E27FC236}">
              <a16:creationId xmlns:a16="http://schemas.microsoft.com/office/drawing/2014/main" id="{9A8B3AF9-478F-4084-8A94-7DB9D92A035F}"/>
            </a:ext>
          </a:extLst>
        </xdr:cNvPr>
        <xdr:cNvSpPr/>
      </xdr:nvSpPr>
      <xdr:spPr>
        <a:xfrm>
          <a:off x="7846060" y="1086088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105613</xdr:rowOff>
    </xdr:from>
    <xdr:to>
      <xdr:col>50</xdr:col>
      <xdr:colOff>114300</xdr:colOff>
      <xdr:row>63</xdr:row>
      <xdr:rowOff>106528</xdr:rowOff>
    </xdr:to>
    <xdr:cxnSp macro="">
      <xdr:nvCxnSpPr>
        <xdr:cNvPr id="149" name="直線コネクタ 148">
          <a:extLst>
            <a:ext uri="{FF2B5EF4-FFF2-40B4-BE49-F238E27FC236}">
              <a16:creationId xmlns:a16="http://schemas.microsoft.com/office/drawing/2014/main" id="{CE741789-7D7B-4803-A1CA-4DA4822F020B}"/>
            </a:ext>
          </a:extLst>
        </xdr:cNvPr>
        <xdr:cNvCxnSpPr/>
      </xdr:nvCxnSpPr>
      <xdr:spPr>
        <a:xfrm flipV="1">
          <a:off x="7889240" y="10905058"/>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57556</xdr:rowOff>
    </xdr:from>
    <xdr:to>
      <xdr:col>41</xdr:col>
      <xdr:colOff>101600</xdr:colOff>
      <xdr:row>63</xdr:row>
      <xdr:rowOff>159156</xdr:rowOff>
    </xdr:to>
    <xdr:sp macro="" textlink="">
      <xdr:nvSpPr>
        <xdr:cNvPr id="150" name="楕円 149">
          <a:extLst>
            <a:ext uri="{FF2B5EF4-FFF2-40B4-BE49-F238E27FC236}">
              <a16:creationId xmlns:a16="http://schemas.microsoft.com/office/drawing/2014/main" id="{2FCE69CA-A6D4-417B-A785-B2E066344630}"/>
            </a:ext>
          </a:extLst>
        </xdr:cNvPr>
        <xdr:cNvSpPr/>
      </xdr:nvSpPr>
      <xdr:spPr>
        <a:xfrm>
          <a:off x="7029450" y="1085509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106528</xdr:rowOff>
    </xdr:from>
    <xdr:to>
      <xdr:col>45</xdr:col>
      <xdr:colOff>177800</xdr:colOff>
      <xdr:row>63</xdr:row>
      <xdr:rowOff>108356</xdr:rowOff>
    </xdr:to>
    <xdr:cxnSp macro="">
      <xdr:nvCxnSpPr>
        <xdr:cNvPr id="151" name="直線コネクタ 150">
          <a:extLst>
            <a:ext uri="{FF2B5EF4-FFF2-40B4-BE49-F238E27FC236}">
              <a16:creationId xmlns:a16="http://schemas.microsoft.com/office/drawing/2014/main" id="{9692CE7C-0F6B-4995-9180-9F399FA71E6E}"/>
            </a:ext>
          </a:extLst>
        </xdr:cNvPr>
        <xdr:cNvCxnSpPr/>
      </xdr:nvCxnSpPr>
      <xdr:spPr>
        <a:xfrm flipV="1">
          <a:off x="7084060" y="10905973"/>
          <a:ext cx="80518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45212</xdr:rowOff>
    </xdr:from>
    <xdr:to>
      <xdr:col>36</xdr:col>
      <xdr:colOff>165100</xdr:colOff>
      <xdr:row>60</xdr:row>
      <xdr:rowOff>146812</xdr:rowOff>
    </xdr:to>
    <xdr:sp macro="" textlink="">
      <xdr:nvSpPr>
        <xdr:cNvPr id="152" name="楕円 151">
          <a:extLst>
            <a:ext uri="{FF2B5EF4-FFF2-40B4-BE49-F238E27FC236}">
              <a16:creationId xmlns:a16="http://schemas.microsoft.com/office/drawing/2014/main" id="{BE870B39-60F9-4642-9347-B5F5350750E7}"/>
            </a:ext>
          </a:extLst>
        </xdr:cNvPr>
        <xdr:cNvSpPr/>
      </xdr:nvSpPr>
      <xdr:spPr>
        <a:xfrm>
          <a:off x="6231890" y="1033411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96012</xdr:rowOff>
    </xdr:from>
    <xdr:to>
      <xdr:col>41</xdr:col>
      <xdr:colOff>50800</xdr:colOff>
      <xdr:row>63</xdr:row>
      <xdr:rowOff>108356</xdr:rowOff>
    </xdr:to>
    <xdr:cxnSp macro="">
      <xdr:nvCxnSpPr>
        <xdr:cNvPr id="153" name="直線コネクタ 152">
          <a:extLst>
            <a:ext uri="{FF2B5EF4-FFF2-40B4-BE49-F238E27FC236}">
              <a16:creationId xmlns:a16="http://schemas.microsoft.com/office/drawing/2014/main" id="{AD0100FA-820D-4FCC-B7B1-658C6DCDD2ED}"/>
            </a:ext>
          </a:extLst>
        </xdr:cNvPr>
        <xdr:cNvCxnSpPr/>
      </xdr:nvCxnSpPr>
      <xdr:spPr>
        <a:xfrm>
          <a:off x="6286500" y="10379202"/>
          <a:ext cx="797560" cy="5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a:extLst>
            <a:ext uri="{FF2B5EF4-FFF2-40B4-BE49-F238E27FC236}">
              <a16:creationId xmlns:a16="http://schemas.microsoft.com/office/drawing/2014/main" id="{42C9E6D3-0FE3-4346-91F0-8E0EB7A3A658}"/>
            </a:ext>
          </a:extLst>
        </xdr:cNvPr>
        <xdr:cNvSpPr txBox="1"/>
      </xdr:nvSpPr>
      <xdr:spPr>
        <a:xfrm>
          <a:off x="845446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a:extLst>
            <a:ext uri="{FF2B5EF4-FFF2-40B4-BE49-F238E27FC236}">
              <a16:creationId xmlns:a16="http://schemas.microsoft.com/office/drawing/2014/main" id="{5F17DB64-403C-48FB-86C5-3E6EC8BC7797}"/>
            </a:ext>
          </a:extLst>
        </xdr:cNvPr>
        <xdr:cNvSpPr txBox="1"/>
      </xdr:nvSpPr>
      <xdr:spPr>
        <a:xfrm>
          <a:off x="7673417" y="1030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a:extLst>
            <a:ext uri="{FF2B5EF4-FFF2-40B4-BE49-F238E27FC236}">
              <a16:creationId xmlns:a16="http://schemas.microsoft.com/office/drawing/2014/main" id="{47E03FA1-E177-4659-9B8E-014ADCAA8EF8}"/>
            </a:ext>
          </a:extLst>
        </xdr:cNvPr>
        <xdr:cNvSpPr txBox="1"/>
      </xdr:nvSpPr>
      <xdr:spPr>
        <a:xfrm>
          <a:off x="6866332"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157" name="n_4aveValue【体育館・プール】&#10;一人当たり面積">
          <a:extLst>
            <a:ext uri="{FF2B5EF4-FFF2-40B4-BE49-F238E27FC236}">
              <a16:creationId xmlns:a16="http://schemas.microsoft.com/office/drawing/2014/main" id="{C60A6D12-C555-4E18-9765-2BDDFC4C8DC6}"/>
            </a:ext>
          </a:extLst>
        </xdr:cNvPr>
        <xdr:cNvSpPr txBox="1"/>
      </xdr:nvSpPr>
      <xdr:spPr>
        <a:xfrm>
          <a:off x="6068772" y="106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147540</xdr:rowOff>
    </xdr:from>
    <xdr:ext cx="469744" cy="259045"/>
    <xdr:sp macro="" textlink="">
      <xdr:nvSpPr>
        <xdr:cNvPr id="158" name="n_1mainValue【体育館・プール】&#10;一人当たり面積">
          <a:extLst>
            <a:ext uri="{FF2B5EF4-FFF2-40B4-BE49-F238E27FC236}">
              <a16:creationId xmlns:a16="http://schemas.microsoft.com/office/drawing/2014/main" id="{2C314790-32EB-4F40-A044-1EA6C31C176D}"/>
            </a:ext>
          </a:extLst>
        </xdr:cNvPr>
        <xdr:cNvSpPr txBox="1"/>
      </xdr:nvSpPr>
      <xdr:spPr>
        <a:xfrm>
          <a:off x="8454467" y="1094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148455</xdr:rowOff>
    </xdr:from>
    <xdr:ext cx="469744" cy="259045"/>
    <xdr:sp macro="" textlink="">
      <xdr:nvSpPr>
        <xdr:cNvPr id="159" name="n_2mainValue【体育館・プール】&#10;一人当たり面積">
          <a:extLst>
            <a:ext uri="{FF2B5EF4-FFF2-40B4-BE49-F238E27FC236}">
              <a16:creationId xmlns:a16="http://schemas.microsoft.com/office/drawing/2014/main" id="{AC6A98EC-728E-474F-A560-D463A186808C}"/>
            </a:ext>
          </a:extLst>
        </xdr:cNvPr>
        <xdr:cNvSpPr txBox="1"/>
      </xdr:nvSpPr>
      <xdr:spPr>
        <a:xfrm>
          <a:off x="7673417" y="1094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150283</xdr:rowOff>
    </xdr:from>
    <xdr:ext cx="469744" cy="259045"/>
    <xdr:sp macro="" textlink="">
      <xdr:nvSpPr>
        <xdr:cNvPr id="160" name="n_3mainValue【体育館・プール】&#10;一人当たり面積">
          <a:extLst>
            <a:ext uri="{FF2B5EF4-FFF2-40B4-BE49-F238E27FC236}">
              <a16:creationId xmlns:a16="http://schemas.microsoft.com/office/drawing/2014/main" id="{AA1057B9-F0B2-4358-AFC6-D97D257574DE}"/>
            </a:ext>
          </a:extLst>
        </xdr:cNvPr>
        <xdr:cNvSpPr txBox="1"/>
      </xdr:nvSpPr>
      <xdr:spPr>
        <a:xfrm>
          <a:off x="6866332" y="109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163339</xdr:rowOff>
    </xdr:from>
    <xdr:ext cx="469744" cy="259045"/>
    <xdr:sp macro="" textlink="">
      <xdr:nvSpPr>
        <xdr:cNvPr id="161" name="n_4mainValue【体育館・プール】&#10;一人当たり面積">
          <a:extLst>
            <a:ext uri="{FF2B5EF4-FFF2-40B4-BE49-F238E27FC236}">
              <a16:creationId xmlns:a16="http://schemas.microsoft.com/office/drawing/2014/main" id="{F56649A4-816C-4203-AEA2-AB9379E55333}"/>
            </a:ext>
          </a:extLst>
        </xdr:cNvPr>
        <xdr:cNvSpPr txBox="1"/>
      </xdr:nvSpPr>
      <xdr:spPr>
        <a:xfrm>
          <a:off x="6068772"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50793BC3-26B8-49BE-911F-61E469A669A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D61D4376-69FE-4668-94F1-E85AD180CCD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5AB2C4A4-E3D2-42C4-95C4-74409D318F5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817B82B2-7569-43BC-97EB-A518BB92C08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25FE74E0-0926-4AAF-B97D-AF86FFC6FC5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825F28CF-8719-443D-A068-B25231B2B7B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89CD47F2-616A-499E-8532-5908DD52F78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FAE3A82A-FB97-4FB7-B505-545613AE1E5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A4B1836-3351-43CF-B16C-44A243C4104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99BB1747-58E7-4947-8374-1A181D48D72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B67FC10B-E441-4898-8EE4-66A8270E798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101DD62B-CEA6-4804-B7F2-DC5C15BED37F}"/>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181ECE46-F17D-4788-A2B2-F92670922220}"/>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2413F39D-8909-4CA9-BCB5-33236342D25A}"/>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CF831CE7-9E0B-46EF-BCE4-4BC31643E679}"/>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9CEB8C29-B41A-4D7B-8146-3BFB48B79A0C}"/>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84D55332-7768-49B5-8C74-425ED24A250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8B82B263-D140-49A3-A4EA-B86B97E399B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9B3DFFAA-0C63-4D19-9F1D-05196ED230E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BB7DDAE6-71FC-4D40-8EEC-7EAF31D6208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5D141F26-4666-42A9-9D6E-350791308C4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C756E661-6BD3-4F9A-978E-D7FB4F8AC8D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653BC0F6-9D9D-4AAD-9025-A671075FB09F}"/>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31BBDF25-7D4D-4775-986D-968307BE0D82}"/>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413991AF-0074-49BB-A965-92F6D8335BF0}"/>
            </a:ext>
          </a:extLst>
        </xdr:cNvPr>
        <xdr:cNvCxnSpPr/>
      </xdr:nvCxnSpPr>
      <xdr:spPr>
        <a:xfrm flipV="1">
          <a:off x="4173855" y="1344168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E09B249E-3BE1-48AE-BA7E-2AC2C03EC2B3}"/>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85E9D77E-D89B-4B52-A381-B1F174DFC978}"/>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7FFD8CD-A7EA-47B6-BE98-62F7C9BD49F3}"/>
            </a:ext>
          </a:extLst>
        </xdr:cNvPr>
        <xdr:cNvSpPr txBox="1"/>
      </xdr:nvSpPr>
      <xdr:spPr>
        <a:xfrm>
          <a:off x="4212590" y="1322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a:extLst>
            <a:ext uri="{FF2B5EF4-FFF2-40B4-BE49-F238E27FC236}">
              <a16:creationId xmlns:a16="http://schemas.microsoft.com/office/drawing/2014/main" id="{DA2A0CE3-6702-45D8-B25D-D697CD46D8BF}"/>
            </a:ext>
          </a:extLst>
        </xdr:cNvPr>
        <xdr:cNvCxnSpPr/>
      </xdr:nvCxnSpPr>
      <xdr:spPr>
        <a:xfrm>
          <a:off x="4112260" y="1344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268670FA-0B9C-4AD6-98F6-7273F225E431}"/>
            </a:ext>
          </a:extLst>
        </xdr:cNvPr>
        <xdr:cNvSpPr txBox="1"/>
      </xdr:nvSpPr>
      <xdr:spPr>
        <a:xfrm>
          <a:off x="4212590" y="13888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8E265A70-6FC5-4F6A-8911-6499455CCE87}"/>
            </a:ext>
          </a:extLst>
        </xdr:cNvPr>
        <xdr:cNvSpPr/>
      </xdr:nvSpPr>
      <xdr:spPr>
        <a:xfrm>
          <a:off x="4131310" y="140309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a:extLst>
            <a:ext uri="{FF2B5EF4-FFF2-40B4-BE49-F238E27FC236}">
              <a16:creationId xmlns:a16="http://schemas.microsoft.com/office/drawing/2014/main" id="{E562B285-7813-49B1-A079-26CB4DE4473C}"/>
            </a:ext>
          </a:extLst>
        </xdr:cNvPr>
        <xdr:cNvSpPr/>
      </xdr:nvSpPr>
      <xdr:spPr>
        <a:xfrm>
          <a:off x="3388360" y="140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a:extLst>
            <a:ext uri="{FF2B5EF4-FFF2-40B4-BE49-F238E27FC236}">
              <a16:creationId xmlns:a16="http://schemas.microsoft.com/office/drawing/2014/main" id="{7A552767-309E-4233-8EC1-722EE2FB6E2A}"/>
            </a:ext>
          </a:extLst>
        </xdr:cNvPr>
        <xdr:cNvSpPr/>
      </xdr:nvSpPr>
      <xdr:spPr>
        <a:xfrm>
          <a:off x="2571750" y="13981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a:extLst>
            <a:ext uri="{FF2B5EF4-FFF2-40B4-BE49-F238E27FC236}">
              <a16:creationId xmlns:a16="http://schemas.microsoft.com/office/drawing/2014/main" id="{30F2C5BA-34E1-4A59-AABA-5DE27C1A65C7}"/>
            </a:ext>
          </a:extLst>
        </xdr:cNvPr>
        <xdr:cNvSpPr/>
      </xdr:nvSpPr>
      <xdr:spPr>
        <a:xfrm>
          <a:off x="1774190" y="1394142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a:extLst>
            <a:ext uri="{FF2B5EF4-FFF2-40B4-BE49-F238E27FC236}">
              <a16:creationId xmlns:a16="http://schemas.microsoft.com/office/drawing/2014/main" id="{6A4CB34D-A43C-4F5D-B956-695491600DFB}"/>
            </a:ext>
          </a:extLst>
        </xdr:cNvPr>
        <xdr:cNvSpPr/>
      </xdr:nvSpPr>
      <xdr:spPr>
        <a:xfrm>
          <a:off x="988060" y="138899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E8E31D1-6886-44A2-AF4B-276FEA82EFA8}"/>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1D7B04B-2E19-4722-B3D7-50599795965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3709A87-8E39-4D8C-98F5-60791CF7A74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0E49F08-1711-45BA-A05E-C9551172AAD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9D7CF9D-0330-40EF-808F-37687C52237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02" name="楕円 201">
          <a:extLst>
            <a:ext uri="{FF2B5EF4-FFF2-40B4-BE49-F238E27FC236}">
              <a16:creationId xmlns:a16="http://schemas.microsoft.com/office/drawing/2014/main" id="{431DE8D4-5783-4222-AAAA-6C3823904CE3}"/>
            </a:ext>
          </a:extLst>
        </xdr:cNvPr>
        <xdr:cNvSpPr/>
      </xdr:nvSpPr>
      <xdr:spPr>
        <a:xfrm>
          <a:off x="4131310" y="143643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613C9ED8-4783-4BF0-A3C5-C801C0B4A192}"/>
            </a:ext>
          </a:extLst>
        </xdr:cNvPr>
        <xdr:cNvSpPr txBox="1"/>
      </xdr:nvSpPr>
      <xdr:spPr>
        <a:xfrm>
          <a:off x="421259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04" name="楕円 203">
          <a:extLst>
            <a:ext uri="{FF2B5EF4-FFF2-40B4-BE49-F238E27FC236}">
              <a16:creationId xmlns:a16="http://schemas.microsoft.com/office/drawing/2014/main" id="{4E7BEC3B-E8F1-49B0-ACF0-A5B999D7BF73}"/>
            </a:ext>
          </a:extLst>
        </xdr:cNvPr>
        <xdr:cNvSpPr/>
      </xdr:nvSpPr>
      <xdr:spPr>
        <a:xfrm>
          <a:off x="3388360" y="14152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84</xdr:row>
      <xdr:rowOff>17145</xdr:rowOff>
    </xdr:to>
    <xdr:cxnSp macro="">
      <xdr:nvCxnSpPr>
        <xdr:cNvPr id="205" name="直線コネクタ 204">
          <a:extLst>
            <a:ext uri="{FF2B5EF4-FFF2-40B4-BE49-F238E27FC236}">
              <a16:creationId xmlns:a16="http://schemas.microsoft.com/office/drawing/2014/main" id="{76BA33FE-C869-4E25-99E2-192BF315B7D7}"/>
            </a:ext>
          </a:extLst>
        </xdr:cNvPr>
        <xdr:cNvCxnSpPr/>
      </xdr:nvCxnSpPr>
      <xdr:spPr>
        <a:xfrm>
          <a:off x="3431540" y="14205584"/>
          <a:ext cx="74295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206" name="楕円 205">
          <a:extLst>
            <a:ext uri="{FF2B5EF4-FFF2-40B4-BE49-F238E27FC236}">
              <a16:creationId xmlns:a16="http://schemas.microsoft.com/office/drawing/2014/main" id="{B3935130-2BBA-4926-96B2-DA47B887ED62}"/>
            </a:ext>
          </a:extLst>
        </xdr:cNvPr>
        <xdr:cNvSpPr/>
      </xdr:nvSpPr>
      <xdr:spPr>
        <a:xfrm>
          <a:off x="2571750" y="14236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55245</xdr:rowOff>
    </xdr:to>
    <xdr:cxnSp macro="">
      <xdr:nvCxnSpPr>
        <xdr:cNvPr id="207" name="直線コネクタ 206">
          <a:extLst>
            <a:ext uri="{FF2B5EF4-FFF2-40B4-BE49-F238E27FC236}">
              <a16:creationId xmlns:a16="http://schemas.microsoft.com/office/drawing/2014/main" id="{8BC9622F-9AA3-47FB-909C-DD097B956C56}"/>
            </a:ext>
          </a:extLst>
        </xdr:cNvPr>
        <xdr:cNvCxnSpPr/>
      </xdr:nvCxnSpPr>
      <xdr:spPr>
        <a:xfrm flipV="1">
          <a:off x="2626360" y="14205584"/>
          <a:ext cx="80518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208" name="楕円 207">
          <a:extLst>
            <a:ext uri="{FF2B5EF4-FFF2-40B4-BE49-F238E27FC236}">
              <a16:creationId xmlns:a16="http://schemas.microsoft.com/office/drawing/2014/main" id="{EF815F98-E774-4759-B957-B77CC9503F2B}"/>
            </a:ext>
          </a:extLst>
        </xdr:cNvPr>
        <xdr:cNvSpPr/>
      </xdr:nvSpPr>
      <xdr:spPr>
        <a:xfrm>
          <a:off x="1774190" y="144976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84</xdr:row>
      <xdr:rowOff>150495</xdr:rowOff>
    </xdr:to>
    <xdr:cxnSp macro="">
      <xdr:nvCxnSpPr>
        <xdr:cNvPr id="209" name="直線コネクタ 208">
          <a:extLst>
            <a:ext uri="{FF2B5EF4-FFF2-40B4-BE49-F238E27FC236}">
              <a16:creationId xmlns:a16="http://schemas.microsoft.com/office/drawing/2014/main" id="{C075A012-6983-45B1-B49F-15633F33A44A}"/>
            </a:ext>
          </a:extLst>
        </xdr:cNvPr>
        <xdr:cNvCxnSpPr/>
      </xdr:nvCxnSpPr>
      <xdr:spPr>
        <a:xfrm flipV="1">
          <a:off x="1828800" y="14289405"/>
          <a:ext cx="79756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210" name="楕円 209">
          <a:extLst>
            <a:ext uri="{FF2B5EF4-FFF2-40B4-BE49-F238E27FC236}">
              <a16:creationId xmlns:a16="http://schemas.microsoft.com/office/drawing/2014/main" id="{CD207C1A-77A1-4AA8-90FE-8CB3C5772091}"/>
            </a:ext>
          </a:extLst>
        </xdr:cNvPr>
        <xdr:cNvSpPr/>
      </xdr:nvSpPr>
      <xdr:spPr>
        <a:xfrm>
          <a:off x="988060" y="144614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150495</xdr:rowOff>
    </xdr:to>
    <xdr:cxnSp macro="">
      <xdr:nvCxnSpPr>
        <xdr:cNvPr id="211" name="直線コネクタ 210">
          <a:extLst>
            <a:ext uri="{FF2B5EF4-FFF2-40B4-BE49-F238E27FC236}">
              <a16:creationId xmlns:a16="http://schemas.microsoft.com/office/drawing/2014/main" id="{A8C7E8A5-7F5D-4AD7-96C9-3251B8D44823}"/>
            </a:ext>
          </a:extLst>
        </xdr:cNvPr>
        <xdr:cNvCxnSpPr/>
      </xdr:nvCxnSpPr>
      <xdr:spPr>
        <a:xfrm>
          <a:off x="1031240" y="14506575"/>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12" name="n_1aveValue【福祉施設】&#10;有形固定資産減価償却率">
          <a:extLst>
            <a:ext uri="{FF2B5EF4-FFF2-40B4-BE49-F238E27FC236}">
              <a16:creationId xmlns:a16="http://schemas.microsoft.com/office/drawing/2014/main" id="{24FDB929-9646-463D-B91F-B9A904CACCA6}"/>
            </a:ext>
          </a:extLst>
        </xdr:cNvPr>
        <xdr:cNvSpPr txBox="1"/>
      </xdr:nvSpPr>
      <xdr:spPr>
        <a:xfrm>
          <a:off x="32391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3" name="n_2aveValue【福祉施設】&#10;有形固定資産減価償却率">
          <a:extLst>
            <a:ext uri="{FF2B5EF4-FFF2-40B4-BE49-F238E27FC236}">
              <a16:creationId xmlns:a16="http://schemas.microsoft.com/office/drawing/2014/main" id="{1FEC2680-EDB2-48CB-8DBC-A0BA3BBA15EF}"/>
            </a:ext>
          </a:extLst>
        </xdr:cNvPr>
        <xdr:cNvSpPr txBox="1"/>
      </xdr:nvSpPr>
      <xdr:spPr>
        <a:xfrm>
          <a:off x="2439044" y="137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14" name="n_3aveValue【福祉施設】&#10;有形固定資産減価償却率">
          <a:extLst>
            <a:ext uri="{FF2B5EF4-FFF2-40B4-BE49-F238E27FC236}">
              <a16:creationId xmlns:a16="http://schemas.microsoft.com/office/drawing/2014/main" id="{1519732B-DB9C-46D8-BD95-1AF431BC208E}"/>
            </a:ext>
          </a:extLst>
        </xdr:cNvPr>
        <xdr:cNvSpPr txBox="1"/>
      </xdr:nvSpPr>
      <xdr:spPr>
        <a:xfrm>
          <a:off x="164148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15" name="n_4aveValue【福祉施設】&#10;有形固定資産減価償却率">
          <a:extLst>
            <a:ext uri="{FF2B5EF4-FFF2-40B4-BE49-F238E27FC236}">
              <a16:creationId xmlns:a16="http://schemas.microsoft.com/office/drawing/2014/main" id="{5C7385C4-554A-476A-8908-B17CAEEB4C16}"/>
            </a:ext>
          </a:extLst>
        </xdr:cNvPr>
        <xdr:cNvSpPr txBox="1"/>
      </xdr:nvSpPr>
      <xdr:spPr>
        <a:xfrm>
          <a:off x="855354" y="136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216" name="n_1mainValue【福祉施設】&#10;有形固定資産減価償却率">
          <a:extLst>
            <a:ext uri="{FF2B5EF4-FFF2-40B4-BE49-F238E27FC236}">
              <a16:creationId xmlns:a16="http://schemas.microsoft.com/office/drawing/2014/main" id="{00C264E4-BBA8-4F78-A719-FA805DFA79F0}"/>
            </a:ext>
          </a:extLst>
        </xdr:cNvPr>
        <xdr:cNvSpPr txBox="1"/>
      </xdr:nvSpPr>
      <xdr:spPr>
        <a:xfrm>
          <a:off x="3239144" y="142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217" name="n_2mainValue【福祉施設】&#10;有形固定資産減価償却率">
          <a:extLst>
            <a:ext uri="{FF2B5EF4-FFF2-40B4-BE49-F238E27FC236}">
              <a16:creationId xmlns:a16="http://schemas.microsoft.com/office/drawing/2014/main" id="{D1210776-6EAE-44E7-BACD-AA9B327241FA}"/>
            </a:ext>
          </a:extLst>
        </xdr:cNvPr>
        <xdr:cNvSpPr txBox="1"/>
      </xdr:nvSpPr>
      <xdr:spPr>
        <a:xfrm>
          <a:off x="2439044" y="1432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218" name="n_3mainValue【福祉施設】&#10;有形固定資産減価償却率">
          <a:extLst>
            <a:ext uri="{FF2B5EF4-FFF2-40B4-BE49-F238E27FC236}">
              <a16:creationId xmlns:a16="http://schemas.microsoft.com/office/drawing/2014/main" id="{A05E97DD-FB46-4196-8408-1806FCE77DAD}"/>
            </a:ext>
          </a:extLst>
        </xdr:cNvPr>
        <xdr:cNvSpPr txBox="1"/>
      </xdr:nvSpPr>
      <xdr:spPr>
        <a:xfrm>
          <a:off x="1641484" y="1459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219" name="n_4mainValue【福祉施設】&#10;有形固定資産減価償却率">
          <a:extLst>
            <a:ext uri="{FF2B5EF4-FFF2-40B4-BE49-F238E27FC236}">
              <a16:creationId xmlns:a16="http://schemas.microsoft.com/office/drawing/2014/main" id="{657FB380-1E8F-4A54-904C-6EE0DD3FA483}"/>
            </a:ext>
          </a:extLst>
        </xdr:cNvPr>
        <xdr:cNvSpPr txBox="1"/>
      </xdr:nvSpPr>
      <xdr:spPr>
        <a:xfrm>
          <a:off x="85535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53C521D5-D233-4CD0-B36F-5B785CC5477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C3654028-A71A-49C6-AA99-9625269EF4E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4D8A64D5-8E7E-45E0-A758-F32BF6FF03F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6AFA90CF-E54C-491D-B9AF-08A8A87C7E7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2EBCBEBD-AB5C-476A-A643-DB0E76E2B2B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9E8CF5B9-B8DF-4F4E-B9F6-D26B42F5356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6D47C866-DF73-467E-AB5F-6BDF9DD3F6F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29B6764-57A3-416B-9814-1ACAB6EB43A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18C792B3-1819-4094-A68A-90447EFAB8C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3C0A6D03-FE77-4BF5-B80F-3CB179FEE84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10ED6044-A405-46E7-89CB-4863A42066BD}"/>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AFDDB7D1-7464-4C1D-BCEE-031218EF258D}"/>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30D1E384-35BB-4F37-A276-67D69AD3BA75}"/>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68FE3E2F-71CA-42C7-BCEA-23C365084DAD}"/>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3F8D8B84-06A7-4058-8952-0439C9A0943C}"/>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A5024A96-A6BF-4AA7-A05B-91EC3E8980A3}"/>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BEAE42FE-3D6F-4E2C-87B4-5DA9D177C9FA}"/>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9A3F4AA0-9751-4B8E-87E7-862790889C1D}"/>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99FB25BD-5C37-4866-82C9-08E9F03212E5}"/>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DE1B17C8-AB3C-4E13-9978-47840457BCF9}"/>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C0F7A3DC-147A-4D6B-A1CD-9AF1D343627E}"/>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6E6D1B8B-C35B-4DCC-AC95-9AD5F41A2CC8}"/>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91F9B439-2F38-4E76-AF70-834F8FAB464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CA27BFA3-2906-491B-8795-211B395BC74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8E0E6AAD-3AD4-4E11-BE55-B839479670B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a:extLst>
            <a:ext uri="{FF2B5EF4-FFF2-40B4-BE49-F238E27FC236}">
              <a16:creationId xmlns:a16="http://schemas.microsoft.com/office/drawing/2014/main" id="{E0C832B7-1E65-4E5C-8D92-F7251F705CD2}"/>
            </a:ext>
          </a:extLst>
        </xdr:cNvPr>
        <xdr:cNvCxnSpPr/>
      </xdr:nvCxnSpPr>
      <xdr:spPr>
        <a:xfrm flipV="1">
          <a:off x="9429115" y="13313229"/>
          <a:ext cx="0" cy="1568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a:extLst>
            <a:ext uri="{FF2B5EF4-FFF2-40B4-BE49-F238E27FC236}">
              <a16:creationId xmlns:a16="http://schemas.microsoft.com/office/drawing/2014/main" id="{6D4B00BA-3363-453E-A767-36A934191F0C}"/>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a:extLst>
            <a:ext uri="{FF2B5EF4-FFF2-40B4-BE49-F238E27FC236}">
              <a16:creationId xmlns:a16="http://schemas.microsoft.com/office/drawing/2014/main" id="{DEAB7C9E-8D03-4EDD-97D7-B9E001DD5D93}"/>
            </a:ext>
          </a:extLst>
        </xdr:cNvPr>
        <xdr:cNvCxnSpPr/>
      </xdr:nvCxnSpPr>
      <xdr:spPr>
        <a:xfrm>
          <a:off x="9356090" y="148813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a:extLst>
            <a:ext uri="{FF2B5EF4-FFF2-40B4-BE49-F238E27FC236}">
              <a16:creationId xmlns:a16="http://schemas.microsoft.com/office/drawing/2014/main" id="{8E16EEAB-4300-498B-B6B1-7B283143E27F}"/>
            </a:ext>
          </a:extLst>
        </xdr:cNvPr>
        <xdr:cNvSpPr txBox="1"/>
      </xdr:nvSpPr>
      <xdr:spPr>
        <a:xfrm>
          <a:off x="9467850" y="130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a:extLst>
            <a:ext uri="{FF2B5EF4-FFF2-40B4-BE49-F238E27FC236}">
              <a16:creationId xmlns:a16="http://schemas.microsoft.com/office/drawing/2014/main" id="{AD33E17F-922B-4315-B0BE-5FF01EF90D0D}"/>
            </a:ext>
          </a:extLst>
        </xdr:cNvPr>
        <xdr:cNvCxnSpPr/>
      </xdr:nvCxnSpPr>
      <xdr:spPr>
        <a:xfrm>
          <a:off x="9356090" y="133132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250" name="【福祉施設】&#10;一人当たり面積平均値テキスト">
          <a:extLst>
            <a:ext uri="{FF2B5EF4-FFF2-40B4-BE49-F238E27FC236}">
              <a16:creationId xmlns:a16="http://schemas.microsoft.com/office/drawing/2014/main" id="{9CBB046A-7DE4-4AAB-8654-AE0D479B0AAF}"/>
            </a:ext>
          </a:extLst>
        </xdr:cNvPr>
        <xdr:cNvSpPr txBox="1"/>
      </xdr:nvSpPr>
      <xdr:spPr>
        <a:xfrm>
          <a:off x="9467850" y="1431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a:extLst>
            <a:ext uri="{FF2B5EF4-FFF2-40B4-BE49-F238E27FC236}">
              <a16:creationId xmlns:a16="http://schemas.microsoft.com/office/drawing/2014/main" id="{929E29D4-7C5C-44CD-95F5-47C70EF62C78}"/>
            </a:ext>
          </a:extLst>
        </xdr:cNvPr>
        <xdr:cNvSpPr/>
      </xdr:nvSpPr>
      <xdr:spPr>
        <a:xfrm>
          <a:off x="9394190" y="1445876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a:extLst>
            <a:ext uri="{FF2B5EF4-FFF2-40B4-BE49-F238E27FC236}">
              <a16:creationId xmlns:a16="http://schemas.microsoft.com/office/drawing/2014/main" id="{2E5A4A57-14BA-4B27-AA50-D1BDEBC9402C}"/>
            </a:ext>
          </a:extLst>
        </xdr:cNvPr>
        <xdr:cNvSpPr/>
      </xdr:nvSpPr>
      <xdr:spPr>
        <a:xfrm>
          <a:off x="8632190" y="14499046"/>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a:extLst>
            <a:ext uri="{FF2B5EF4-FFF2-40B4-BE49-F238E27FC236}">
              <a16:creationId xmlns:a16="http://schemas.microsoft.com/office/drawing/2014/main" id="{1133D9BB-E2EC-4A4C-9D5D-4FA1D0118340}"/>
            </a:ext>
          </a:extLst>
        </xdr:cNvPr>
        <xdr:cNvSpPr/>
      </xdr:nvSpPr>
      <xdr:spPr>
        <a:xfrm>
          <a:off x="7846060" y="14456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a:extLst>
            <a:ext uri="{FF2B5EF4-FFF2-40B4-BE49-F238E27FC236}">
              <a16:creationId xmlns:a16="http://schemas.microsoft.com/office/drawing/2014/main" id="{42CC25C5-D1AD-4A99-8E78-B2FFDB2987CD}"/>
            </a:ext>
          </a:extLst>
        </xdr:cNvPr>
        <xdr:cNvSpPr/>
      </xdr:nvSpPr>
      <xdr:spPr>
        <a:xfrm>
          <a:off x="7029450" y="1444978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a:extLst>
            <a:ext uri="{FF2B5EF4-FFF2-40B4-BE49-F238E27FC236}">
              <a16:creationId xmlns:a16="http://schemas.microsoft.com/office/drawing/2014/main" id="{4C3F195F-B2B5-459D-A547-298B57B36446}"/>
            </a:ext>
          </a:extLst>
        </xdr:cNvPr>
        <xdr:cNvSpPr/>
      </xdr:nvSpPr>
      <xdr:spPr>
        <a:xfrm>
          <a:off x="6231890" y="1446720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7DD590A-A7A5-44C9-9012-B956297E94C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67E31D9-F084-49C8-96FB-66B176A6BCC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2371BE-CA23-4D77-8BD1-3DD2BFAE7A8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2172191-A9CD-4E66-95B5-EBCA27F9AF1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B98264F-476C-4F56-884F-E15959532C9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47716</xdr:rowOff>
    </xdr:from>
    <xdr:to>
      <xdr:col>55</xdr:col>
      <xdr:colOff>50800</xdr:colOff>
      <xdr:row>85</xdr:row>
      <xdr:rowOff>149316</xdr:rowOff>
    </xdr:to>
    <xdr:sp macro="" textlink="">
      <xdr:nvSpPr>
        <xdr:cNvPr id="261" name="楕円 260">
          <a:extLst>
            <a:ext uri="{FF2B5EF4-FFF2-40B4-BE49-F238E27FC236}">
              <a16:creationId xmlns:a16="http://schemas.microsoft.com/office/drawing/2014/main" id="{01CED20C-889B-4F36-B2F2-BBE38E9FB075}"/>
            </a:ext>
          </a:extLst>
        </xdr:cNvPr>
        <xdr:cNvSpPr/>
      </xdr:nvSpPr>
      <xdr:spPr>
        <a:xfrm>
          <a:off x="9394190" y="14622871"/>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26143</xdr:rowOff>
    </xdr:from>
    <xdr:ext cx="469744" cy="259045"/>
    <xdr:sp macro="" textlink="">
      <xdr:nvSpPr>
        <xdr:cNvPr id="262" name="【福祉施設】&#10;一人当たり面積該当値テキスト">
          <a:extLst>
            <a:ext uri="{FF2B5EF4-FFF2-40B4-BE49-F238E27FC236}">
              <a16:creationId xmlns:a16="http://schemas.microsoft.com/office/drawing/2014/main" id="{2025D517-E2A7-49D7-8069-43AD36B9CA68}"/>
            </a:ext>
          </a:extLst>
        </xdr:cNvPr>
        <xdr:cNvSpPr txBox="1"/>
      </xdr:nvSpPr>
      <xdr:spPr>
        <a:xfrm>
          <a:off x="9467850" y="145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52614</xdr:rowOff>
    </xdr:from>
    <xdr:to>
      <xdr:col>50</xdr:col>
      <xdr:colOff>165100</xdr:colOff>
      <xdr:row>85</xdr:row>
      <xdr:rowOff>154214</xdr:rowOff>
    </xdr:to>
    <xdr:sp macro="" textlink="">
      <xdr:nvSpPr>
        <xdr:cNvPr id="263" name="楕円 262">
          <a:extLst>
            <a:ext uri="{FF2B5EF4-FFF2-40B4-BE49-F238E27FC236}">
              <a16:creationId xmlns:a16="http://schemas.microsoft.com/office/drawing/2014/main" id="{C2B145B6-EB81-44CE-ABFD-36B83C535529}"/>
            </a:ext>
          </a:extLst>
        </xdr:cNvPr>
        <xdr:cNvSpPr/>
      </xdr:nvSpPr>
      <xdr:spPr>
        <a:xfrm>
          <a:off x="8632190" y="146296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98516</xdr:rowOff>
    </xdr:from>
    <xdr:to>
      <xdr:col>55</xdr:col>
      <xdr:colOff>0</xdr:colOff>
      <xdr:row>85</xdr:row>
      <xdr:rowOff>103414</xdr:rowOff>
    </xdr:to>
    <xdr:cxnSp macro="">
      <xdr:nvCxnSpPr>
        <xdr:cNvPr id="264" name="直線コネクタ 263">
          <a:extLst>
            <a:ext uri="{FF2B5EF4-FFF2-40B4-BE49-F238E27FC236}">
              <a16:creationId xmlns:a16="http://schemas.microsoft.com/office/drawing/2014/main" id="{A4363720-9C42-4C39-95E4-3D71A66AA31F}"/>
            </a:ext>
          </a:extLst>
        </xdr:cNvPr>
        <xdr:cNvCxnSpPr/>
      </xdr:nvCxnSpPr>
      <xdr:spPr>
        <a:xfrm flipV="1">
          <a:off x="8686800" y="14667956"/>
          <a:ext cx="74295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265" name="楕円 264">
          <a:extLst>
            <a:ext uri="{FF2B5EF4-FFF2-40B4-BE49-F238E27FC236}">
              <a16:creationId xmlns:a16="http://schemas.microsoft.com/office/drawing/2014/main" id="{F5CCAF93-E043-4535-819E-0DDB8B706045}"/>
            </a:ext>
          </a:extLst>
        </xdr:cNvPr>
        <xdr:cNvSpPr/>
      </xdr:nvSpPr>
      <xdr:spPr>
        <a:xfrm>
          <a:off x="7846060" y="14632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103414</xdr:rowOff>
    </xdr:from>
    <xdr:to>
      <xdr:col>50</xdr:col>
      <xdr:colOff>114300</xdr:colOff>
      <xdr:row>85</xdr:row>
      <xdr:rowOff>106680</xdr:rowOff>
    </xdr:to>
    <xdr:cxnSp macro="">
      <xdr:nvCxnSpPr>
        <xdr:cNvPr id="266" name="直線コネクタ 265">
          <a:extLst>
            <a:ext uri="{FF2B5EF4-FFF2-40B4-BE49-F238E27FC236}">
              <a16:creationId xmlns:a16="http://schemas.microsoft.com/office/drawing/2014/main" id="{7C7042BA-D0E1-4C1B-A293-198EAC0CE4BF}"/>
            </a:ext>
          </a:extLst>
        </xdr:cNvPr>
        <xdr:cNvCxnSpPr/>
      </xdr:nvCxnSpPr>
      <xdr:spPr>
        <a:xfrm flipV="1">
          <a:off x="7889240" y="14674759"/>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60779</xdr:rowOff>
    </xdr:from>
    <xdr:to>
      <xdr:col>41</xdr:col>
      <xdr:colOff>101600</xdr:colOff>
      <xdr:row>85</xdr:row>
      <xdr:rowOff>162379</xdr:rowOff>
    </xdr:to>
    <xdr:sp macro="" textlink="">
      <xdr:nvSpPr>
        <xdr:cNvPr id="267" name="楕円 266">
          <a:extLst>
            <a:ext uri="{FF2B5EF4-FFF2-40B4-BE49-F238E27FC236}">
              <a16:creationId xmlns:a16="http://schemas.microsoft.com/office/drawing/2014/main" id="{5B70B770-5BDA-438E-BC9D-35742123D220}"/>
            </a:ext>
          </a:extLst>
        </xdr:cNvPr>
        <xdr:cNvSpPr/>
      </xdr:nvSpPr>
      <xdr:spPr>
        <a:xfrm>
          <a:off x="7029450" y="1463021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111579</xdr:rowOff>
    </xdr:to>
    <xdr:cxnSp macro="">
      <xdr:nvCxnSpPr>
        <xdr:cNvPr id="268" name="直線コネクタ 267">
          <a:extLst>
            <a:ext uri="{FF2B5EF4-FFF2-40B4-BE49-F238E27FC236}">
              <a16:creationId xmlns:a16="http://schemas.microsoft.com/office/drawing/2014/main" id="{D8E71B5E-2169-427F-9E29-5300A2338C87}"/>
            </a:ext>
          </a:extLst>
        </xdr:cNvPr>
        <xdr:cNvCxnSpPr/>
      </xdr:nvCxnSpPr>
      <xdr:spPr>
        <a:xfrm flipV="1">
          <a:off x="7084060" y="14678025"/>
          <a:ext cx="80518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269" name="楕円 268">
          <a:extLst>
            <a:ext uri="{FF2B5EF4-FFF2-40B4-BE49-F238E27FC236}">
              <a16:creationId xmlns:a16="http://schemas.microsoft.com/office/drawing/2014/main" id="{2E694F47-59C0-4088-A703-1E3C8632188E}"/>
            </a:ext>
          </a:extLst>
        </xdr:cNvPr>
        <xdr:cNvSpPr/>
      </xdr:nvSpPr>
      <xdr:spPr>
        <a:xfrm>
          <a:off x="6231890" y="1472220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111579</xdr:rowOff>
    </xdr:from>
    <xdr:to>
      <xdr:col>41</xdr:col>
      <xdr:colOff>50800</xdr:colOff>
      <xdr:row>86</xdr:row>
      <xdr:rowOff>28302</xdr:rowOff>
    </xdr:to>
    <xdr:cxnSp macro="">
      <xdr:nvCxnSpPr>
        <xdr:cNvPr id="270" name="直線コネクタ 269">
          <a:extLst>
            <a:ext uri="{FF2B5EF4-FFF2-40B4-BE49-F238E27FC236}">
              <a16:creationId xmlns:a16="http://schemas.microsoft.com/office/drawing/2014/main" id="{25E92BF1-1D76-4F8D-B57B-A18139A154F5}"/>
            </a:ext>
          </a:extLst>
        </xdr:cNvPr>
        <xdr:cNvCxnSpPr/>
      </xdr:nvCxnSpPr>
      <xdr:spPr>
        <a:xfrm flipV="1">
          <a:off x="6286500" y="14684829"/>
          <a:ext cx="797560" cy="8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271" name="n_1aveValue【福祉施設】&#10;一人当たり面積">
          <a:extLst>
            <a:ext uri="{FF2B5EF4-FFF2-40B4-BE49-F238E27FC236}">
              <a16:creationId xmlns:a16="http://schemas.microsoft.com/office/drawing/2014/main" id="{6E175114-6334-4676-A2C5-2C98971F4F6B}"/>
            </a:ext>
          </a:extLst>
        </xdr:cNvPr>
        <xdr:cNvSpPr txBox="1"/>
      </xdr:nvSpPr>
      <xdr:spPr>
        <a:xfrm>
          <a:off x="845446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72" name="n_2aveValue【福祉施設】&#10;一人当たり面積">
          <a:extLst>
            <a:ext uri="{FF2B5EF4-FFF2-40B4-BE49-F238E27FC236}">
              <a16:creationId xmlns:a16="http://schemas.microsoft.com/office/drawing/2014/main" id="{AF69FB8A-D78D-4535-B500-D54AFD0355CB}"/>
            </a:ext>
          </a:extLst>
        </xdr:cNvPr>
        <xdr:cNvSpPr txBox="1"/>
      </xdr:nvSpPr>
      <xdr:spPr>
        <a:xfrm>
          <a:off x="7673417" y="1423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73" name="n_3aveValue【福祉施設】&#10;一人当たり面積">
          <a:extLst>
            <a:ext uri="{FF2B5EF4-FFF2-40B4-BE49-F238E27FC236}">
              <a16:creationId xmlns:a16="http://schemas.microsoft.com/office/drawing/2014/main" id="{15DAECED-54AB-4B09-A091-59554583123D}"/>
            </a:ext>
          </a:extLst>
        </xdr:cNvPr>
        <xdr:cNvSpPr txBox="1"/>
      </xdr:nvSpPr>
      <xdr:spPr>
        <a:xfrm>
          <a:off x="6866332" y="142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74" name="n_4aveValue【福祉施設】&#10;一人当たり面積">
          <a:extLst>
            <a:ext uri="{FF2B5EF4-FFF2-40B4-BE49-F238E27FC236}">
              <a16:creationId xmlns:a16="http://schemas.microsoft.com/office/drawing/2014/main" id="{D5A85ACB-5B1F-450B-B4F6-E4D622E81E98}"/>
            </a:ext>
          </a:extLst>
        </xdr:cNvPr>
        <xdr:cNvSpPr txBox="1"/>
      </xdr:nvSpPr>
      <xdr:spPr>
        <a:xfrm>
          <a:off x="6068772" y="142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145341</xdr:rowOff>
    </xdr:from>
    <xdr:ext cx="469744" cy="259045"/>
    <xdr:sp macro="" textlink="">
      <xdr:nvSpPr>
        <xdr:cNvPr id="275" name="n_1mainValue【福祉施設】&#10;一人当たり面積">
          <a:extLst>
            <a:ext uri="{FF2B5EF4-FFF2-40B4-BE49-F238E27FC236}">
              <a16:creationId xmlns:a16="http://schemas.microsoft.com/office/drawing/2014/main" id="{D5F736E5-2595-4C97-BC9D-074D0DB27E5D}"/>
            </a:ext>
          </a:extLst>
        </xdr:cNvPr>
        <xdr:cNvSpPr txBox="1"/>
      </xdr:nvSpPr>
      <xdr:spPr>
        <a:xfrm>
          <a:off x="8454467" y="1471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276" name="n_2mainValue【福祉施設】&#10;一人当たり面積">
          <a:extLst>
            <a:ext uri="{FF2B5EF4-FFF2-40B4-BE49-F238E27FC236}">
              <a16:creationId xmlns:a16="http://schemas.microsoft.com/office/drawing/2014/main" id="{B01204AF-DC56-4FEA-B46F-EA7CA85356E5}"/>
            </a:ext>
          </a:extLst>
        </xdr:cNvPr>
        <xdr:cNvSpPr txBox="1"/>
      </xdr:nvSpPr>
      <xdr:spPr>
        <a:xfrm>
          <a:off x="767341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153506</xdr:rowOff>
    </xdr:from>
    <xdr:ext cx="469744" cy="259045"/>
    <xdr:sp macro="" textlink="">
      <xdr:nvSpPr>
        <xdr:cNvPr id="277" name="n_3mainValue【福祉施設】&#10;一人当たり面積">
          <a:extLst>
            <a:ext uri="{FF2B5EF4-FFF2-40B4-BE49-F238E27FC236}">
              <a16:creationId xmlns:a16="http://schemas.microsoft.com/office/drawing/2014/main" id="{E4AF446F-4781-4CFE-8886-028537FA8435}"/>
            </a:ext>
          </a:extLst>
        </xdr:cNvPr>
        <xdr:cNvSpPr txBox="1"/>
      </xdr:nvSpPr>
      <xdr:spPr>
        <a:xfrm>
          <a:off x="6866332"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278" name="n_4mainValue【福祉施設】&#10;一人当たり面積">
          <a:extLst>
            <a:ext uri="{FF2B5EF4-FFF2-40B4-BE49-F238E27FC236}">
              <a16:creationId xmlns:a16="http://schemas.microsoft.com/office/drawing/2014/main" id="{4B7BA857-E8ED-49DC-AA51-04DE95E75D7E}"/>
            </a:ext>
          </a:extLst>
        </xdr:cNvPr>
        <xdr:cNvSpPr txBox="1"/>
      </xdr:nvSpPr>
      <xdr:spPr>
        <a:xfrm>
          <a:off x="6068772" y="1481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BEBA785E-880B-43D6-AB79-BE88C788426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33BCEAAE-82B5-48FE-A7B4-4D869A8ADE3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522516F0-BFFE-4B94-946E-C08A6402E7E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67FAC35-713C-4624-9359-CCF739E7A41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93EBBF1-2164-4B06-851C-E53575D83360}"/>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F0F045A0-28A5-4BAA-8397-A9A35C76840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C2FD8BE2-E4F2-467B-82D1-F98037D9C12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3058B3C2-B1E6-4940-8ED6-019B9216D51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82B7B0D9-5E0B-4A1F-9B8B-34724BDE4F9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DD2272C7-2E2C-40CF-BBFA-D03993B1DE8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E59E405F-F0EE-4766-B3D6-0D49C397320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1741CAE-0A44-4BDF-9175-CA08457742E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8B170E5-681E-49BA-B6C2-47A7A54372E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6AF2E2B7-7BA5-43D8-9411-A2C0F3A18E2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C9178243-1D6B-48D3-B929-ABE2F32222F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67B2D8FA-BE05-420B-8969-4147A3B0387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2FBF03DD-CCB6-4886-9A0C-46C62D75DE6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FAED06D6-A7AD-49AD-A0A0-8BFB4188067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EAD5C306-3F8B-423C-9573-5094BCAC5DC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F4D83E87-DB5F-4872-88B7-9D103233D98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B13DB1C-3582-440B-A357-76DC1706E7E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16110725-1895-47BC-8EE3-B4578B0121E3}"/>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6F117238-D5B3-4A1A-835B-D1B1F271FB8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08658B1-170C-4620-A429-971E5A98DEF0}"/>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D1198E57-B7F1-448F-9EC1-9B4BCA02574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C4BEF181-2B74-4BD3-87F4-F5638E4041B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53412938-DEBD-42E7-AEAB-449A6122DF3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12E21A96-085C-41AA-96C7-D8B72BDE568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B947FB53-7450-4549-AC21-2995D9F22D6F}"/>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2E6DF6E6-4240-4FFD-AD58-9CF907235DE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883E4C53-A94E-4281-92DD-FC851274754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78C6303A-F633-431C-A83E-FEA6C3A11B1A}"/>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5B003C62-9C77-4FC1-A881-95E3D7A57AB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97B89236-D987-4403-A5A8-FE54B8427D6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57F0F80E-4FA9-48C5-8022-6BF4734FF21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F488DABB-DB1E-4AC9-BBC2-C815C22C27C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3403FFA8-0D25-42DD-B310-B63B01887D6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4AC65F9C-689F-4F77-AC37-789E1D7D142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AB695692-34EE-4693-8231-94CB5657CEF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3477BAAB-0CC7-444A-9FB6-BA2A83A9B00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A3D18641-FED7-4622-884B-09B5C68865F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63AF8554-C76F-4196-8B08-DF100CD9A1B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439CE29-0BCB-4408-B95D-FD5CD694FFE0}"/>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3A20E7EF-FA53-4ABC-A9D7-9C93E79EA52B}"/>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ACDC7033-00A1-4EE2-804D-8D1C9BD1877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D0A2C663-60C5-4FA5-88AA-9C7C55F5705A}"/>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8A00963F-61C9-4106-A1FA-67D875D2C0F5}"/>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18067E8D-5D1F-46C6-ADF5-8291AB49E60B}"/>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97F4CB6F-EEF8-4748-92E3-5C000D9F1E0E}"/>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63DA08A7-8B58-4A36-8D3B-5A13837D5B10}"/>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C37807BD-3FC9-4189-9F64-DA36AAD1F072}"/>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8C57AE61-D2D5-4B18-B205-F7241496186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0EA63933-03BD-49EF-B438-E5F92BBF4B8A}"/>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8A918C4F-B1C2-4910-8C47-6DC13664FD3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4CB86C64-2A61-4E89-91C1-993378579AD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CA56932A-2F74-4A5A-9AF3-EE9002D85F0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id="{D8BCC91B-8A09-400A-88A0-CC07F5679002}"/>
            </a:ext>
          </a:extLst>
        </xdr:cNvPr>
        <xdr:cNvCxnSpPr/>
      </xdr:nvCxnSpPr>
      <xdr:spPr>
        <a:xfrm flipV="1">
          <a:off x="14703424" y="94830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id="{227BBB62-A8C7-4A58-95F5-F753AA2CDA76}"/>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id="{FA5562E7-173E-403D-94F7-79161373A9C3}"/>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id="{B1030FEF-561A-4BC2-AD3C-5B9B8647C779}"/>
            </a:ext>
          </a:extLst>
        </xdr:cNvPr>
        <xdr:cNvSpPr txBox="1"/>
      </xdr:nvSpPr>
      <xdr:spPr>
        <a:xfrm>
          <a:off x="1474216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39" name="直線コネクタ 338">
          <a:extLst>
            <a:ext uri="{FF2B5EF4-FFF2-40B4-BE49-F238E27FC236}">
              <a16:creationId xmlns:a16="http://schemas.microsoft.com/office/drawing/2014/main" id="{18D21F40-0D8A-45A8-A333-BFA46D36044E}"/>
            </a:ext>
          </a:extLst>
        </xdr:cNvPr>
        <xdr:cNvCxnSpPr/>
      </xdr:nvCxnSpPr>
      <xdr:spPr>
        <a:xfrm>
          <a:off x="1461135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70392F3B-C743-40E7-AE94-D35CE91494E7}"/>
            </a:ext>
          </a:extLst>
        </xdr:cNvPr>
        <xdr:cNvSpPr txBox="1"/>
      </xdr:nvSpPr>
      <xdr:spPr>
        <a:xfrm>
          <a:off x="1474216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41" name="フローチャート: 判断 340">
          <a:extLst>
            <a:ext uri="{FF2B5EF4-FFF2-40B4-BE49-F238E27FC236}">
              <a16:creationId xmlns:a16="http://schemas.microsoft.com/office/drawing/2014/main" id="{42C70E7C-9E3B-426F-AA2F-09F3305FF971}"/>
            </a:ext>
          </a:extLst>
        </xdr:cNvPr>
        <xdr:cNvSpPr/>
      </xdr:nvSpPr>
      <xdr:spPr>
        <a:xfrm>
          <a:off x="14649450" y="101733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42" name="フローチャート: 判断 341">
          <a:extLst>
            <a:ext uri="{FF2B5EF4-FFF2-40B4-BE49-F238E27FC236}">
              <a16:creationId xmlns:a16="http://schemas.microsoft.com/office/drawing/2014/main" id="{DCE57789-570C-4C8F-AE5E-3CE930AE6F01}"/>
            </a:ext>
          </a:extLst>
        </xdr:cNvPr>
        <xdr:cNvSpPr/>
      </xdr:nvSpPr>
      <xdr:spPr>
        <a:xfrm>
          <a:off x="13887450" y="1013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43" name="フローチャート: 判断 342">
          <a:extLst>
            <a:ext uri="{FF2B5EF4-FFF2-40B4-BE49-F238E27FC236}">
              <a16:creationId xmlns:a16="http://schemas.microsoft.com/office/drawing/2014/main" id="{5AF84B4C-3BCE-491B-9140-A1B6E8E2AD5C}"/>
            </a:ext>
          </a:extLst>
        </xdr:cNvPr>
        <xdr:cNvSpPr/>
      </xdr:nvSpPr>
      <xdr:spPr>
        <a:xfrm>
          <a:off x="13089890" y="1013142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44" name="フローチャート: 判断 343">
          <a:extLst>
            <a:ext uri="{FF2B5EF4-FFF2-40B4-BE49-F238E27FC236}">
              <a16:creationId xmlns:a16="http://schemas.microsoft.com/office/drawing/2014/main" id="{AA4AB8B3-2CFF-44EA-9A95-8C56A820BF16}"/>
            </a:ext>
          </a:extLst>
        </xdr:cNvPr>
        <xdr:cNvSpPr/>
      </xdr:nvSpPr>
      <xdr:spPr>
        <a:xfrm>
          <a:off x="12303760" y="100780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45" name="フローチャート: 判断 344">
          <a:extLst>
            <a:ext uri="{FF2B5EF4-FFF2-40B4-BE49-F238E27FC236}">
              <a16:creationId xmlns:a16="http://schemas.microsoft.com/office/drawing/2014/main" id="{06907993-36D2-4748-863D-658425210E87}"/>
            </a:ext>
          </a:extLst>
        </xdr:cNvPr>
        <xdr:cNvSpPr/>
      </xdr:nvSpPr>
      <xdr:spPr>
        <a:xfrm>
          <a:off x="11487150" y="10036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681A2718-E52A-4A5A-8928-3722FB173A9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261B6C34-861C-4E86-ADD5-5C2B1B224D5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990886A-69C8-4271-B4B5-E38291FD9B2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3DFAA185-B62F-4735-B0BC-7B72EAE4639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A4CD2C29-5226-4512-AA83-37F109F50AF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351" name="楕円 350">
          <a:extLst>
            <a:ext uri="{FF2B5EF4-FFF2-40B4-BE49-F238E27FC236}">
              <a16:creationId xmlns:a16="http://schemas.microsoft.com/office/drawing/2014/main" id="{0537F248-8D2C-4DCB-9985-6B66FC207AA7}"/>
            </a:ext>
          </a:extLst>
        </xdr:cNvPr>
        <xdr:cNvSpPr/>
      </xdr:nvSpPr>
      <xdr:spPr>
        <a:xfrm>
          <a:off x="14649450" y="99237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2557</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id="{EE285DCE-D420-4F2F-9155-FDAD21D2074D}"/>
            </a:ext>
          </a:extLst>
        </xdr:cNvPr>
        <xdr:cNvSpPr txBox="1"/>
      </xdr:nvSpPr>
      <xdr:spPr>
        <a:xfrm>
          <a:off x="1474216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78740</xdr:rowOff>
    </xdr:from>
    <xdr:to>
      <xdr:col>81</xdr:col>
      <xdr:colOff>101600</xdr:colOff>
      <xdr:row>58</xdr:row>
      <xdr:rowOff>8890</xdr:rowOff>
    </xdr:to>
    <xdr:sp macro="" textlink="">
      <xdr:nvSpPr>
        <xdr:cNvPr id="353" name="楕円 352">
          <a:extLst>
            <a:ext uri="{FF2B5EF4-FFF2-40B4-BE49-F238E27FC236}">
              <a16:creationId xmlns:a16="http://schemas.microsoft.com/office/drawing/2014/main" id="{04F31B95-58B8-41FF-BA0B-1742DEAC4D80}"/>
            </a:ext>
          </a:extLst>
        </xdr:cNvPr>
        <xdr:cNvSpPr/>
      </xdr:nvSpPr>
      <xdr:spPr>
        <a:xfrm>
          <a:off x="13887450" y="9851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129540</xdr:rowOff>
    </xdr:from>
    <xdr:to>
      <xdr:col>85</xdr:col>
      <xdr:colOff>127000</xdr:colOff>
      <xdr:row>58</xdr:row>
      <xdr:rowOff>30480</xdr:rowOff>
    </xdr:to>
    <xdr:cxnSp macro="">
      <xdr:nvCxnSpPr>
        <xdr:cNvPr id="354" name="直線コネクタ 353">
          <a:extLst>
            <a:ext uri="{FF2B5EF4-FFF2-40B4-BE49-F238E27FC236}">
              <a16:creationId xmlns:a16="http://schemas.microsoft.com/office/drawing/2014/main" id="{777F92E4-5B8D-41ED-84BD-6BEE6DB8FE18}"/>
            </a:ext>
          </a:extLst>
        </xdr:cNvPr>
        <xdr:cNvCxnSpPr/>
      </xdr:nvCxnSpPr>
      <xdr:spPr>
        <a:xfrm>
          <a:off x="13942060" y="9906000"/>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19685</xdr:rowOff>
    </xdr:from>
    <xdr:to>
      <xdr:col>76</xdr:col>
      <xdr:colOff>165100</xdr:colOff>
      <xdr:row>57</xdr:row>
      <xdr:rowOff>121285</xdr:rowOff>
    </xdr:to>
    <xdr:sp macro="" textlink="">
      <xdr:nvSpPr>
        <xdr:cNvPr id="355" name="楕円 354">
          <a:extLst>
            <a:ext uri="{FF2B5EF4-FFF2-40B4-BE49-F238E27FC236}">
              <a16:creationId xmlns:a16="http://schemas.microsoft.com/office/drawing/2014/main" id="{4BFC5925-5B74-490A-9B60-FB91BD9D5F5E}"/>
            </a:ext>
          </a:extLst>
        </xdr:cNvPr>
        <xdr:cNvSpPr/>
      </xdr:nvSpPr>
      <xdr:spPr>
        <a:xfrm>
          <a:off x="13089890" y="978852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70485</xdr:rowOff>
    </xdr:from>
    <xdr:to>
      <xdr:col>81</xdr:col>
      <xdr:colOff>50800</xdr:colOff>
      <xdr:row>57</xdr:row>
      <xdr:rowOff>129540</xdr:rowOff>
    </xdr:to>
    <xdr:cxnSp macro="">
      <xdr:nvCxnSpPr>
        <xdr:cNvPr id="356" name="直線コネクタ 355">
          <a:extLst>
            <a:ext uri="{FF2B5EF4-FFF2-40B4-BE49-F238E27FC236}">
              <a16:creationId xmlns:a16="http://schemas.microsoft.com/office/drawing/2014/main" id="{4EBE35F9-5B6B-45A1-A402-EEC31D4283BA}"/>
            </a:ext>
          </a:extLst>
        </xdr:cNvPr>
        <xdr:cNvCxnSpPr/>
      </xdr:nvCxnSpPr>
      <xdr:spPr>
        <a:xfrm>
          <a:off x="13144500" y="9841230"/>
          <a:ext cx="797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67310</xdr:rowOff>
    </xdr:from>
    <xdr:to>
      <xdr:col>72</xdr:col>
      <xdr:colOff>38100</xdr:colOff>
      <xdr:row>57</xdr:row>
      <xdr:rowOff>168910</xdr:rowOff>
    </xdr:to>
    <xdr:sp macro="" textlink="">
      <xdr:nvSpPr>
        <xdr:cNvPr id="357" name="楕円 356">
          <a:extLst>
            <a:ext uri="{FF2B5EF4-FFF2-40B4-BE49-F238E27FC236}">
              <a16:creationId xmlns:a16="http://schemas.microsoft.com/office/drawing/2014/main" id="{420EBF1F-A5D6-4A07-93B7-9B6D93022AB3}"/>
            </a:ext>
          </a:extLst>
        </xdr:cNvPr>
        <xdr:cNvSpPr/>
      </xdr:nvSpPr>
      <xdr:spPr>
        <a:xfrm>
          <a:off x="12303760" y="98380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70485</xdr:rowOff>
    </xdr:from>
    <xdr:to>
      <xdr:col>76</xdr:col>
      <xdr:colOff>114300</xdr:colOff>
      <xdr:row>57</xdr:row>
      <xdr:rowOff>118110</xdr:rowOff>
    </xdr:to>
    <xdr:cxnSp macro="">
      <xdr:nvCxnSpPr>
        <xdr:cNvPr id="358" name="直線コネクタ 357">
          <a:extLst>
            <a:ext uri="{FF2B5EF4-FFF2-40B4-BE49-F238E27FC236}">
              <a16:creationId xmlns:a16="http://schemas.microsoft.com/office/drawing/2014/main" id="{1DF6AD86-B6C7-46F0-9973-EFCFDB08AB36}"/>
            </a:ext>
          </a:extLst>
        </xdr:cNvPr>
        <xdr:cNvCxnSpPr/>
      </xdr:nvCxnSpPr>
      <xdr:spPr>
        <a:xfrm flipV="1">
          <a:off x="12346940" y="984123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27305</xdr:rowOff>
    </xdr:from>
    <xdr:to>
      <xdr:col>67</xdr:col>
      <xdr:colOff>101600</xdr:colOff>
      <xdr:row>57</xdr:row>
      <xdr:rowOff>128905</xdr:rowOff>
    </xdr:to>
    <xdr:sp macro="" textlink="">
      <xdr:nvSpPr>
        <xdr:cNvPr id="359" name="楕円 358">
          <a:extLst>
            <a:ext uri="{FF2B5EF4-FFF2-40B4-BE49-F238E27FC236}">
              <a16:creationId xmlns:a16="http://schemas.microsoft.com/office/drawing/2014/main" id="{2D8791CE-FECC-4FF0-8AF0-08263AFBB387}"/>
            </a:ext>
          </a:extLst>
        </xdr:cNvPr>
        <xdr:cNvSpPr/>
      </xdr:nvSpPr>
      <xdr:spPr>
        <a:xfrm>
          <a:off x="11487150" y="97980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78105</xdr:rowOff>
    </xdr:from>
    <xdr:to>
      <xdr:col>71</xdr:col>
      <xdr:colOff>177800</xdr:colOff>
      <xdr:row>57</xdr:row>
      <xdr:rowOff>118110</xdr:rowOff>
    </xdr:to>
    <xdr:cxnSp macro="">
      <xdr:nvCxnSpPr>
        <xdr:cNvPr id="360" name="直線コネクタ 359">
          <a:extLst>
            <a:ext uri="{FF2B5EF4-FFF2-40B4-BE49-F238E27FC236}">
              <a16:creationId xmlns:a16="http://schemas.microsoft.com/office/drawing/2014/main" id="{7B01408C-25F5-4AC2-8E4F-852194A8D32D}"/>
            </a:ext>
          </a:extLst>
        </xdr:cNvPr>
        <xdr:cNvCxnSpPr/>
      </xdr:nvCxnSpPr>
      <xdr:spPr>
        <a:xfrm>
          <a:off x="11541760" y="985075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FC20F4F5-2A3B-4D2F-BA00-F8E7A4E68019}"/>
            </a:ext>
          </a:extLst>
        </xdr:cNvPr>
        <xdr:cNvSpPr txBox="1"/>
      </xdr:nvSpPr>
      <xdr:spPr>
        <a:xfrm>
          <a:off x="1373823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CE1475AD-A3B8-4D2F-B2DC-B5CE2A050570}"/>
            </a:ext>
          </a:extLst>
        </xdr:cNvPr>
        <xdr:cNvSpPr txBox="1"/>
      </xdr:nvSpPr>
      <xdr:spPr>
        <a:xfrm>
          <a:off x="1295718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31BCCA2E-B1BC-4028-915A-0831B381DC78}"/>
            </a:ext>
          </a:extLst>
        </xdr:cNvPr>
        <xdr:cNvSpPr txBox="1"/>
      </xdr:nvSpPr>
      <xdr:spPr>
        <a:xfrm>
          <a:off x="1217105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88AC17EF-596F-479F-94CA-BE271CF36B7B}"/>
            </a:ext>
          </a:extLst>
        </xdr:cNvPr>
        <xdr:cNvSpPr txBox="1"/>
      </xdr:nvSpPr>
      <xdr:spPr>
        <a:xfrm>
          <a:off x="113544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25417</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id="{B172E8F2-BED5-4771-A742-EEBE80498B48}"/>
            </a:ext>
          </a:extLst>
        </xdr:cNvPr>
        <xdr:cNvSpPr txBox="1"/>
      </xdr:nvSpPr>
      <xdr:spPr>
        <a:xfrm>
          <a:off x="1373823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137812</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id="{48D92BE5-D193-4A3A-B901-33113B931C82}"/>
            </a:ext>
          </a:extLst>
        </xdr:cNvPr>
        <xdr:cNvSpPr txBox="1"/>
      </xdr:nvSpPr>
      <xdr:spPr>
        <a:xfrm>
          <a:off x="1295718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13987</xdr:rowOff>
    </xdr:from>
    <xdr:ext cx="405111" cy="259045"/>
    <xdr:sp macro="" textlink="">
      <xdr:nvSpPr>
        <xdr:cNvPr id="367" name="n_3mainValue【保健センター・保健所】&#10;有形固定資産減価償却率">
          <a:extLst>
            <a:ext uri="{FF2B5EF4-FFF2-40B4-BE49-F238E27FC236}">
              <a16:creationId xmlns:a16="http://schemas.microsoft.com/office/drawing/2014/main" id="{E85EC0A5-E7AD-401E-8DFD-07E3E38021EA}"/>
            </a:ext>
          </a:extLst>
        </xdr:cNvPr>
        <xdr:cNvSpPr txBox="1"/>
      </xdr:nvSpPr>
      <xdr:spPr>
        <a:xfrm>
          <a:off x="1217105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145432</xdr:rowOff>
    </xdr:from>
    <xdr:ext cx="405111" cy="259045"/>
    <xdr:sp macro="" textlink="">
      <xdr:nvSpPr>
        <xdr:cNvPr id="368" name="n_4mainValue【保健センター・保健所】&#10;有形固定資産減価償却率">
          <a:extLst>
            <a:ext uri="{FF2B5EF4-FFF2-40B4-BE49-F238E27FC236}">
              <a16:creationId xmlns:a16="http://schemas.microsoft.com/office/drawing/2014/main" id="{D19F105B-4A32-4E05-89B1-4E9C404925F2}"/>
            </a:ext>
          </a:extLst>
        </xdr:cNvPr>
        <xdr:cNvSpPr txBox="1"/>
      </xdr:nvSpPr>
      <xdr:spPr>
        <a:xfrm>
          <a:off x="113544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13E689F3-9C31-421B-87D2-58D48C2799C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F1A34868-B4BE-40EA-A99B-0EFBA330C6B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3E95A939-D20E-4DF1-9291-C7D50E87603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6E66ABB-18CC-4BD4-952A-15AF3116AAB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27A68F78-D9D2-40DB-9037-A6C04F60E65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DDE8CF54-6CDD-4B14-AACD-E46AEED85A7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1F85E3D0-8B22-44A0-91B8-B6E2CD3C9F9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AD7A641A-5A14-4C26-9E60-375006E5698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8436343E-1539-45FE-AE10-C32B43BEBEF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AF5014B0-CBA0-464B-9F09-FE4D8E5510C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a:extLst>
            <a:ext uri="{FF2B5EF4-FFF2-40B4-BE49-F238E27FC236}">
              <a16:creationId xmlns:a16="http://schemas.microsoft.com/office/drawing/2014/main" id="{6EE6C5AE-F490-441F-B6CA-F23FAADC62AF}"/>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a:extLst>
            <a:ext uri="{FF2B5EF4-FFF2-40B4-BE49-F238E27FC236}">
              <a16:creationId xmlns:a16="http://schemas.microsoft.com/office/drawing/2014/main" id="{06D0E290-2E96-4D33-92FC-C616F8B774A1}"/>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a:extLst>
            <a:ext uri="{FF2B5EF4-FFF2-40B4-BE49-F238E27FC236}">
              <a16:creationId xmlns:a16="http://schemas.microsoft.com/office/drawing/2014/main" id="{8124C866-EAF1-4CD7-A57B-364615D1A2C3}"/>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a:extLst>
            <a:ext uri="{FF2B5EF4-FFF2-40B4-BE49-F238E27FC236}">
              <a16:creationId xmlns:a16="http://schemas.microsoft.com/office/drawing/2014/main" id="{67905676-0397-41FB-9BD5-DD3C7816E0D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a:extLst>
            <a:ext uri="{FF2B5EF4-FFF2-40B4-BE49-F238E27FC236}">
              <a16:creationId xmlns:a16="http://schemas.microsoft.com/office/drawing/2014/main" id="{80DD3285-9B1D-4A63-9E50-01A1D764A64E}"/>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4" name="テキスト ボックス 383">
          <a:extLst>
            <a:ext uri="{FF2B5EF4-FFF2-40B4-BE49-F238E27FC236}">
              <a16:creationId xmlns:a16="http://schemas.microsoft.com/office/drawing/2014/main" id="{02E918B8-FCC8-49AD-8DC6-7D5BFD2A8F2A}"/>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a:extLst>
            <a:ext uri="{FF2B5EF4-FFF2-40B4-BE49-F238E27FC236}">
              <a16:creationId xmlns:a16="http://schemas.microsoft.com/office/drawing/2014/main" id="{2D1CA800-F686-455C-8FD6-B81E9DDB9C21}"/>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6" name="テキスト ボックス 385">
          <a:extLst>
            <a:ext uri="{FF2B5EF4-FFF2-40B4-BE49-F238E27FC236}">
              <a16:creationId xmlns:a16="http://schemas.microsoft.com/office/drawing/2014/main" id="{638DEB78-EC48-49A5-B772-B65272992D88}"/>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a:extLst>
            <a:ext uri="{FF2B5EF4-FFF2-40B4-BE49-F238E27FC236}">
              <a16:creationId xmlns:a16="http://schemas.microsoft.com/office/drawing/2014/main" id="{700C2816-6EE7-4A8C-8233-B2F4BBD40F01}"/>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8" name="テキスト ボックス 387">
          <a:extLst>
            <a:ext uri="{FF2B5EF4-FFF2-40B4-BE49-F238E27FC236}">
              <a16:creationId xmlns:a16="http://schemas.microsoft.com/office/drawing/2014/main" id="{F147B855-9761-4516-A981-6B95DC52A235}"/>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2AF36813-00D7-449C-B2BB-EB3D98C65C1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4666000C-A96B-4926-88CC-C4D8E681FBC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7524F374-9CA3-4726-9624-A918E78751F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92" name="直線コネクタ 391">
          <a:extLst>
            <a:ext uri="{FF2B5EF4-FFF2-40B4-BE49-F238E27FC236}">
              <a16:creationId xmlns:a16="http://schemas.microsoft.com/office/drawing/2014/main" id="{B1313A8C-A7B9-46B4-84F0-08C890E815E5}"/>
            </a:ext>
          </a:extLst>
        </xdr:cNvPr>
        <xdr:cNvCxnSpPr/>
      </xdr:nvCxnSpPr>
      <xdr:spPr>
        <a:xfrm flipV="1">
          <a:off x="19947254" y="97345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98F5C8DB-6472-42F6-A61F-0B3DACF68D10}"/>
            </a:ext>
          </a:extLst>
        </xdr:cNvPr>
        <xdr:cNvSpPr txBox="1"/>
      </xdr:nvSpPr>
      <xdr:spPr>
        <a:xfrm>
          <a:off x="1998599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4" name="直線コネクタ 393">
          <a:extLst>
            <a:ext uri="{FF2B5EF4-FFF2-40B4-BE49-F238E27FC236}">
              <a16:creationId xmlns:a16="http://schemas.microsoft.com/office/drawing/2014/main" id="{A9F065CF-742D-43A4-9BDF-4723397B0913}"/>
            </a:ext>
          </a:extLst>
        </xdr:cNvPr>
        <xdr:cNvCxnSpPr/>
      </xdr:nvCxnSpPr>
      <xdr:spPr>
        <a:xfrm>
          <a:off x="19885660" y="1100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5089EF01-450C-47B1-9473-66BD47A66D64}"/>
            </a:ext>
          </a:extLst>
        </xdr:cNvPr>
        <xdr:cNvSpPr txBox="1"/>
      </xdr:nvSpPr>
      <xdr:spPr>
        <a:xfrm>
          <a:off x="1998599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6" name="直線コネクタ 395">
          <a:extLst>
            <a:ext uri="{FF2B5EF4-FFF2-40B4-BE49-F238E27FC236}">
              <a16:creationId xmlns:a16="http://schemas.microsoft.com/office/drawing/2014/main" id="{FA2BE42D-A941-44F0-B9FE-3B3B7D40A023}"/>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E408151A-CEEE-421C-8545-C260FFD86500}"/>
            </a:ext>
          </a:extLst>
        </xdr:cNvPr>
        <xdr:cNvSpPr txBox="1"/>
      </xdr:nvSpPr>
      <xdr:spPr>
        <a:xfrm>
          <a:off x="1998599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98" name="フローチャート: 判断 397">
          <a:extLst>
            <a:ext uri="{FF2B5EF4-FFF2-40B4-BE49-F238E27FC236}">
              <a16:creationId xmlns:a16="http://schemas.microsoft.com/office/drawing/2014/main" id="{D37DCAAB-E6D5-466A-B15F-30670129FAB4}"/>
            </a:ext>
          </a:extLst>
        </xdr:cNvPr>
        <xdr:cNvSpPr/>
      </xdr:nvSpPr>
      <xdr:spPr>
        <a:xfrm>
          <a:off x="19904710" y="10632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99" name="フローチャート: 判断 398">
          <a:extLst>
            <a:ext uri="{FF2B5EF4-FFF2-40B4-BE49-F238E27FC236}">
              <a16:creationId xmlns:a16="http://schemas.microsoft.com/office/drawing/2014/main" id="{B6363A39-C470-42A8-A2DE-5DB83041D403}"/>
            </a:ext>
          </a:extLst>
        </xdr:cNvPr>
        <xdr:cNvSpPr/>
      </xdr:nvSpPr>
      <xdr:spPr>
        <a:xfrm>
          <a:off x="19161760" y="105848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00" name="フローチャート: 判断 399">
          <a:extLst>
            <a:ext uri="{FF2B5EF4-FFF2-40B4-BE49-F238E27FC236}">
              <a16:creationId xmlns:a16="http://schemas.microsoft.com/office/drawing/2014/main" id="{44074613-90EF-495C-91A9-275C38D28A1D}"/>
            </a:ext>
          </a:extLst>
        </xdr:cNvPr>
        <xdr:cNvSpPr/>
      </xdr:nvSpPr>
      <xdr:spPr>
        <a:xfrm>
          <a:off x="18345150" y="1057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01" name="フローチャート: 判断 400">
          <a:extLst>
            <a:ext uri="{FF2B5EF4-FFF2-40B4-BE49-F238E27FC236}">
              <a16:creationId xmlns:a16="http://schemas.microsoft.com/office/drawing/2014/main" id="{45F768E1-3AE8-4607-AA16-BE886B4E5B82}"/>
            </a:ext>
          </a:extLst>
        </xdr:cNvPr>
        <xdr:cNvSpPr/>
      </xdr:nvSpPr>
      <xdr:spPr>
        <a:xfrm>
          <a:off x="17547590" y="1057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02" name="フローチャート: 判断 401">
          <a:extLst>
            <a:ext uri="{FF2B5EF4-FFF2-40B4-BE49-F238E27FC236}">
              <a16:creationId xmlns:a16="http://schemas.microsoft.com/office/drawing/2014/main" id="{0A37BA03-933E-436E-8CC6-891469C2780F}"/>
            </a:ext>
          </a:extLst>
        </xdr:cNvPr>
        <xdr:cNvSpPr/>
      </xdr:nvSpPr>
      <xdr:spPr>
        <a:xfrm>
          <a:off x="167614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8D53C839-88D0-4603-8BA6-C4F8CED3B550}"/>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590F642-7452-49DE-847C-A86B61BC604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A7745F6B-8844-4039-9E48-B5753B11332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C919CCF-2809-41D7-9227-C816EED4302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48FAB813-62F1-42BE-A7BF-B05E858D247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36830</xdr:rowOff>
    </xdr:from>
    <xdr:to>
      <xdr:col>116</xdr:col>
      <xdr:colOff>114300</xdr:colOff>
      <xdr:row>59</xdr:row>
      <xdr:rowOff>138430</xdr:rowOff>
    </xdr:to>
    <xdr:sp macro="" textlink="">
      <xdr:nvSpPr>
        <xdr:cNvPr id="408" name="楕円 407">
          <a:extLst>
            <a:ext uri="{FF2B5EF4-FFF2-40B4-BE49-F238E27FC236}">
              <a16:creationId xmlns:a16="http://schemas.microsoft.com/office/drawing/2014/main" id="{4ABE728B-785F-4584-B044-D11AF2EA610D}"/>
            </a:ext>
          </a:extLst>
        </xdr:cNvPr>
        <xdr:cNvSpPr/>
      </xdr:nvSpPr>
      <xdr:spPr>
        <a:xfrm>
          <a:off x="19904710" y="10152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59707</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994947D1-6162-443C-9C4A-793756DF61DE}"/>
            </a:ext>
          </a:extLst>
        </xdr:cNvPr>
        <xdr:cNvSpPr txBox="1"/>
      </xdr:nvSpPr>
      <xdr:spPr>
        <a:xfrm>
          <a:off x="19985990"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52070</xdr:rowOff>
    </xdr:from>
    <xdr:to>
      <xdr:col>112</xdr:col>
      <xdr:colOff>38100</xdr:colOff>
      <xdr:row>59</xdr:row>
      <xdr:rowOff>153670</xdr:rowOff>
    </xdr:to>
    <xdr:sp macro="" textlink="">
      <xdr:nvSpPr>
        <xdr:cNvPr id="410" name="楕円 409">
          <a:extLst>
            <a:ext uri="{FF2B5EF4-FFF2-40B4-BE49-F238E27FC236}">
              <a16:creationId xmlns:a16="http://schemas.microsoft.com/office/drawing/2014/main" id="{581BABC0-B861-46D6-B457-9CDE18DBCC85}"/>
            </a:ext>
          </a:extLst>
        </xdr:cNvPr>
        <xdr:cNvSpPr/>
      </xdr:nvSpPr>
      <xdr:spPr>
        <a:xfrm>
          <a:off x="19161760" y="1017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87630</xdr:rowOff>
    </xdr:from>
    <xdr:to>
      <xdr:col>116</xdr:col>
      <xdr:colOff>63500</xdr:colOff>
      <xdr:row>59</xdr:row>
      <xdr:rowOff>102870</xdr:rowOff>
    </xdr:to>
    <xdr:cxnSp macro="">
      <xdr:nvCxnSpPr>
        <xdr:cNvPr id="411" name="直線コネクタ 410">
          <a:extLst>
            <a:ext uri="{FF2B5EF4-FFF2-40B4-BE49-F238E27FC236}">
              <a16:creationId xmlns:a16="http://schemas.microsoft.com/office/drawing/2014/main" id="{1A7EFBD6-3083-486D-8A4A-6C6B1A579830}"/>
            </a:ext>
          </a:extLst>
        </xdr:cNvPr>
        <xdr:cNvCxnSpPr/>
      </xdr:nvCxnSpPr>
      <xdr:spPr>
        <a:xfrm flipV="1">
          <a:off x="19204940" y="1020699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412" name="楕円 411">
          <a:extLst>
            <a:ext uri="{FF2B5EF4-FFF2-40B4-BE49-F238E27FC236}">
              <a16:creationId xmlns:a16="http://schemas.microsoft.com/office/drawing/2014/main" id="{3B47B4E5-BF39-4470-AEFA-7E676208D4CB}"/>
            </a:ext>
          </a:extLst>
        </xdr:cNvPr>
        <xdr:cNvSpPr/>
      </xdr:nvSpPr>
      <xdr:spPr>
        <a:xfrm>
          <a:off x="18345150" y="101752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102870</xdr:rowOff>
    </xdr:from>
    <xdr:to>
      <xdr:col>111</xdr:col>
      <xdr:colOff>177800</xdr:colOff>
      <xdr:row>59</xdr:row>
      <xdr:rowOff>114300</xdr:rowOff>
    </xdr:to>
    <xdr:cxnSp macro="">
      <xdr:nvCxnSpPr>
        <xdr:cNvPr id="413" name="直線コネクタ 412">
          <a:extLst>
            <a:ext uri="{FF2B5EF4-FFF2-40B4-BE49-F238E27FC236}">
              <a16:creationId xmlns:a16="http://schemas.microsoft.com/office/drawing/2014/main" id="{B4789E9C-BA9C-43ED-899B-9EBE2C0FFD4E}"/>
            </a:ext>
          </a:extLst>
        </xdr:cNvPr>
        <xdr:cNvCxnSpPr/>
      </xdr:nvCxnSpPr>
      <xdr:spPr>
        <a:xfrm flipV="1">
          <a:off x="18399760" y="10216515"/>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78740</xdr:rowOff>
    </xdr:from>
    <xdr:to>
      <xdr:col>102</xdr:col>
      <xdr:colOff>165100</xdr:colOff>
      <xdr:row>60</xdr:row>
      <xdr:rowOff>8890</xdr:rowOff>
    </xdr:to>
    <xdr:sp macro="" textlink="">
      <xdr:nvSpPr>
        <xdr:cNvPr id="414" name="楕円 413">
          <a:extLst>
            <a:ext uri="{FF2B5EF4-FFF2-40B4-BE49-F238E27FC236}">
              <a16:creationId xmlns:a16="http://schemas.microsoft.com/office/drawing/2014/main" id="{C15DD38C-6846-459B-B1B7-52D99747D218}"/>
            </a:ext>
          </a:extLst>
        </xdr:cNvPr>
        <xdr:cNvSpPr/>
      </xdr:nvSpPr>
      <xdr:spPr>
        <a:xfrm>
          <a:off x="17547590" y="101942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114300</xdr:rowOff>
    </xdr:from>
    <xdr:to>
      <xdr:col>107</xdr:col>
      <xdr:colOff>50800</xdr:colOff>
      <xdr:row>59</xdr:row>
      <xdr:rowOff>129540</xdr:rowOff>
    </xdr:to>
    <xdr:cxnSp macro="">
      <xdr:nvCxnSpPr>
        <xdr:cNvPr id="415" name="直線コネクタ 414">
          <a:extLst>
            <a:ext uri="{FF2B5EF4-FFF2-40B4-BE49-F238E27FC236}">
              <a16:creationId xmlns:a16="http://schemas.microsoft.com/office/drawing/2014/main" id="{34C62EFD-E93B-40EA-A158-1439C066BCC6}"/>
            </a:ext>
          </a:extLst>
        </xdr:cNvPr>
        <xdr:cNvCxnSpPr/>
      </xdr:nvCxnSpPr>
      <xdr:spPr>
        <a:xfrm flipV="1">
          <a:off x="17602200" y="1022985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416" name="楕円 415">
          <a:extLst>
            <a:ext uri="{FF2B5EF4-FFF2-40B4-BE49-F238E27FC236}">
              <a16:creationId xmlns:a16="http://schemas.microsoft.com/office/drawing/2014/main" id="{A0E3F154-6618-4E1E-93F5-7515998FEA4D}"/>
            </a:ext>
          </a:extLst>
        </xdr:cNvPr>
        <xdr:cNvSpPr/>
      </xdr:nvSpPr>
      <xdr:spPr>
        <a:xfrm>
          <a:off x="16761460" y="1067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129540</xdr:rowOff>
    </xdr:from>
    <xdr:to>
      <xdr:col>102</xdr:col>
      <xdr:colOff>114300</xdr:colOff>
      <xdr:row>62</xdr:row>
      <xdr:rowOff>91440</xdr:rowOff>
    </xdr:to>
    <xdr:cxnSp macro="">
      <xdr:nvCxnSpPr>
        <xdr:cNvPr id="417" name="直線コネクタ 416">
          <a:extLst>
            <a:ext uri="{FF2B5EF4-FFF2-40B4-BE49-F238E27FC236}">
              <a16:creationId xmlns:a16="http://schemas.microsoft.com/office/drawing/2014/main" id="{E1C45D6F-20C5-4665-8C3B-CB77AC0E8119}"/>
            </a:ext>
          </a:extLst>
        </xdr:cNvPr>
        <xdr:cNvCxnSpPr/>
      </xdr:nvCxnSpPr>
      <xdr:spPr>
        <a:xfrm flipV="1">
          <a:off x="16804640" y="10248900"/>
          <a:ext cx="79756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418" name="n_1aveValue【保健センター・保健所】&#10;一人当たり面積">
          <a:extLst>
            <a:ext uri="{FF2B5EF4-FFF2-40B4-BE49-F238E27FC236}">
              <a16:creationId xmlns:a16="http://schemas.microsoft.com/office/drawing/2014/main" id="{89B916F4-D000-415F-B1CB-1E81D23A2C5C}"/>
            </a:ext>
          </a:extLst>
        </xdr:cNvPr>
        <xdr:cNvSpPr txBox="1"/>
      </xdr:nvSpPr>
      <xdr:spPr>
        <a:xfrm>
          <a:off x="18982132"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419" name="n_2aveValue【保健センター・保健所】&#10;一人当たり面積">
          <a:extLst>
            <a:ext uri="{FF2B5EF4-FFF2-40B4-BE49-F238E27FC236}">
              <a16:creationId xmlns:a16="http://schemas.microsoft.com/office/drawing/2014/main" id="{D266357E-95DA-4966-880C-565B56503E76}"/>
            </a:ext>
          </a:extLst>
        </xdr:cNvPr>
        <xdr:cNvSpPr txBox="1"/>
      </xdr:nvSpPr>
      <xdr:spPr>
        <a:xfrm>
          <a:off x="18182032"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420" name="n_3aveValue【保健センター・保健所】&#10;一人当たり面積">
          <a:extLst>
            <a:ext uri="{FF2B5EF4-FFF2-40B4-BE49-F238E27FC236}">
              <a16:creationId xmlns:a16="http://schemas.microsoft.com/office/drawing/2014/main" id="{D3623F24-11BC-40F1-A4D6-D2F4B321559A}"/>
            </a:ext>
          </a:extLst>
        </xdr:cNvPr>
        <xdr:cNvSpPr txBox="1"/>
      </xdr:nvSpPr>
      <xdr:spPr>
        <a:xfrm>
          <a:off x="17384472"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21" name="n_4aveValue【保健センター・保健所】&#10;一人当たり面積">
          <a:extLst>
            <a:ext uri="{FF2B5EF4-FFF2-40B4-BE49-F238E27FC236}">
              <a16:creationId xmlns:a16="http://schemas.microsoft.com/office/drawing/2014/main" id="{9EBF994B-4CEC-4D97-9407-9C20BAFF6BDD}"/>
            </a:ext>
          </a:extLst>
        </xdr:cNvPr>
        <xdr:cNvSpPr txBox="1"/>
      </xdr:nvSpPr>
      <xdr:spPr>
        <a:xfrm>
          <a:off x="1658881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170197</xdr:rowOff>
    </xdr:from>
    <xdr:ext cx="469744" cy="259045"/>
    <xdr:sp macro="" textlink="">
      <xdr:nvSpPr>
        <xdr:cNvPr id="422" name="n_1mainValue【保健センター・保健所】&#10;一人当たり面積">
          <a:extLst>
            <a:ext uri="{FF2B5EF4-FFF2-40B4-BE49-F238E27FC236}">
              <a16:creationId xmlns:a16="http://schemas.microsoft.com/office/drawing/2014/main" id="{EAA9C97E-DA35-49F8-B0DB-A61083D5899B}"/>
            </a:ext>
          </a:extLst>
        </xdr:cNvPr>
        <xdr:cNvSpPr txBox="1"/>
      </xdr:nvSpPr>
      <xdr:spPr>
        <a:xfrm>
          <a:off x="18982132"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423" name="n_2mainValue【保健センター・保健所】&#10;一人当たり面積">
          <a:extLst>
            <a:ext uri="{FF2B5EF4-FFF2-40B4-BE49-F238E27FC236}">
              <a16:creationId xmlns:a16="http://schemas.microsoft.com/office/drawing/2014/main" id="{5DEB97F8-BB24-44E4-A191-5172DAF98334}"/>
            </a:ext>
          </a:extLst>
        </xdr:cNvPr>
        <xdr:cNvSpPr txBox="1"/>
      </xdr:nvSpPr>
      <xdr:spPr>
        <a:xfrm>
          <a:off x="18182032"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25417</xdr:rowOff>
    </xdr:from>
    <xdr:ext cx="469744" cy="259045"/>
    <xdr:sp macro="" textlink="">
      <xdr:nvSpPr>
        <xdr:cNvPr id="424" name="n_3mainValue【保健センター・保健所】&#10;一人当たり面積">
          <a:extLst>
            <a:ext uri="{FF2B5EF4-FFF2-40B4-BE49-F238E27FC236}">
              <a16:creationId xmlns:a16="http://schemas.microsoft.com/office/drawing/2014/main" id="{10682E2D-8F27-4881-8C31-B98F4634E309}"/>
            </a:ext>
          </a:extLst>
        </xdr:cNvPr>
        <xdr:cNvSpPr txBox="1"/>
      </xdr:nvSpPr>
      <xdr:spPr>
        <a:xfrm>
          <a:off x="17384472"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425" name="n_4mainValue【保健センター・保健所】&#10;一人当たり面積">
          <a:extLst>
            <a:ext uri="{FF2B5EF4-FFF2-40B4-BE49-F238E27FC236}">
              <a16:creationId xmlns:a16="http://schemas.microsoft.com/office/drawing/2014/main" id="{FC02AC04-9CC3-437A-8042-458C7408663E}"/>
            </a:ext>
          </a:extLst>
        </xdr:cNvPr>
        <xdr:cNvSpPr txBox="1"/>
      </xdr:nvSpPr>
      <xdr:spPr>
        <a:xfrm>
          <a:off x="1658881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83BBEA49-8E2B-4611-87EC-BA606382748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F196048A-589D-409D-86D2-B2D1666354A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8B782B8A-73AE-401A-AE43-C37D3E7C663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C53B17A9-BD2E-45ED-A962-E5882BD2C96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E5713943-07E8-4B3E-9BFE-4D91B536900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80E0F9E7-082A-4A4C-B8B7-D2C72BE2F6B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636A144F-741C-4054-A154-D94CC516430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C248F848-4170-422F-834E-CD44D08962B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8B8BE7A7-C55E-4576-832F-9B4D8C291FA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45E5158F-2C38-41E9-A024-5FD250DF6B6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3BD54AFA-26D8-4569-971A-D7227B6B173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a:extLst>
            <a:ext uri="{FF2B5EF4-FFF2-40B4-BE49-F238E27FC236}">
              <a16:creationId xmlns:a16="http://schemas.microsoft.com/office/drawing/2014/main" id="{02F77AB1-9416-4C35-9958-C63530A25897}"/>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5FB62F1A-9F62-4839-959E-69D0DD4E0537}"/>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a:extLst>
            <a:ext uri="{FF2B5EF4-FFF2-40B4-BE49-F238E27FC236}">
              <a16:creationId xmlns:a16="http://schemas.microsoft.com/office/drawing/2014/main" id="{ADEF59BE-085A-498B-981C-8E364CCAD364}"/>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a:extLst>
            <a:ext uri="{FF2B5EF4-FFF2-40B4-BE49-F238E27FC236}">
              <a16:creationId xmlns:a16="http://schemas.microsoft.com/office/drawing/2014/main" id="{19BCE5F9-41E5-47DC-9C30-50143AEB6B0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a:extLst>
            <a:ext uri="{FF2B5EF4-FFF2-40B4-BE49-F238E27FC236}">
              <a16:creationId xmlns:a16="http://schemas.microsoft.com/office/drawing/2014/main" id="{F8BA47F4-5A9B-4107-AA46-778E036135D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a:extLst>
            <a:ext uri="{FF2B5EF4-FFF2-40B4-BE49-F238E27FC236}">
              <a16:creationId xmlns:a16="http://schemas.microsoft.com/office/drawing/2014/main" id="{A4CCB5CD-82EA-473B-BA34-77E9BC89021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a:extLst>
            <a:ext uri="{FF2B5EF4-FFF2-40B4-BE49-F238E27FC236}">
              <a16:creationId xmlns:a16="http://schemas.microsoft.com/office/drawing/2014/main" id="{3A21B752-A52E-4EE3-80BE-C73CAF116B6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a:extLst>
            <a:ext uri="{FF2B5EF4-FFF2-40B4-BE49-F238E27FC236}">
              <a16:creationId xmlns:a16="http://schemas.microsoft.com/office/drawing/2014/main" id="{174F1825-B85D-44BC-B424-2ACDC1E50F86}"/>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a:extLst>
            <a:ext uri="{FF2B5EF4-FFF2-40B4-BE49-F238E27FC236}">
              <a16:creationId xmlns:a16="http://schemas.microsoft.com/office/drawing/2014/main" id="{A13BDF57-2D49-4235-B402-E60D6F7CFAB5}"/>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6" name="テキスト ボックス 445">
          <a:extLst>
            <a:ext uri="{FF2B5EF4-FFF2-40B4-BE49-F238E27FC236}">
              <a16:creationId xmlns:a16="http://schemas.microsoft.com/office/drawing/2014/main" id="{D81EA253-1CAF-4F43-A3FC-29A57A3A88BA}"/>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FD10F6A6-B1EB-4C05-996A-132FC88822F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8" name="テキスト ボックス 447">
          <a:extLst>
            <a:ext uri="{FF2B5EF4-FFF2-40B4-BE49-F238E27FC236}">
              <a16:creationId xmlns:a16="http://schemas.microsoft.com/office/drawing/2014/main" id="{D212B1B8-86F7-4ED1-8407-50A249316640}"/>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20707496-020D-4F06-8C94-901A9FA1D3B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50" name="直線コネクタ 449">
          <a:extLst>
            <a:ext uri="{FF2B5EF4-FFF2-40B4-BE49-F238E27FC236}">
              <a16:creationId xmlns:a16="http://schemas.microsoft.com/office/drawing/2014/main" id="{CFEA7629-448B-4A88-93F2-4CA56BF3A46E}"/>
            </a:ext>
          </a:extLst>
        </xdr:cNvPr>
        <xdr:cNvCxnSpPr/>
      </xdr:nvCxnSpPr>
      <xdr:spPr>
        <a:xfrm flipV="1">
          <a:off x="14703424" y="1331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EDB5D432-7F6D-4CFA-977F-5D47C1190FB7}"/>
            </a:ext>
          </a:extLst>
        </xdr:cNvPr>
        <xdr:cNvSpPr txBox="1"/>
      </xdr:nvSpPr>
      <xdr:spPr>
        <a:xfrm>
          <a:off x="14742160"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2" name="直線コネクタ 451">
          <a:extLst>
            <a:ext uri="{FF2B5EF4-FFF2-40B4-BE49-F238E27FC236}">
              <a16:creationId xmlns:a16="http://schemas.microsoft.com/office/drawing/2014/main" id="{9FF4B02B-4B4D-466A-A6D5-EC84D622C676}"/>
            </a:ext>
          </a:extLst>
        </xdr:cNvPr>
        <xdr:cNvCxnSpPr/>
      </xdr:nvCxnSpPr>
      <xdr:spPr>
        <a:xfrm>
          <a:off x="14611350" y="1483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0D0D78D2-AF9E-402C-8102-5FF3CAEDE070}"/>
            </a:ext>
          </a:extLst>
        </xdr:cNvPr>
        <xdr:cNvSpPr txBox="1"/>
      </xdr:nvSpPr>
      <xdr:spPr>
        <a:xfrm>
          <a:off x="14742160" y="1308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4" name="直線コネクタ 453">
          <a:extLst>
            <a:ext uri="{FF2B5EF4-FFF2-40B4-BE49-F238E27FC236}">
              <a16:creationId xmlns:a16="http://schemas.microsoft.com/office/drawing/2014/main" id="{EF810447-60E1-479D-9073-E8F2911FE07F}"/>
            </a:ext>
          </a:extLst>
        </xdr:cNvPr>
        <xdr:cNvCxnSpPr/>
      </xdr:nvCxnSpPr>
      <xdr:spPr>
        <a:xfrm>
          <a:off x="14611350" y="1331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95E87E0C-B3CF-43E7-B050-A14A490384FF}"/>
            </a:ext>
          </a:extLst>
        </xdr:cNvPr>
        <xdr:cNvSpPr txBox="1"/>
      </xdr:nvSpPr>
      <xdr:spPr>
        <a:xfrm>
          <a:off x="14742160" y="1384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6" name="フローチャート: 判断 455">
          <a:extLst>
            <a:ext uri="{FF2B5EF4-FFF2-40B4-BE49-F238E27FC236}">
              <a16:creationId xmlns:a16="http://schemas.microsoft.com/office/drawing/2014/main" id="{5D267D0C-48F2-43C4-B09E-889C0D417296}"/>
            </a:ext>
          </a:extLst>
        </xdr:cNvPr>
        <xdr:cNvSpPr/>
      </xdr:nvSpPr>
      <xdr:spPr>
        <a:xfrm>
          <a:off x="14649450" y="1399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7" name="フローチャート: 判断 456">
          <a:extLst>
            <a:ext uri="{FF2B5EF4-FFF2-40B4-BE49-F238E27FC236}">
              <a16:creationId xmlns:a16="http://schemas.microsoft.com/office/drawing/2014/main" id="{2B4BEFCA-2F50-4336-AEC8-43C26709FAD9}"/>
            </a:ext>
          </a:extLst>
        </xdr:cNvPr>
        <xdr:cNvSpPr/>
      </xdr:nvSpPr>
      <xdr:spPr>
        <a:xfrm>
          <a:off x="13887450" y="1407477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8" name="フローチャート: 判断 457">
          <a:extLst>
            <a:ext uri="{FF2B5EF4-FFF2-40B4-BE49-F238E27FC236}">
              <a16:creationId xmlns:a16="http://schemas.microsoft.com/office/drawing/2014/main" id="{817B4389-7D36-4DF3-8E8B-98A8FC4459A4}"/>
            </a:ext>
          </a:extLst>
        </xdr:cNvPr>
        <xdr:cNvSpPr/>
      </xdr:nvSpPr>
      <xdr:spPr>
        <a:xfrm>
          <a:off x="13089890" y="14023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9" name="フローチャート: 判断 458">
          <a:extLst>
            <a:ext uri="{FF2B5EF4-FFF2-40B4-BE49-F238E27FC236}">
              <a16:creationId xmlns:a16="http://schemas.microsoft.com/office/drawing/2014/main" id="{EBAED12A-6EBE-42D5-A6A9-B1EBF4512B3B}"/>
            </a:ext>
          </a:extLst>
        </xdr:cNvPr>
        <xdr:cNvSpPr/>
      </xdr:nvSpPr>
      <xdr:spPr>
        <a:xfrm>
          <a:off x="12303760" y="140576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60" name="フローチャート: 判断 459">
          <a:extLst>
            <a:ext uri="{FF2B5EF4-FFF2-40B4-BE49-F238E27FC236}">
              <a16:creationId xmlns:a16="http://schemas.microsoft.com/office/drawing/2014/main" id="{AF28E6DE-8CFA-4176-A213-9647FA62E38B}"/>
            </a:ext>
          </a:extLst>
        </xdr:cNvPr>
        <xdr:cNvSpPr/>
      </xdr:nvSpPr>
      <xdr:spPr>
        <a:xfrm>
          <a:off x="114871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3FCFCC45-DC13-4167-92B6-201D8E58BF4A}"/>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24432F41-92E2-4141-97D6-EDBDAD71CA5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E63C943-9DD9-433D-AEF9-E8E3472F684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26134F0A-7C87-4CE3-8B96-B8C57439274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02057BB-714F-49AD-8827-EB342539EAB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466" name="楕円 465">
          <a:extLst>
            <a:ext uri="{FF2B5EF4-FFF2-40B4-BE49-F238E27FC236}">
              <a16:creationId xmlns:a16="http://schemas.microsoft.com/office/drawing/2014/main" id="{E0B41F88-53C3-46D3-8093-99A96D1E927E}"/>
            </a:ext>
          </a:extLst>
        </xdr:cNvPr>
        <xdr:cNvSpPr/>
      </xdr:nvSpPr>
      <xdr:spPr>
        <a:xfrm>
          <a:off x="14649450" y="145338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F1B69C43-15DF-4EC6-900F-FC28C475E4E7}"/>
            </a:ext>
          </a:extLst>
        </xdr:cNvPr>
        <xdr:cNvSpPr txBox="1"/>
      </xdr:nvSpPr>
      <xdr:spPr>
        <a:xfrm>
          <a:off x="1474216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468" name="楕円 467">
          <a:extLst>
            <a:ext uri="{FF2B5EF4-FFF2-40B4-BE49-F238E27FC236}">
              <a16:creationId xmlns:a16="http://schemas.microsoft.com/office/drawing/2014/main" id="{EC11C4BC-4D4B-4CC4-8140-2BBAE8C4ECB6}"/>
            </a:ext>
          </a:extLst>
        </xdr:cNvPr>
        <xdr:cNvSpPr/>
      </xdr:nvSpPr>
      <xdr:spPr>
        <a:xfrm>
          <a:off x="13887450" y="14366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xdr:rowOff>
    </xdr:from>
    <xdr:to>
      <xdr:col>85</xdr:col>
      <xdr:colOff>127000</xdr:colOff>
      <xdr:row>85</xdr:row>
      <xdr:rowOff>15239</xdr:rowOff>
    </xdr:to>
    <xdr:cxnSp macro="">
      <xdr:nvCxnSpPr>
        <xdr:cNvPr id="469" name="直線コネクタ 468">
          <a:extLst>
            <a:ext uri="{FF2B5EF4-FFF2-40B4-BE49-F238E27FC236}">
              <a16:creationId xmlns:a16="http://schemas.microsoft.com/office/drawing/2014/main" id="{B862C75F-130F-4E7F-A863-0FD8B365D42D}"/>
            </a:ext>
          </a:extLst>
        </xdr:cNvPr>
        <xdr:cNvCxnSpPr/>
      </xdr:nvCxnSpPr>
      <xdr:spPr>
        <a:xfrm>
          <a:off x="13942060" y="14417040"/>
          <a:ext cx="762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470" name="楕円 469">
          <a:extLst>
            <a:ext uri="{FF2B5EF4-FFF2-40B4-BE49-F238E27FC236}">
              <a16:creationId xmlns:a16="http://schemas.microsoft.com/office/drawing/2014/main" id="{FDFE9C0A-9C75-48FB-9CA0-590E954971D0}"/>
            </a:ext>
          </a:extLst>
        </xdr:cNvPr>
        <xdr:cNvSpPr/>
      </xdr:nvSpPr>
      <xdr:spPr>
        <a:xfrm>
          <a:off x="13089890" y="140081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84</xdr:row>
      <xdr:rowOff>11430</xdr:rowOff>
    </xdr:to>
    <xdr:cxnSp macro="">
      <xdr:nvCxnSpPr>
        <xdr:cNvPr id="471" name="直線コネクタ 470">
          <a:extLst>
            <a:ext uri="{FF2B5EF4-FFF2-40B4-BE49-F238E27FC236}">
              <a16:creationId xmlns:a16="http://schemas.microsoft.com/office/drawing/2014/main" id="{5206E7A7-8251-4AC8-8B4E-58480F40A34D}"/>
            </a:ext>
          </a:extLst>
        </xdr:cNvPr>
        <xdr:cNvCxnSpPr/>
      </xdr:nvCxnSpPr>
      <xdr:spPr>
        <a:xfrm>
          <a:off x="13144500" y="14060805"/>
          <a:ext cx="79756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472" name="楕円 471">
          <a:extLst>
            <a:ext uri="{FF2B5EF4-FFF2-40B4-BE49-F238E27FC236}">
              <a16:creationId xmlns:a16="http://schemas.microsoft.com/office/drawing/2014/main" id="{3D75525D-A025-4311-B1A4-92E2670FA94A}"/>
            </a:ext>
          </a:extLst>
        </xdr:cNvPr>
        <xdr:cNvSpPr/>
      </xdr:nvSpPr>
      <xdr:spPr>
        <a:xfrm>
          <a:off x="12303760" y="14008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169545</xdr:rowOff>
    </xdr:from>
    <xdr:to>
      <xdr:col>76</xdr:col>
      <xdr:colOff>114300</xdr:colOff>
      <xdr:row>81</xdr:row>
      <xdr:rowOff>169545</xdr:rowOff>
    </xdr:to>
    <xdr:cxnSp macro="">
      <xdr:nvCxnSpPr>
        <xdr:cNvPr id="473" name="直線コネクタ 472">
          <a:extLst>
            <a:ext uri="{FF2B5EF4-FFF2-40B4-BE49-F238E27FC236}">
              <a16:creationId xmlns:a16="http://schemas.microsoft.com/office/drawing/2014/main" id="{506907A8-783E-4A67-B486-1AC654B8F7C8}"/>
            </a:ext>
          </a:extLst>
        </xdr:cNvPr>
        <xdr:cNvCxnSpPr/>
      </xdr:nvCxnSpPr>
      <xdr:spPr>
        <a:xfrm>
          <a:off x="12346940" y="140608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84455</xdr:rowOff>
    </xdr:from>
    <xdr:to>
      <xdr:col>67</xdr:col>
      <xdr:colOff>101600</xdr:colOff>
      <xdr:row>81</xdr:row>
      <xdr:rowOff>14605</xdr:rowOff>
    </xdr:to>
    <xdr:sp macro="" textlink="">
      <xdr:nvSpPr>
        <xdr:cNvPr id="474" name="楕円 473">
          <a:extLst>
            <a:ext uri="{FF2B5EF4-FFF2-40B4-BE49-F238E27FC236}">
              <a16:creationId xmlns:a16="http://schemas.microsoft.com/office/drawing/2014/main" id="{93DD4EBA-46A0-44DF-A195-AFA310F728C9}"/>
            </a:ext>
          </a:extLst>
        </xdr:cNvPr>
        <xdr:cNvSpPr/>
      </xdr:nvSpPr>
      <xdr:spPr>
        <a:xfrm>
          <a:off x="11487150" y="138023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135255</xdr:rowOff>
    </xdr:from>
    <xdr:to>
      <xdr:col>71</xdr:col>
      <xdr:colOff>177800</xdr:colOff>
      <xdr:row>81</xdr:row>
      <xdr:rowOff>169545</xdr:rowOff>
    </xdr:to>
    <xdr:cxnSp macro="">
      <xdr:nvCxnSpPr>
        <xdr:cNvPr id="475" name="直線コネクタ 474">
          <a:extLst>
            <a:ext uri="{FF2B5EF4-FFF2-40B4-BE49-F238E27FC236}">
              <a16:creationId xmlns:a16="http://schemas.microsoft.com/office/drawing/2014/main" id="{E5432B07-DD12-485D-84E8-D7E8B0E8AE4D}"/>
            </a:ext>
          </a:extLst>
        </xdr:cNvPr>
        <xdr:cNvCxnSpPr/>
      </xdr:nvCxnSpPr>
      <xdr:spPr>
        <a:xfrm>
          <a:off x="11541760" y="13847445"/>
          <a:ext cx="80518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6" name="n_1aveValue【消防施設】&#10;有形固定資産減価償却率">
          <a:extLst>
            <a:ext uri="{FF2B5EF4-FFF2-40B4-BE49-F238E27FC236}">
              <a16:creationId xmlns:a16="http://schemas.microsoft.com/office/drawing/2014/main" id="{0F3E6A6D-F4A4-4981-BBFE-AF03F616C474}"/>
            </a:ext>
          </a:extLst>
        </xdr:cNvPr>
        <xdr:cNvSpPr txBox="1"/>
      </xdr:nvSpPr>
      <xdr:spPr>
        <a:xfrm>
          <a:off x="13738234" y="138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477" name="n_2aveValue【消防施設】&#10;有形固定資産減価償却率">
          <a:extLst>
            <a:ext uri="{FF2B5EF4-FFF2-40B4-BE49-F238E27FC236}">
              <a16:creationId xmlns:a16="http://schemas.microsoft.com/office/drawing/2014/main" id="{76F9E4EA-7455-4F58-B27A-B1CB92206F34}"/>
            </a:ext>
          </a:extLst>
        </xdr:cNvPr>
        <xdr:cNvSpPr txBox="1"/>
      </xdr:nvSpPr>
      <xdr:spPr>
        <a:xfrm>
          <a:off x="1295718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78" name="n_3aveValue【消防施設】&#10;有形固定資産減価償却率">
          <a:extLst>
            <a:ext uri="{FF2B5EF4-FFF2-40B4-BE49-F238E27FC236}">
              <a16:creationId xmlns:a16="http://schemas.microsoft.com/office/drawing/2014/main" id="{E0B7762E-EEC0-4D8E-B674-47BF77241B87}"/>
            </a:ext>
          </a:extLst>
        </xdr:cNvPr>
        <xdr:cNvSpPr txBox="1"/>
      </xdr:nvSpPr>
      <xdr:spPr>
        <a:xfrm>
          <a:off x="1217105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479" name="n_4aveValue【消防施設】&#10;有形固定資産減価償却率">
          <a:extLst>
            <a:ext uri="{FF2B5EF4-FFF2-40B4-BE49-F238E27FC236}">
              <a16:creationId xmlns:a16="http://schemas.microsoft.com/office/drawing/2014/main" id="{80A81607-C288-48A1-A5DA-06EAB59562A2}"/>
            </a:ext>
          </a:extLst>
        </xdr:cNvPr>
        <xdr:cNvSpPr txBox="1"/>
      </xdr:nvSpPr>
      <xdr:spPr>
        <a:xfrm>
          <a:off x="1135444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480" name="n_1mainValue【消防施設】&#10;有形固定資産減価償却率">
          <a:extLst>
            <a:ext uri="{FF2B5EF4-FFF2-40B4-BE49-F238E27FC236}">
              <a16:creationId xmlns:a16="http://schemas.microsoft.com/office/drawing/2014/main" id="{D222458A-B789-48B4-A19B-101F0354ABA7}"/>
            </a:ext>
          </a:extLst>
        </xdr:cNvPr>
        <xdr:cNvSpPr txBox="1"/>
      </xdr:nvSpPr>
      <xdr:spPr>
        <a:xfrm>
          <a:off x="13738234"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65422</xdr:rowOff>
    </xdr:from>
    <xdr:ext cx="405111" cy="259045"/>
    <xdr:sp macro="" textlink="">
      <xdr:nvSpPr>
        <xdr:cNvPr id="481" name="n_2mainValue【消防施設】&#10;有形固定資産減価償却率">
          <a:extLst>
            <a:ext uri="{FF2B5EF4-FFF2-40B4-BE49-F238E27FC236}">
              <a16:creationId xmlns:a16="http://schemas.microsoft.com/office/drawing/2014/main" id="{D7101623-A5F4-4178-81AF-E8B8BF52ADDA}"/>
            </a:ext>
          </a:extLst>
        </xdr:cNvPr>
        <xdr:cNvSpPr txBox="1"/>
      </xdr:nvSpPr>
      <xdr:spPr>
        <a:xfrm>
          <a:off x="12957184" y="1377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65422</xdr:rowOff>
    </xdr:from>
    <xdr:ext cx="405111" cy="259045"/>
    <xdr:sp macro="" textlink="">
      <xdr:nvSpPr>
        <xdr:cNvPr id="482" name="n_3mainValue【消防施設】&#10;有形固定資産減価償却率">
          <a:extLst>
            <a:ext uri="{FF2B5EF4-FFF2-40B4-BE49-F238E27FC236}">
              <a16:creationId xmlns:a16="http://schemas.microsoft.com/office/drawing/2014/main" id="{9FA2F0AE-3FF3-4898-BF03-C18CE445DD8F}"/>
            </a:ext>
          </a:extLst>
        </xdr:cNvPr>
        <xdr:cNvSpPr txBox="1"/>
      </xdr:nvSpPr>
      <xdr:spPr>
        <a:xfrm>
          <a:off x="12171054" y="1377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31132</xdr:rowOff>
    </xdr:from>
    <xdr:ext cx="405111" cy="259045"/>
    <xdr:sp macro="" textlink="">
      <xdr:nvSpPr>
        <xdr:cNvPr id="483" name="n_4mainValue【消防施設】&#10;有形固定資産減価償却率">
          <a:extLst>
            <a:ext uri="{FF2B5EF4-FFF2-40B4-BE49-F238E27FC236}">
              <a16:creationId xmlns:a16="http://schemas.microsoft.com/office/drawing/2014/main" id="{AB9F9E86-1F8A-4253-A334-AD8C4532A8BB}"/>
            </a:ext>
          </a:extLst>
        </xdr:cNvPr>
        <xdr:cNvSpPr txBox="1"/>
      </xdr:nvSpPr>
      <xdr:spPr>
        <a:xfrm>
          <a:off x="113544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4AE36419-6FFE-4990-B795-B39D4448EEA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E6686FF5-0E25-431A-B066-5489DEC45EF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6969DEAE-1FA1-42AA-8332-F2766232661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22FFC233-8EB8-4F86-AB34-7C841D436F9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0FDE41C5-E462-434D-B271-60CB98F6922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AC881317-385D-4812-BAB2-E6129860595E}"/>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D34C662E-4D4E-4894-B42A-5C9C0C6A556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B5BB3C4B-E844-454A-97D1-9BDBB5993C22}"/>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9F93B235-AEB6-4848-A451-7EA88436196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6EAC3A9D-21CF-4897-96F5-284CB0FB151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27E8F594-C6AB-4480-8DEC-38A85DC8D0A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57B8EE9B-C5A8-477A-B2EA-5CFDC2F9DBC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35140F8B-E9BB-491A-9ED2-7963646B258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18AF14AD-48C0-4F87-8F6C-37A1D861E5C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58072D4A-051C-4ADB-BAB9-649FB70E3B4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58F636F1-2B70-42C9-AE8B-B8183654845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4DB8CBB4-B9E6-4493-8A9C-C37C851CC3B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2A285A26-4F2D-4533-BE5F-CA387B433D7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CDE6F9B5-E2E6-49AA-BB5A-35C862C45DC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3" name="直線コネクタ 502">
          <a:extLst>
            <a:ext uri="{FF2B5EF4-FFF2-40B4-BE49-F238E27FC236}">
              <a16:creationId xmlns:a16="http://schemas.microsoft.com/office/drawing/2014/main" id="{4198E3FE-922C-4AD6-9C86-EF75C41DBAA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04D31C3C-FE7E-4787-8FDA-8DA275AC548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5" name="直線コネクタ 504">
          <a:extLst>
            <a:ext uri="{FF2B5EF4-FFF2-40B4-BE49-F238E27FC236}">
              <a16:creationId xmlns:a16="http://schemas.microsoft.com/office/drawing/2014/main" id="{A52E22BA-0536-4771-A2A5-CA099591527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6" name="テキスト ボックス 505">
          <a:extLst>
            <a:ext uri="{FF2B5EF4-FFF2-40B4-BE49-F238E27FC236}">
              <a16:creationId xmlns:a16="http://schemas.microsoft.com/office/drawing/2014/main" id="{0FCA36E3-C53A-4EB1-AF96-DF84EE99924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7" name="直線コネクタ 506">
          <a:extLst>
            <a:ext uri="{FF2B5EF4-FFF2-40B4-BE49-F238E27FC236}">
              <a16:creationId xmlns:a16="http://schemas.microsoft.com/office/drawing/2014/main" id="{FC4BC9F9-6085-4A1B-B328-F837AD650DF3}"/>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8" name="テキスト ボックス 507">
          <a:extLst>
            <a:ext uri="{FF2B5EF4-FFF2-40B4-BE49-F238E27FC236}">
              <a16:creationId xmlns:a16="http://schemas.microsoft.com/office/drawing/2014/main" id="{80F299C8-ECE1-4475-AFD1-6D90860DB39C}"/>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9" name="直線コネクタ 508">
          <a:extLst>
            <a:ext uri="{FF2B5EF4-FFF2-40B4-BE49-F238E27FC236}">
              <a16:creationId xmlns:a16="http://schemas.microsoft.com/office/drawing/2014/main" id="{89AA8932-526F-4B12-846A-098E917D3679}"/>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0" name="テキスト ボックス 509">
          <a:extLst>
            <a:ext uri="{FF2B5EF4-FFF2-40B4-BE49-F238E27FC236}">
              <a16:creationId xmlns:a16="http://schemas.microsoft.com/office/drawing/2014/main" id="{35734180-F450-4760-99E8-8CC75912F2F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1" name="直線コネクタ 510">
          <a:extLst>
            <a:ext uri="{FF2B5EF4-FFF2-40B4-BE49-F238E27FC236}">
              <a16:creationId xmlns:a16="http://schemas.microsoft.com/office/drawing/2014/main" id="{C64FD95F-4D42-4A19-B5D6-707F9D8DF03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2" name="テキスト ボックス 511">
          <a:extLst>
            <a:ext uri="{FF2B5EF4-FFF2-40B4-BE49-F238E27FC236}">
              <a16:creationId xmlns:a16="http://schemas.microsoft.com/office/drawing/2014/main" id="{F92F9B85-10F3-4B82-8842-0DEC2FB8D952}"/>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3" name="直線コネクタ 512">
          <a:extLst>
            <a:ext uri="{FF2B5EF4-FFF2-40B4-BE49-F238E27FC236}">
              <a16:creationId xmlns:a16="http://schemas.microsoft.com/office/drawing/2014/main" id="{1842ACA6-37D2-4210-8A08-5BF7189831F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4" name="テキスト ボックス 513">
          <a:extLst>
            <a:ext uri="{FF2B5EF4-FFF2-40B4-BE49-F238E27FC236}">
              <a16:creationId xmlns:a16="http://schemas.microsoft.com/office/drawing/2014/main" id="{500D1E94-0C8E-4D17-8397-3F0CDC72BB9B}"/>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a:extLst>
            <a:ext uri="{FF2B5EF4-FFF2-40B4-BE49-F238E27FC236}">
              <a16:creationId xmlns:a16="http://schemas.microsoft.com/office/drawing/2014/main" id="{D7764DFD-33E0-4377-888F-F97A8670DBA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a:extLst>
            <a:ext uri="{FF2B5EF4-FFF2-40B4-BE49-F238E27FC236}">
              <a16:creationId xmlns:a16="http://schemas.microsoft.com/office/drawing/2014/main" id="{C7E7B90B-7AB6-4A90-BFFD-B35ADD0305E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17" name="直線コネクタ 516">
          <a:extLst>
            <a:ext uri="{FF2B5EF4-FFF2-40B4-BE49-F238E27FC236}">
              <a16:creationId xmlns:a16="http://schemas.microsoft.com/office/drawing/2014/main" id="{618270CF-6017-4086-BAAC-E375F8CFB33E}"/>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8" name="【庁舎】&#10;有形固定資産減価償却率最小値テキスト">
          <a:extLst>
            <a:ext uri="{FF2B5EF4-FFF2-40B4-BE49-F238E27FC236}">
              <a16:creationId xmlns:a16="http://schemas.microsoft.com/office/drawing/2014/main" id="{42095A15-191E-4D6A-A8A7-318144B6FC13}"/>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9" name="直線コネクタ 518">
          <a:extLst>
            <a:ext uri="{FF2B5EF4-FFF2-40B4-BE49-F238E27FC236}">
              <a16:creationId xmlns:a16="http://schemas.microsoft.com/office/drawing/2014/main" id="{C7D8D482-1B62-4548-8AE7-76611F475304}"/>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20" name="【庁舎】&#10;有形固定資産減価償却率最大値テキスト">
          <a:extLst>
            <a:ext uri="{FF2B5EF4-FFF2-40B4-BE49-F238E27FC236}">
              <a16:creationId xmlns:a16="http://schemas.microsoft.com/office/drawing/2014/main" id="{14D8CC38-04C9-430A-AA5E-48026B9BF457}"/>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21" name="直線コネクタ 520">
          <a:extLst>
            <a:ext uri="{FF2B5EF4-FFF2-40B4-BE49-F238E27FC236}">
              <a16:creationId xmlns:a16="http://schemas.microsoft.com/office/drawing/2014/main" id="{B7E6C2DD-FDD6-4DF5-838D-A326141A55F1}"/>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522" name="【庁舎】&#10;有形固定資産減価償却率平均値テキスト">
          <a:extLst>
            <a:ext uri="{FF2B5EF4-FFF2-40B4-BE49-F238E27FC236}">
              <a16:creationId xmlns:a16="http://schemas.microsoft.com/office/drawing/2014/main" id="{C3629F5C-D1D1-437F-8163-A636931DBC5B}"/>
            </a:ext>
          </a:extLst>
        </xdr:cNvPr>
        <xdr:cNvSpPr txBox="1"/>
      </xdr:nvSpPr>
      <xdr:spPr>
        <a:xfrm>
          <a:off x="14742160" y="17847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23" name="フローチャート: 判断 522">
          <a:extLst>
            <a:ext uri="{FF2B5EF4-FFF2-40B4-BE49-F238E27FC236}">
              <a16:creationId xmlns:a16="http://schemas.microsoft.com/office/drawing/2014/main" id="{0A608AE5-73FC-48FE-8EA3-2FB28037EBC6}"/>
            </a:ext>
          </a:extLst>
        </xdr:cNvPr>
        <xdr:cNvSpPr/>
      </xdr:nvSpPr>
      <xdr:spPr>
        <a:xfrm>
          <a:off x="14649450" y="1787252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24" name="フローチャート: 判断 523">
          <a:extLst>
            <a:ext uri="{FF2B5EF4-FFF2-40B4-BE49-F238E27FC236}">
              <a16:creationId xmlns:a16="http://schemas.microsoft.com/office/drawing/2014/main" id="{14BE8956-DDC3-418A-B2AE-6C252A05A1D3}"/>
            </a:ext>
          </a:extLst>
        </xdr:cNvPr>
        <xdr:cNvSpPr/>
      </xdr:nvSpPr>
      <xdr:spPr>
        <a:xfrm>
          <a:off x="13887450" y="179275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25" name="フローチャート: 判断 524">
          <a:extLst>
            <a:ext uri="{FF2B5EF4-FFF2-40B4-BE49-F238E27FC236}">
              <a16:creationId xmlns:a16="http://schemas.microsoft.com/office/drawing/2014/main" id="{CB16709A-8573-432E-90B4-24C03F3D979D}"/>
            </a:ext>
          </a:extLst>
        </xdr:cNvPr>
        <xdr:cNvSpPr/>
      </xdr:nvSpPr>
      <xdr:spPr>
        <a:xfrm>
          <a:off x="13089890" y="180132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26" name="フローチャート: 判断 525">
          <a:extLst>
            <a:ext uri="{FF2B5EF4-FFF2-40B4-BE49-F238E27FC236}">
              <a16:creationId xmlns:a16="http://schemas.microsoft.com/office/drawing/2014/main" id="{522D1D4C-5A6A-476F-BE96-98FF3CF721E8}"/>
            </a:ext>
          </a:extLst>
        </xdr:cNvPr>
        <xdr:cNvSpPr/>
      </xdr:nvSpPr>
      <xdr:spPr>
        <a:xfrm>
          <a:off x="12303760" y="18011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27" name="フローチャート: 判断 526">
          <a:extLst>
            <a:ext uri="{FF2B5EF4-FFF2-40B4-BE49-F238E27FC236}">
              <a16:creationId xmlns:a16="http://schemas.microsoft.com/office/drawing/2014/main" id="{2A2D3F82-E4E2-45D2-8C4A-E9E2B6A79D4A}"/>
            </a:ext>
          </a:extLst>
        </xdr:cNvPr>
        <xdr:cNvSpPr/>
      </xdr:nvSpPr>
      <xdr:spPr>
        <a:xfrm>
          <a:off x="11487150" y="1804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71DEEE8-663E-4E4E-885B-54B2286F19C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B2973305-AF1C-48A7-B0F7-21BCC6745C4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894202F-EF14-4F91-9C73-DC62196D018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9A4904E-C4C4-436F-BEC4-C884DA17D79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D615B6BD-AFB2-4479-A987-A12C15A9EA7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3" name="楕円 532">
          <a:extLst>
            <a:ext uri="{FF2B5EF4-FFF2-40B4-BE49-F238E27FC236}">
              <a16:creationId xmlns:a16="http://schemas.microsoft.com/office/drawing/2014/main" id="{7CF2A50E-BB37-4B47-9EBF-EA68687B0731}"/>
            </a:ext>
          </a:extLst>
        </xdr:cNvPr>
        <xdr:cNvSpPr/>
      </xdr:nvSpPr>
      <xdr:spPr>
        <a:xfrm>
          <a:off x="14649450" y="176273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164209</xdr:rowOff>
    </xdr:from>
    <xdr:ext cx="405111" cy="259045"/>
    <xdr:sp macro="" textlink="">
      <xdr:nvSpPr>
        <xdr:cNvPr id="534" name="【庁舎】&#10;有形固定資産減価償却率該当値テキスト">
          <a:extLst>
            <a:ext uri="{FF2B5EF4-FFF2-40B4-BE49-F238E27FC236}">
              <a16:creationId xmlns:a16="http://schemas.microsoft.com/office/drawing/2014/main" id="{9FC0E7F4-177F-4CFC-8011-54AAEDB63FAF}"/>
            </a:ext>
          </a:extLst>
        </xdr:cNvPr>
        <xdr:cNvSpPr txBox="1"/>
      </xdr:nvSpPr>
      <xdr:spPr>
        <a:xfrm>
          <a:off x="14742160" y="174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535" name="楕円 534">
          <a:extLst>
            <a:ext uri="{FF2B5EF4-FFF2-40B4-BE49-F238E27FC236}">
              <a16:creationId xmlns:a16="http://schemas.microsoft.com/office/drawing/2014/main" id="{70AAE1F9-094B-4B97-8DAC-E2B76E8FFE6B}"/>
            </a:ext>
          </a:extLst>
        </xdr:cNvPr>
        <xdr:cNvSpPr/>
      </xdr:nvSpPr>
      <xdr:spPr>
        <a:xfrm>
          <a:off x="13887450" y="175432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103</xdr:row>
      <xdr:rowOff>20682</xdr:rowOff>
    </xdr:to>
    <xdr:cxnSp macro="">
      <xdr:nvCxnSpPr>
        <xdr:cNvPr id="536" name="直線コネクタ 535">
          <a:extLst>
            <a:ext uri="{FF2B5EF4-FFF2-40B4-BE49-F238E27FC236}">
              <a16:creationId xmlns:a16="http://schemas.microsoft.com/office/drawing/2014/main" id="{8568B2E9-953A-4DAD-94E2-E569F338A8DB}"/>
            </a:ext>
          </a:extLst>
        </xdr:cNvPr>
        <xdr:cNvCxnSpPr/>
      </xdr:nvCxnSpPr>
      <xdr:spPr>
        <a:xfrm>
          <a:off x="13942060" y="17586416"/>
          <a:ext cx="762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537" name="楕円 536">
          <a:extLst>
            <a:ext uri="{FF2B5EF4-FFF2-40B4-BE49-F238E27FC236}">
              <a16:creationId xmlns:a16="http://schemas.microsoft.com/office/drawing/2014/main" id="{047F68AB-D2EA-47EB-B871-F87CF3F3CBF0}"/>
            </a:ext>
          </a:extLst>
        </xdr:cNvPr>
        <xdr:cNvSpPr/>
      </xdr:nvSpPr>
      <xdr:spPr>
        <a:xfrm>
          <a:off x="13089890" y="176670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103</xdr:row>
      <xdr:rowOff>56606</xdr:rowOff>
    </xdr:to>
    <xdr:cxnSp macro="">
      <xdr:nvCxnSpPr>
        <xdr:cNvPr id="538" name="直線コネクタ 537">
          <a:extLst>
            <a:ext uri="{FF2B5EF4-FFF2-40B4-BE49-F238E27FC236}">
              <a16:creationId xmlns:a16="http://schemas.microsoft.com/office/drawing/2014/main" id="{73220C59-C2FC-4A8D-BBE2-29A3E628FCE5}"/>
            </a:ext>
          </a:extLst>
        </xdr:cNvPr>
        <xdr:cNvCxnSpPr/>
      </xdr:nvCxnSpPr>
      <xdr:spPr>
        <a:xfrm flipV="1">
          <a:off x="13144500" y="17586416"/>
          <a:ext cx="79756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4173</xdr:rowOff>
    </xdr:from>
    <xdr:to>
      <xdr:col>72</xdr:col>
      <xdr:colOff>38100</xdr:colOff>
      <xdr:row>103</xdr:row>
      <xdr:rowOff>105773</xdr:rowOff>
    </xdr:to>
    <xdr:sp macro="" textlink="">
      <xdr:nvSpPr>
        <xdr:cNvPr id="539" name="楕円 538">
          <a:extLst>
            <a:ext uri="{FF2B5EF4-FFF2-40B4-BE49-F238E27FC236}">
              <a16:creationId xmlns:a16="http://schemas.microsoft.com/office/drawing/2014/main" id="{9389844C-0DFD-471B-B44A-F0391C0EB345}"/>
            </a:ext>
          </a:extLst>
        </xdr:cNvPr>
        <xdr:cNvSpPr/>
      </xdr:nvSpPr>
      <xdr:spPr>
        <a:xfrm>
          <a:off x="12303760" y="17665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54973</xdr:rowOff>
    </xdr:from>
    <xdr:to>
      <xdr:col>76</xdr:col>
      <xdr:colOff>114300</xdr:colOff>
      <xdr:row>103</xdr:row>
      <xdr:rowOff>56606</xdr:rowOff>
    </xdr:to>
    <xdr:cxnSp macro="">
      <xdr:nvCxnSpPr>
        <xdr:cNvPr id="540" name="直線コネクタ 539">
          <a:extLst>
            <a:ext uri="{FF2B5EF4-FFF2-40B4-BE49-F238E27FC236}">
              <a16:creationId xmlns:a16="http://schemas.microsoft.com/office/drawing/2014/main" id="{760B9ED1-73C1-4E14-94B2-362AE64ED84F}"/>
            </a:ext>
          </a:extLst>
        </xdr:cNvPr>
        <xdr:cNvCxnSpPr/>
      </xdr:nvCxnSpPr>
      <xdr:spPr>
        <a:xfrm>
          <a:off x="12346940" y="17718133"/>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141332</xdr:rowOff>
    </xdr:from>
    <xdr:to>
      <xdr:col>67</xdr:col>
      <xdr:colOff>101600</xdr:colOff>
      <xdr:row>103</xdr:row>
      <xdr:rowOff>71482</xdr:rowOff>
    </xdr:to>
    <xdr:sp macro="" textlink="">
      <xdr:nvSpPr>
        <xdr:cNvPr id="541" name="楕円 540">
          <a:extLst>
            <a:ext uri="{FF2B5EF4-FFF2-40B4-BE49-F238E27FC236}">
              <a16:creationId xmlns:a16="http://schemas.microsoft.com/office/drawing/2014/main" id="{5180A978-3253-47F6-B2B0-BDE79C12771B}"/>
            </a:ext>
          </a:extLst>
        </xdr:cNvPr>
        <xdr:cNvSpPr/>
      </xdr:nvSpPr>
      <xdr:spPr>
        <a:xfrm>
          <a:off x="11487150" y="176273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20682</xdr:rowOff>
    </xdr:from>
    <xdr:to>
      <xdr:col>71</xdr:col>
      <xdr:colOff>177800</xdr:colOff>
      <xdr:row>103</xdr:row>
      <xdr:rowOff>54973</xdr:rowOff>
    </xdr:to>
    <xdr:cxnSp macro="">
      <xdr:nvCxnSpPr>
        <xdr:cNvPr id="542" name="直線コネクタ 541">
          <a:extLst>
            <a:ext uri="{FF2B5EF4-FFF2-40B4-BE49-F238E27FC236}">
              <a16:creationId xmlns:a16="http://schemas.microsoft.com/office/drawing/2014/main" id="{F6CBA955-7198-49D5-8428-6B421CE58217}"/>
            </a:ext>
          </a:extLst>
        </xdr:cNvPr>
        <xdr:cNvCxnSpPr/>
      </xdr:nvCxnSpPr>
      <xdr:spPr>
        <a:xfrm>
          <a:off x="11541760" y="17676222"/>
          <a:ext cx="80518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543" name="n_1aveValue【庁舎】&#10;有形固定資産減価償却率">
          <a:extLst>
            <a:ext uri="{FF2B5EF4-FFF2-40B4-BE49-F238E27FC236}">
              <a16:creationId xmlns:a16="http://schemas.microsoft.com/office/drawing/2014/main" id="{BAE13915-984D-460A-9E03-7D20CEDDDD5B}"/>
            </a:ext>
          </a:extLst>
        </xdr:cNvPr>
        <xdr:cNvSpPr txBox="1"/>
      </xdr:nvSpPr>
      <xdr:spPr>
        <a:xfrm>
          <a:off x="13738234" y="1802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44" name="n_2aveValue【庁舎】&#10;有形固定資産減価償却率">
          <a:extLst>
            <a:ext uri="{FF2B5EF4-FFF2-40B4-BE49-F238E27FC236}">
              <a16:creationId xmlns:a16="http://schemas.microsoft.com/office/drawing/2014/main" id="{5E19740E-41FA-4E63-A625-41051CCB7AFF}"/>
            </a:ext>
          </a:extLst>
        </xdr:cNvPr>
        <xdr:cNvSpPr txBox="1"/>
      </xdr:nvSpPr>
      <xdr:spPr>
        <a:xfrm>
          <a:off x="12957184" y="181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545" name="n_3aveValue【庁舎】&#10;有形固定資産減価償却率">
          <a:extLst>
            <a:ext uri="{FF2B5EF4-FFF2-40B4-BE49-F238E27FC236}">
              <a16:creationId xmlns:a16="http://schemas.microsoft.com/office/drawing/2014/main" id="{92ACD708-E7AD-47FF-8B69-EA51B2E774E6}"/>
            </a:ext>
          </a:extLst>
        </xdr:cNvPr>
        <xdr:cNvSpPr txBox="1"/>
      </xdr:nvSpPr>
      <xdr:spPr>
        <a:xfrm>
          <a:off x="12171054" y="1809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546" name="n_4aveValue【庁舎】&#10;有形固定資産減価償却率">
          <a:extLst>
            <a:ext uri="{FF2B5EF4-FFF2-40B4-BE49-F238E27FC236}">
              <a16:creationId xmlns:a16="http://schemas.microsoft.com/office/drawing/2014/main" id="{60762D6C-79E2-475E-9C47-C9EDBBE654D0}"/>
            </a:ext>
          </a:extLst>
        </xdr:cNvPr>
        <xdr:cNvSpPr txBox="1"/>
      </xdr:nvSpPr>
      <xdr:spPr>
        <a:xfrm>
          <a:off x="11354444" y="1813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547" name="n_1mainValue【庁舎】&#10;有形固定資産減価償却率">
          <a:extLst>
            <a:ext uri="{FF2B5EF4-FFF2-40B4-BE49-F238E27FC236}">
              <a16:creationId xmlns:a16="http://schemas.microsoft.com/office/drawing/2014/main" id="{50E528C5-E741-4428-91BC-E3DAF47096AA}"/>
            </a:ext>
          </a:extLst>
        </xdr:cNvPr>
        <xdr:cNvSpPr txBox="1"/>
      </xdr:nvSpPr>
      <xdr:spPr>
        <a:xfrm>
          <a:off x="13738234" y="173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548" name="n_2mainValue【庁舎】&#10;有形固定資産減価償却率">
          <a:extLst>
            <a:ext uri="{FF2B5EF4-FFF2-40B4-BE49-F238E27FC236}">
              <a16:creationId xmlns:a16="http://schemas.microsoft.com/office/drawing/2014/main" id="{197CEB58-5CC6-4050-ABC8-0946C1AEBAAF}"/>
            </a:ext>
          </a:extLst>
        </xdr:cNvPr>
        <xdr:cNvSpPr txBox="1"/>
      </xdr:nvSpPr>
      <xdr:spPr>
        <a:xfrm>
          <a:off x="12957184" y="1744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122300</xdr:rowOff>
    </xdr:from>
    <xdr:ext cx="405111" cy="259045"/>
    <xdr:sp macro="" textlink="">
      <xdr:nvSpPr>
        <xdr:cNvPr id="549" name="n_3mainValue【庁舎】&#10;有形固定資産減価償却率">
          <a:extLst>
            <a:ext uri="{FF2B5EF4-FFF2-40B4-BE49-F238E27FC236}">
              <a16:creationId xmlns:a16="http://schemas.microsoft.com/office/drawing/2014/main" id="{DD49931A-4615-4181-89A6-DA950C20849D}"/>
            </a:ext>
          </a:extLst>
        </xdr:cNvPr>
        <xdr:cNvSpPr txBox="1"/>
      </xdr:nvSpPr>
      <xdr:spPr>
        <a:xfrm>
          <a:off x="12171054" y="17440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88009</xdr:rowOff>
    </xdr:from>
    <xdr:ext cx="405111" cy="259045"/>
    <xdr:sp macro="" textlink="">
      <xdr:nvSpPr>
        <xdr:cNvPr id="550" name="n_4mainValue【庁舎】&#10;有形固定資産減価償却率">
          <a:extLst>
            <a:ext uri="{FF2B5EF4-FFF2-40B4-BE49-F238E27FC236}">
              <a16:creationId xmlns:a16="http://schemas.microsoft.com/office/drawing/2014/main" id="{0432FB22-C708-4509-B51A-4EC355930FE0}"/>
            </a:ext>
          </a:extLst>
        </xdr:cNvPr>
        <xdr:cNvSpPr txBox="1"/>
      </xdr:nvSpPr>
      <xdr:spPr>
        <a:xfrm>
          <a:off x="11354444" y="1740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1B60F927-A12C-41ED-9C22-ADDC53CB387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84E5F9BA-BD84-462F-BE2C-F66157CAB40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E921B5A6-79FA-4D9D-A698-BA8EC080A03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F0B80114-03EC-4790-BAC4-42D8339D8FC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770E1C73-5D6B-4570-BBC4-51FA7AE41BC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ABB590A1-50DE-4BA8-9B92-069A04ACFF8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7F236CD4-1C12-4203-9C1A-0564CA00554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090CC3B4-AF7A-4779-AE50-22B0F6AC81C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AA3B4FC6-AE02-4C94-A0D1-E384DEB92E5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A6BF10C0-C950-4BDC-91A0-5CDE52895E3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a:extLst>
            <a:ext uri="{FF2B5EF4-FFF2-40B4-BE49-F238E27FC236}">
              <a16:creationId xmlns:a16="http://schemas.microsoft.com/office/drawing/2014/main" id="{A3D20768-6485-41BD-874E-AB6B2A8172C5}"/>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D34859A4-6495-4BCB-95EF-1ADD3B8EE653}"/>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a:extLst>
            <a:ext uri="{FF2B5EF4-FFF2-40B4-BE49-F238E27FC236}">
              <a16:creationId xmlns:a16="http://schemas.microsoft.com/office/drawing/2014/main" id="{67564CBA-D13C-4708-B230-D421CBE229D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a:extLst>
            <a:ext uri="{FF2B5EF4-FFF2-40B4-BE49-F238E27FC236}">
              <a16:creationId xmlns:a16="http://schemas.microsoft.com/office/drawing/2014/main" id="{8FEE5DB3-1F8C-4B75-853B-8588238F94FE}"/>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a:extLst>
            <a:ext uri="{FF2B5EF4-FFF2-40B4-BE49-F238E27FC236}">
              <a16:creationId xmlns:a16="http://schemas.microsoft.com/office/drawing/2014/main" id="{03693F06-8E35-4954-AA97-EE9C597F24BB}"/>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a:extLst>
            <a:ext uri="{FF2B5EF4-FFF2-40B4-BE49-F238E27FC236}">
              <a16:creationId xmlns:a16="http://schemas.microsoft.com/office/drawing/2014/main" id="{2071396E-1035-4CC3-AEC2-521E05CFEBE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a:extLst>
            <a:ext uri="{FF2B5EF4-FFF2-40B4-BE49-F238E27FC236}">
              <a16:creationId xmlns:a16="http://schemas.microsoft.com/office/drawing/2014/main" id="{8A3F0DF9-A8B3-480C-B83B-764180EF250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a:extLst>
            <a:ext uri="{FF2B5EF4-FFF2-40B4-BE49-F238E27FC236}">
              <a16:creationId xmlns:a16="http://schemas.microsoft.com/office/drawing/2014/main" id="{7A978F42-12C0-4A4C-A85D-B11D1090A257}"/>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a:extLst>
            <a:ext uri="{FF2B5EF4-FFF2-40B4-BE49-F238E27FC236}">
              <a16:creationId xmlns:a16="http://schemas.microsoft.com/office/drawing/2014/main" id="{8D93BE05-9982-450F-869C-E9B3F4B23B8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a:extLst>
            <a:ext uri="{FF2B5EF4-FFF2-40B4-BE49-F238E27FC236}">
              <a16:creationId xmlns:a16="http://schemas.microsoft.com/office/drawing/2014/main" id="{805CD431-1199-4FBC-B039-5C655FC4818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a:extLst>
            <a:ext uri="{FF2B5EF4-FFF2-40B4-BE49-F238E27FC236}">
              <a16:creationId xmlns:a16="http://schemas.microsoft.com/office/drawing/2014/main" id="{E5E4B92F-B068-452E-BFF2-9AB6DC84D9E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a:extLst>
            <a:ext uri="{FF2B5EF4-FFF2-40B4-BE49-F238E27FC236}">
              <a16:creationId xmlns:a16="http://schemas.microsoft.com/office/drawing/2014/main" id="{08108835-2819-47EA-8D69-C726CC7D4B4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3663CA0F-1D3A-46D9-8AB4-261107FA9DE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6DEDE21D-AE8C-43D3-BA7B-C3D9E721FD2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D06042A7-BA5C-4A6F-A4F3-CF0E2248060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576" name="直線コネクタ 575">
          <a:extLst>
            <a:ext uri="{FF2B5EF4-FFF2-40B4-BE49-F238E27FC236}">
              <a16:creationId xmlns:a16="http://schemas.microsoft.com/office/drawing/2014/main" id="{F0A52FF7-499A-4802-BF91-4B640F777717}"/>
            </a:ext>
          </a:extLst>
        </xdr:cNvPr>
        <xdr:cNvCxnSpPr/>
      </xdr:nvCxnSpPr>
      <xdr:spPr>
        <a:xfrm flipV="1">
          <a:off x="19947254" y="17077237"/>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577" name="【庁舎】&#10;一人当たり面積最小値テキスト">
          <a:extLst>
            <a:ext uri="{FF2B5EF4-FFF2-40B4-BE49-F238E27FC236}">
              <a16:creationId xmlns:a16="http://schemas.microsoft.com/office/drawing/2014/main" id="{EFE5BCA0-DA33-4906-8A5A-37EFF6ABF63E}"/>
            </a:ext>
          </a:extLst>
        </xdr:cNvPr>
        <xdr:cNvSpPr txBox="1"/>
      </xdr:nvSpPr>
      <xdr:spPr>
        <a:xfrm>
          <a:off x="1998599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578" name="直線コネクタ 577">
          <a:extLst>
            <a:ext uri="{FF2B5EF4-FFF2-40B4-BE49-F238E27FC236}">
              <a16:creationId xmlns:a16="http://schemas.microsoft.com/office/drawing/2014/main" id="{BDEB675F-65CD-41EB-8CCF-41EF1AB95B0A}"/>
            </a:ext>
          </a:extLst>
        </xdr:cNvPr>
        <xdr:cNvCxnSpPr/>
      </xdr:nvCxnSpPr>
      <xdr:spPr>
        <a:xfrm>
          <a:off x="19885660" y="1849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579" name="【庁舎】&#10;一人当たり面積最大値テキスト">
          <a:extLst>
            <a:ext uri="{FF2B5EF4-FFF2-40B4-BE49-F238E27FC236}">
              <a16:creationId xmlns:a16="http://schemas.microsoft.com/office/drawing/2014/main" id="{35D076DE-1202-44E7-9564-66746CCD04CF}"/>
            </a:ext>
          </a:extLst>
        </xdr:cNvPr>
        <xdr:cNvSpPr txBox="1"/>
      </xdr:nvSpPr>
      <xdr:spPr>
        <a:xfrm>
          <a:off x="19985990" y="168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580" name="直線コネクタ 579">
          <a:extLst>
            <a:ext uri="{FF2B5EF4-FFF2-40B4-BE49-F238E27FC236}">
              <a16:creationId xmlns:a16="http://schemas.microsoft.com/office/drawing/2014/main" id="{C78726E6-8AD1-4014-988D-EEF8161414A7}"/>
            </a:ext>
          </a:extLst>
        </xdr:cNvPr>
        <xdr:cNvCxnSpPr/>
      </xdr:nvCxnSpPr>
      <xdr:spPr>
        <a:xfrm>
          <a:off x="19885660" y="1707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581" name="【庁舎】&#10;一人当たり面積平均値テキスト">
          <a:extLst>
            <a:ext uri="{FF2B5EF4-FFF2-40B4-BE49-F238E27FC236}">
              <a16:creationId xmlns:a16="http://schemas.microsoft.com/office/drawing/2014/main" id="{B139D5EB-0FAA-4A3A-923E-0245B8BCA1B8}"/>
            </a:ext>
          </a:extLst>
        </xdr:cNvPr>
        <xdr:cNvSpPr txBox="1"/>
      </xdr:nvSpPr>
      <xdr:spPr>
        <a:xfrm>
          <a:off x="19985990" y="17852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582" name="フローチャート: 判断 581">
          <a:extLst>
            <a:ext uri="{FF2B5EF4-FFF2-40B4-BE49-F238E27FC236}">
              <a16:creationId xmlns:a16="http://schemas.microsoft.com/office/drawing/2014/main" id="{4CD9F483-F108-4539-BE26-F3B8E717B7BB}"/>
            </a:ext>
          </a:extLst>
        </xdr:cNvPr>
        <xdr:cNvSpPr/>
      </xdr:nvSpPr>
      <xdr:spPr>
        <a:xfrm>
          <a:off x="199047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583" name="フローチャート: 判断 582">
          <a:extLst>
            <a:ext uri="{FF2B5EF4-FFF2-40B4-BE49-F238E27FC236}">
              <a16:creationId xmlns:a16="http://schemas.microsoft.com/office/drawing/2014/main" id="{5B23D680-B8CB-47F1-8A4F-2AF6F7146E60}"/>
            </a:ext>
          </a:extLst>
        </xdr:cNvPr>
        <xdr:cNvSpPr/>
      </xdr:nvSpPr>
      <xdr:spPr>
        <a:xfrm>
          <a:off x="19161760" y="18011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584" name="フローチャート: 判断 583">
          <a:extLst>
            <a:ext uri="{FF2B5EF4-FFF2-40B4-BE49-F238E27FC236}">
              <a16:creationId xmlns:a16="http://schemas.microsoft.com/office/drawing/2014/main" id="{8F33FB35-28F6-4D7F-9273-6D51D68B2125}"/>
            </a:ext>
          </a:extLst>
        </xdr:cNvPr>
        <xdr:cNvSpPr/>
      </xdr:nvSpPr>
      <xdr:spPr>
        <a:xfrm>
          <a:off x="18345150" y="1801839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585" name="フローチャート: 判断 584">
          <a:extLst>
            <a:ext uri="{FF2B5EF4-FFF2-40B4-BE49-F238E27FC236}">
              <a16:creationId xmlns:a16="http://schemas.microsoft.com/office/drawing/2014/main" id="{E6CFFDB0-8239-410A-9E8A-A26A9079E30A}"/>
            </a:ext>
          </a:extLst>
        </xdr:cNvPr>
        <xdr:cNvSpPr/>
      </xdr:nvSpPr>
      <xdr:spPr>
        <a:xfrm>
          <a:off x="175475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586" name="フローチャート: 判断 585">
          <a:extLst>
            <a:ext uri="{FF2B5EF4-FFF2-40B4-BE49-F238E27FC236}">
              <a16:creationId xmlns:a16="http://schemas.microsoft.com/office/drawing/2014/main" id="{9C52C26C-AF5F-4439-BB8A-138181EE8C0A}"/>
            </a:ext>
          </a:extLst>
        </xdr:cNvPr>
        <xdr:cNvSpPr/>
      </xdr:nvSpPr>
      <xdr:spPr>
        <a:xfrm>
          <a:off x="16761460" y="1805812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BB2D80FE-9A67-4FBD-BEDE-FE4AFBBD7A3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AC0F402A-1410-49E9-9D96-705067C47CE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ED00A526-11F4-4F82-BE5D-09A51FF6AD0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AA178D12-7FF4-4466-B5C8-E7A15731277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B8520A7C-5925-48D4-9291-8207F650A58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89081</xdr:rowOff>
    </xdr:from>
    <xdr:to>
      <xdr:col>116</xdr:col>
      <xdr:colOff>114300</xdr:colOff>
      <xdr:row>107</xdr:row>
      <xdr:rowOff>19231</xdr:rowOff>
    </xdr:to>
    <xdr:sp macro="" textlink="">
      <xdr:nvSpPr>
        <xdr:cNvPr id="592" name="楕円 591">
          <a:extLst>
            <a:ext uri="{FF2B5EF4-FFF2-40B4-BE49-F238E27FC236}">
              <a16:creationId xmlns:a16="http://schemas.microsoft.com/office/drawing/2014/main" id="{055902B3-A424-4866-91E1-6C1ED33086D3}"/>
            </a:ext>
          </a:extLst>
        </xdr:cNvPr>
        <xdr:cNvSpPr/>
      </xdr:nvSpPr>
      <xdr:spPr>
        <a:xfrm>
          <a:off x="19904710" y="1826659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67508</xdr:rowOff>
    </xdr:from>
    <xdr:ext cx="469744" cy="259045"/>
    <xdr:sp macro="" textlink="">
      <xdr:nvSpPr>
        <xdr:cNvPr id="593" name="【庁舎】&#10;一人当たり面積該当値テキスト">
          <a:extLst>
            <a:ext uri="{FF2B5EF4-FFF2-40B4-BE49-F238E27FC236}">
              <a16:creationId xmlns:a16="http://schemas.microsoft.com/office/drawing/2014/main" id="{B37DB93E-03AD-459B-9646-5647575E5026}"/>
            </a:ext>
          </a:extLst>
        </xdr:cNvPr>
        <xdr:cNvSpPr txBox="1"/>
      </xdr:nvSpPr>
      <xdr:spPr>
        <a:xfrm>
          <a:off x="19985990" y="182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594" name="楕円 593">
          <a:extLst>
            <a:ext uri="{FF2B5EF4-FFF2-40B4-BE49-F238E27FC236}">
              <a16:creationId xmlns:a16="http://schemas.microsoft.com/office/drawing/2014/main" id="{D4F998F2-89BA-4035-B8E7-048668CA5665}"/>
            </a:ext>
          </a:extLst>
        </xdr:cNvPr>
        <xdr:cNvSpPr/>
      </xdr:nvSpPr>
      <xdr:spPr>
        <a:xfrm>
          <a:off x="19161760" y="182872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139881</xdr:rowOff>
    </xdr:from>
    <xdr:to>
      <xdr:col>116</xdr:col>
      <xdr:colOff>63500</xdr:colOff>
      <xdr:row>106</xdr:row>
      <xdr:rowOff>164374</xdr:rowOff>
    </xdr:to>
    <xdr:cxnSp macro="">
      <xdr:nvCxnSpPr>
        <xdr:cNvPr id="595" name="直線コネクタ 594">
          <a:extLst>
            <a:ext uri="{FF2B5EF4-FFF2-40B4-BE49-F238E27FC236}">
              <a16:creationId xmlns:a16="http://schemas.microsoft.com/office/drawing/2014/main" id="{ECE3804F-9C1F-44CD-934D-7B573D85D9F2}"/>
            </a:ext>
          </a:extLst>
        </xdr:cNvPr>
        <xdr:cNvCxnSpPr/>
      </xdr:nvCxnSpPr>
      <xdr:spPr>
        <a:xfrm flipV="1">
          <a:off x="19204940" y="18309771"/>
          <a:ext cx="74295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596" name="楕円 595">
          <a:extLst>
            <a:ext uri="{FF2B5EF4-FFF2-40B4-BE49-F238E27FC236}">
              <a16:creationId xmlns:a16="http://schemas.microsoft.com/office/drawing/2014/main" id="{6D50A277-0361-4B02-A420-5D57228652E6}"/>
            </a:ext>
          </a:extLst>
        </xdr:cNvPr>
        <xdr:cNvSpPr/>
      </xdr:nvSpPr>
      <xdr:spPr>
        <a:xfrm>
          <a:off x="18345150" y="182957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170906</xdr:rowOff>
    </xdr:to>
    <xdr:cxnSp macro="">
      <xdr:nvCxnSpPr>
        <xdr:cNvPr id="597" name="直線コネクタ 596">
          <a:extLst>
            <a:ext uri="{FF2B5EF4-FFF2-40B4-BE49-F238E27FC236}">
              <a16:creationId xmlns:a16="http://schemas.microsoft.com/office/drawing/2014/main" id="{4CFA2788-9043-4366-92DD-685795B83F81}"/>
            </a:ext>
          </a:extLst>
        </xdr:cNvPr>
        <xdr:cNvCxnSpPr/>
      </xdr:nvCxnSpPr>
      <xdr:spPr>
        <a:xfrm flipV="1">
          <a:off x="18399760" y="18341884"/>
          <a:ext cx="80518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598" name="楕円 597">
          <a:extLst>
            <a:ext uri="{FF2B5EF4-FFF2-40B4-BE49-F238E27FC236}">
              <a16:creationId xmlns:a16="http://schemas.microsoft.com/office/drawing/2014/main" id="{82095C6B-FCD1-47B1-A9D0-05CE4B5B723A}"/>
            </a:ext>
          </a:extLst>
        </xdr:cNvPr>
        <xdr:cNvSpPr/>
      </xdr:nvSpPr>
      <xdr:spPr>
        <a:xfrm>
          <a:off x="17547590" y="1832646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32113</xdr:rowOff>
    </xdr:to>
    <xdr:cxnSp macro="">
      <xdr:nvCxnSpPr>
        <xdr:cNvPr id="599" name="直線コネクタ 598">
          <a:extLst>
            <a:ext uri="{FF2B5EF4-FFF2-40B4-BE49-F238E27FC236}">
              <a16:creationId xmlns:a16="http://schemas.microsoft.com/office/drawing/2014/main" id="{080A40CE-B32F-4EFE-94D9-66BC92AE34A1}"/>
            </a:ext>
          </a:extLst>
        </xdr:cNvPr>
        <xdr:cNvCxnSpPr/>
      </xdr:nvCxnSpPr>
      <xdr:spPr>
        <a:xfrm flipV="1">
          <a:off x="17602200" y="18348416"/>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115207</xdr:rowOff>
    </xdr:from>
    <xdr:to>
      <xdr:col>98</xdr:col>
      <xdr:colOff>38100</xdr:colOff>
      <xdr:row>107</xdr:row>
      <xdr:rowOff>45357</xdr:rowOff>
    </xdr:to>
    <xdr:sp macro="" textlink="">
      <xdr:nvSpPr>
        <xdr:cNvPr id="600" name="楕円 599">
          <a:extLst>
            <a:ext uri="{FF2B5EF4-FFF2-40B4-BE49-F238E27FC236}">
              <a16:creationId xmlns:a16="http://schemas.microsoft.com/office/drawing/2014/main" id="{372A5E15-9E09-4CB8-A1DF-A1821BED9A0C}"/>
            </a:ext>
          </a:extLst>
        </xdr:cNvPr>
        <xdr:cNvSpPr/>
      </xdr:nvSpPr>
      <xdr:spPr>
        <a:xfrm>
          <a:off x="16761460" y="1828890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166007</xdr:rowOff>
    </xdr:from>
    <xdr:to>
      <xdr:col>102</xdr:col>
      <xdr:colOff>114300</xdr:colOff>
      <xdr:row>107</xdr:row>
      <xdr:rowOff>32113</xdr:rowOff>
    </xdr:to>
    <xdr:cxnSp macro="">
      <xdr:nvCxnSpPr>
        <xdr:cNvPr id="601" name="直線コネクタ 600">
          <a:extLst>
            <a:ext uri="{FF2B5EF4-FFF2-40B4-BE49-F238E27FC236}">
              <a16:creationId xmlns:a16="http://schemas.microsoft.com/office/drawing/2014/main" id="{0B280696-C8A9-4251-A4F2-3B3C71E68CD9}"/>
            </a:ext>
          </a:extLst>
        </xdr:cNvPr>
        <xdr:cNvCxnSpPr/>
      </xdr:nvCxnSpPr>
      <xdr:spPr>
        <a:xfrm>
          <a:off x="16804640" y="18343517"/>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02" name="n_1aveValue【庁舎】&#10;一人当たり面積">
          <a:extLst>
            <a:ext uri="{FF2B5EF4-FFF2-40B4-BE49-F238E27FC236}">
              <a16:creationId xmlns:a16="http://schemas.microsoft.com/office/drawing/2014/main" id="{B3EFD9BD-0BEC-4F64-95BE-F8A120FC48E6}"/>
            </a:ext>
          </a:extLst>
        </xdr:cNvPr>
        <xdr:cNvSpPr txBox="1"/>
      </xdr:nvSpPr>
      <xdr:spPr>
        <a:xfrm>
          <a:off x="18982132" y="1778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603" name="n_2aveValue【庁舎】&#10;一人当たり面積">
          <a:extLst>
            <a:ext uri="{FF2B5EF4-FFF2-40B4-BE49-F238E27FC236}">
              <a16:creationId xmlns:a16="http://schemas.microsoft.com/office/drawing/2014/main" id="{74BAFC90-8C4C-4F04-B212-61F15687F619}"/>
            </a:ext>
          </a:extLst>
        </xdr:cNvPr>
        <xdr:cNvSpPr txBox="1"/>
      </xdr:nvSpPr>
      <xdr:spPr>
        <a:xfrm>
          <a:off x="18182032" y="1779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04" name="n_3aveValue【庁舎】&#10;一人当たり面積">
          <a:extLst>
            <a:ext uri="{FF2B5EF4-FFF2-40B4-BE49-F238E27FC236}">
              <a16:creationId xmlns:a16="http://schemas.microsoft.com/office/drawing/2014/main" id="{3D133F35-10A7-4682-A470-CCC32DCD0A31}"/>
            </a:ext>
          </a:extLst>
        </xdr:cNvPr>
        <xdr:cNvSpPr txBox="1"/>
      </xdr:nvSpPr>
      <xdr:spPr>
        <a:xfrm>
          <a:off x="1738447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05" name="n_4aveValue【庁舎】&#10;一人当たり面積">
          <a:extLst>
            <a:ext uri="{FF2B5EF4-FFF2-40B4-BE49-F238E27FC236}">
              <a16:creationId xmlns:a16="http://schemas.microsoft.com/office/drawing/2014/main" id="{979FDDC2-4E31-4A31-92EA-64C75CC405EA}"/>
            </a:ext>
          </a:extLst>
        </xdr:cNvPr>
        <xdr:cNvSpPr txBox="1"/>
      </xdr:nvSpPr>
      <xdr:spPr>
        <a:xfrm>
          <a:off x="16588817" y="178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606" name="n_1mainValue【庁舎】&#10;一人当たり面積">
          <a:extLst>
            <a:ext uri="{FF2B5EF4-FFF2-40B4-BE49-F238E27FC236}">
              <a16:creationId xmlns:a16="http://schemas.microsoft.com/office/drawing/2014/main" id="{6C58EA73-5E45-479C-A22A-3527C19E82CC}"/>
            </a:ext>
          </a:extLst>
        </xdr:cNvPr>
        <xdr:cNvSpPr txBox="1"/>
      </xdr:nvSpPr>
      <xdr:spPr>
        <a:xfrm>
          <a:off x="18982132"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607" name="n_2mainValue【庁舎】&#10;一人当たり面積">
          <a:extLst>
            <a:ext uri="{FF2B5EF4-FFF2-40B4-BE49-F238E27FC236}">
              <a16:creationId xmlns:a16="http://schemas.microsoft.com/office/drawing/2014/main" id="{056F4760-1C97-42F0-8A0B-1DF5DABA7EFC}"/>
            </a:ext>
          </a:extLst>
        </xdr:cNvPr>
        <xdr:cNvSpPr txBox="1"/>
      </xdr:nvSpPr>
      <xdr:spPr>
        <a:xfrm>
          <a:off x="18182032"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608" name="n_3mainValue【庁舎】&#10;一人当たり面積">
          <a:extLst>
            <a:ext uri="{FF2B5EF4-FFF2-40B4-BE49-F238E27FC236}">
              <a16:creationId xmlns:a16="http://schemas.microsoft.com/office/drawing/2014/main" id="{C3A9BD93-6213-4B81-B4B0-2DDB7C68F593}"/>
            </a:ext>
          </a:extLst>
        </xdr:cNvPr>
        <xdr:cNvSpPr txBox="1"/>
      </xdr:nvSpPr>
      <xdr:spPr>
        <a:xfrm>
          <a:off x="17384472"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36484</xdr:rowOff>
    </xdr:from>
    <xdr:ext cx="469744" cy="259045"/>
    <xdr:sp macro="" textlink="">
      <xdr:nvSpPr>
        <xdr:cNvPr id="609" name="n_4mainValue【庁舎】&#10;一人当たり面積">
          <a:extLst>
            <a:ext uri="{FF2B5EF4-FFF2-40B4-BE49-F238E27FC236}">
              <a16:creationId xmlns:a16="http://schemas.microsoft.com/office/drawing/2014/main" id="{37DE6A99-8DFB-44B8-B1A9-96EE6624D496}"/>
            </a:ext>
          </a:extLst>
        </xdr:cNvPr>
        <xdr:cNvSpPr txBox="1"/>
      </xdr:nvSpPr>
      <xdr:spPr>
        <a:xfrm>
          <a:off x="1658881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a:extLst>
            <a:ext uri="{FF2B5EF4-FFF2-40B4-BE49-F238E27FC236}">
              <a16:creationId xmlns:a16="http://schemas.microsoft.com/office/drawing/2014/main" id="{A97B0C01-2609-4A09-89BD-C7EB9785A7D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a:extLst>
            <a:ext uri="{FF2B5EF4-FFF2-40B4-BE49-F238E27FC236}">
              <a16:creationId xmlns:a16="http://schemas.microsoft.com/office/drawing/2014/main" id="{907F0BC1-CC33-47A3-A1B4-AC70975E041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a:extLst>
            <a:ext uri="{FF2B5EF4-FFF2-40B4-BE49-F238E27FC236}">
              <a16:creationId xmlns:a16="http://schemas.microsoft.com/office/drawing/2014/main" id="{23A37F6C-F953-4EE9-A245-ABC6DD1A969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年度の有形固定資産の分類及び計上に誤りがあり、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の有形固定資産減価償却率について、再度算定した結果、それぞれ</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34.6</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年度においては、東庄町民体育館施設維持補修事業を行い、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年度の有形固定資産減価償却累計額は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ポイントの減となっている。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年度においては、多目的ホール音響機器整備事業を行ったが、経年による減価償却累計額の増加により、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分については、後年度照会により修正予定。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年度は、０．</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ポイントで</a:t>
          </a:r>
          <a:r>
            <a:rPr kumimoji="1" lang="ja-JP" altLang="en-US" sz="1100">
              <a:solidFill>
                <a:schemeClr val="dk1"/>
              </a:solidFill>
              <a:effectLst/>
              <a:latin typeface="+mn-lt"/>
              <a:ea typeface="+mn-ea"/>
              <a:cs typeface="+mn-cs"/>
            </a:rPr>
            <a:t>昨年と</a:t>
          </a:r>
          <a:r>
            <a:rPr kumimoji="1" lang="ja-JP" altLang="ja-JP" sz="1100">
              <a:solidFill>
                <a:schemeClr val="dk1"/>
              </a:solidFill>
              <a:effectLst/>
              <a:latin typeface="+mn-lt"/>
              <a:ea typeface="+mn-ea"/>
              <a:cs typeface="+mn-cs"/>
            </a:rPr>
            <a:t>比較して０．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、類似団体平均と比較して０．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なっている。今後も、インターネット公売による差押等により、一層の収納率向上に取組み、自主財源の増加に努める。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63077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と比較して、４．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減少している。減の主な要因として、新型コロナウイルス感染症の流行に係る事業の減少による補助費の減が挙げられる。類似団体と比較すると、２．５ポイント低くなっている。今後も行政改革により歳出削減に努め、引き続き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62</xdr:row>
      <xdr:rowOff>142119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00909"/>
          <a:ext cx="8382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142119</xdr:rowOff>
    </xdr:from>
    <xdr:to>
      <xdr:col>19</xdr:col>
      <xdr:colOff>133350</xdr:colOff>
      <xdr:row>65</xdr:row>
      <xdr:rowOff>144841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72019"/>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144841</xdr:rowOff>
    </xdr:from>
    <xdr:to>
      <xdr:col>15</xdr:col>
      <xdr:colOff>82550</xdr:colOff>
      <xdr:row>65</xdr:row>
      <xdr:rowOff>156331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8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65</xdr:row>
      <xdr:rowOff>156331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5000"/>
          <a:ext cx="8890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134559</xdr:rowOff>
    </xdr:from>
    <xdr:to>
      <xdr:col>23</xdr:col>
      <xdr:colOff>184150</xdr:colOff>
      <xdr:row>60</xdr:row>
      <xdr:rowOff>64709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151086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91319</xdr:rowOff>
    </xdr:from>
    <xdr:to>
      <xdr:col>19</xdr:col>
      <xdr:colOff>184150</xdr:colOff>
      <xdr:row>63</xdr:row>
      <xdr:rowOff>21469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31646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94041</xdr:rowOff>
    </xdr:from>
    <xdr:to>
      <xdr:col>15</xdr:col>
      <xdr:colOff>133350</xdr:colOff>
      <xdr:row>66</xdr:row>
      <xdr:rowOff>24191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105531</xdr:rowOff>
    </xdr:from>
    <xdr:to>
      <xdr:col>11</xdr:col>
      <xdr:colOff>82550</xdr:colOff>
      <xdr:row>66</xdr:row>
      <xdr:rowOff>35681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20458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度と比較して</a:t>
          </a:r>
          <a:r>
            <a:rPr kumimoji="1" lang="ja-JP" altLang="en-US" sz="1100">
              <a:solidFill>
                <a:schemeClr val="dk1"/>
              </a:solidFill>
              <a:effectLst/>
              <a:latin typeface="+mn-lt"/>
              <a:ea typeface="+mn-ea"/>
              <a:cs typeface="+mn-cs"/>
            </a:rPr>
            <a:t>３，３７１</a:t>
          </a:r>
          <a:r>
            <a:rPr kumimoji="1" lang="ja-JP" altLang="ja-JP" sz="1100">
              <a:solidFill>
                <a:schemeClr val="dk1"/>
              </a:solidFill>
              <a:effectLst/>
              <a:latin typeface="+mn-lt"/>
              <a:ea typeface="+mn-ea"/>
              <a:cs typeface="+mn-cs"/>
            </a:rPr>
            <a:t>円の増加となった。</a:t>
          </a:r>
          <a:r>
            <a:rPr kumimoji="1" lang="ja-JP" altLang="en-US" sz="1100">
              <a:solidFill>
                <a:schemeClr val="dk1"/>
              </a:solidFill>
              <a:effectLst/>
              <a:latin typeface="+mn-lt"/>
              <a:ea typeface="+mn-ea"/>
              <a:cs typeface="+mn-cs"/>
            </a:rPr>
            <a:t>燃料費の高騰による物件費の増が要因として挙げられる。</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６９，１０４</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139054</xdr:rowOff>
    </xdr:from>
    <xdr:to>
      <xdr:col>23</xdr:col>
      <xdr:colOff>133350</xdr:colOff>
      <xdr:row>80</xdr:row>
      <xdr:rowOff>150673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5054"/>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55085</xdr:rowOff>
    </xdr:from>
    <xdr:to>
      <xdr:col>19</xdr:col>
      <xdr:colOff>133350</xdr:colOff>
      <xdr:row>80</xdr:row>
      <xdr:rowOff>139054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1085"/>
          <a:ext cx="889000" cy="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30059</xdr:rowOff>
    </xdr:from>
    <xdr:to>
      <xdr:col>15</xdr:col>
      <xdr:colOff>82550</xdr:colOff>
      <xdr:row>80</xdr:row>
      <xdr:rowOff>55085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46059"/>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18165</xdr:rowOff>
    </xdr:from>
    <xdr:to>
      <xdr:col>11</xdr:col>
      <xdr:colOff>31750</xdr:colOff>
      <xdr:row>80</xdr:row>
      <xdr:rowOff>30059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34165"/>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99873</xdr:rowOff>
    </xdr:from>
    <xdr:to>
      <xdr:col>23</xdr:col>
      <xdr:colOff>184150</xdr:colOff>
      <xdr:row>81</xdr:row>
      <xdr:rowOff>30023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21150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88254</xdr:rowOff>
    </xdr:from>
    <xdr:to>
      <xdr:col>19</xdr:col>
      <xdr:colOff>184150</xdr:colOff>
      <xdr:row>81</xdr:row>
      <xdr:rowOff>18404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28581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4285</xdr:rowOff>
    </xdr:from>
    <xdr:to>
      <xdr:col>15</xdr:col>
      <xdr:colOff>133350</xdr:colOff>
      <xdr:row>80</xdr:row>
      <xdr:rowOff>105885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116062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8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150709</xdr:rowOff>
    </xdr:from>
    <xdr:to>
      <xdr:col>11</xdr:col>
      <xdr:colOff>82550</xdr:colOff>
      <xdr:row>80</xdr:row>
      <xdr:rowOff>80859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91036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6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138815</xdr:rowOff>
    </xdr:from>
    <xdr:to>
      <xdr:col>7</xdr:col>
      <xdr:colOff>31750</xdr:colOff>
      <xdr:row>80</xdr:row>
      <xdr:rowOff>68965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79142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前年度と変動がなかった、類似団体を</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住民サービスを低下させることなく、定員の適正化を推進していく。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158045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86516"/>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88</xdr:row>
      <xdr:rowOff>93839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86516"/>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89</xdr:row>
      <xdr:rowOff>16228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814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ポイント増加となっているが、類似団体平均と比較すると</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今後は住民サービスを低下させることなく、定員の適正化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46325</xdr:rowOff>
    </xdr:from>
    <xdr:to>
      <xdr:col>81</xdr:col>
      <xdr:colOff>44450</xdr:colOff>
      <xdr:row>59</xdr:row>
      <xdr:rowOff>64709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61875"/>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16449</xdr:rowOff>
    </xdr:from>
    <xdr:to>
      <xdr:col>77</xdr:col>
      <xdr:colOff>44450</xdr:colOff>
      <xdr:row>59</xdr:row>
      <xdr:rowOff>46325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31999"/>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1512</xdr:rowOff>
    </xdr:from>
    <xdr:to>
      <xdr:col>72</xdr:col>
      <xdr:colOff>203200</xdr:colOff>
      <xdr:row>59</xdr:row>
      <xdr:rowOff>16449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1706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118956</xdr:rowOff>
    </xdr:from>
    <xdr:to>
      <xdr:col>68</xdr:col>
      <xdr:colOff>152400</xdr:colOff>
      <xdr:row>59</xdr:row>
      <xdr:rowOff>1512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063056"/>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30436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166975</xdr:rowOff>
    </xdr:from>
    <xdr:to>
      <xdr:col>77</xdr:col>
      <xdr:colOff>95250</xdr:colOff>
      <xdr:row>59</xdr:row>
      <xdr:rowOff>97125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107302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7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137099</xdr:rowOff>
    </xdr:from>
    <xdr:to>
      <xdr:col>73</xdr:col>
      <xdr:colOff>44450</xdr:colOff>
      <xdr:row>59</xdr:row>
      <xdr:rowOff>67249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77426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122162</xdr:rowOff>
    </xdr:from>
    <xdr:to>
      <xdr:col>68</xdr:col>
      <xdr:colOff>203200</xdr:colOff>
      <xdr:row>59</xdr:row>
      <xdr:rowOff>52312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62489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68156</xdr:rowOff>
    </xdr:from>
    <xdr:to>
      <xdr:col>64</xdr:col>
      <xdr:colOff>152400</xdr:colOff>
      <xdr:row>58</xdr:row>
      <xdr:rowOff>169756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平成２９年度、平成３０年度、令和元年度</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に引き続き、令和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年度も過疎対策事業債を起債したが、他事業債の償還の終了により前年と比較して０．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ポイント減少している。類似団体平均より</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ポイント下回っており、今後とも十分な精査を行い、後年度の負担を減らすように財政運営に努める。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41063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713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41063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将来負担比率は０となっている。主な要因としては、起債の新規借入を抑制してきたことによる起債現在高の減少が挙げられる。今後も将来への負担軽減のため、新規事業の実施については十分な精査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前年度と比較すると１．５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しており、類似団体平均と比較して０．５ポイント下回っている。物件費の推移としては、ほぼ横ばいといえる。今後も、光熱水費や消耗品の節約を徹底し、物件費の抑制に努める。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144145</xdr:rowOff>
    </xdr:from>
    <xdr:to>
      <xdr:col>82</xdr:col>
      <xdr:colOff>107950</xdr:colOff>
      <xdr:row>14</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444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987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98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75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93345</xdr:rowOff>
    </xdr:from>
    <xdr:to>
      <xdr:col>82</xdr:col>
      <xdr:colOff>158750</xdr:colOff>
      <xdr:row>15</xdr:row>
      <xdr:rowOff>23495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109872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ポイント減少し、類似団体平均を</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ポイント下回っている。障害者福祉に伴う給付が年々増加傾向にあり、今後は今まで以上に歳出の効率化を徹底し、事業の適正化を図る必要がある。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18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09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ポイント下回っている。近年は横ばいの傾向にあるが、今後も健康づくりや介護予防の推進により、医療費や介護給付費の抑制を図る。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57</xdr:row>
      <xdr:rowOff>4535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356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56</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55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て１．２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しており、類似団体平均と比較すると</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ポイント上回っている。これはごみ処理業務や消防業務等を一部事務組合で行っているため、負担金として支出していることが要因として挙げられる。今後も一部事務組合に対し、構成町として更なる行政改革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107406</xdr:rowOff>
    </xdr:from>
    <xdr:to>
      <xdr:col>82</xdr:col>
      <xdr:colOff>107950</xdr:colOff>
      <xdr:row>39</xdr:row>
      <xdr:rowOff>14333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6225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107406</xdr:rowOff>
    </xdr:from>
    <xdr:to>
      <xdr:col>78</xdr:col>
      <xdr:colOff>69850</xdr:colOff>
      <xdr:row>40</xdr:row>
      <xdr:rowOff>64951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6225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64951</xdr:rowOff>
    </xdr:from>
    <xdr:to>
      <xdr:col>73</xdr:col>
      <xdr:colOff>180975</xdr:colOff>
      <xdr:row>40</xdr:row>
      <xdr:rowOff>91077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922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7801</xdr:rowOff>
    </xdr:from>
    <xdr:to>
      <xdr:col>69</xdr:col>
      <xdr:colOff>92075</xdr:colOff>
      <xdr:row>40</xdr:row>
      <xdr:rowOff>91077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694351"/>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134983</xdr:rowOff>
    </xdr:from>
    <xdr:to>
      <xdr:col>82</xdr:col>
      <xdr:colOff>158750</xdr:colOff>
      <xdr:row>39</xdr:row>
      <xdr:rowOff>65133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107060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56606</xdr:rowOff>
    </xdr:from>
    <xdr:to>
      <xdr:col>78</xdr:col>
      <xdr:colOff>120650</xdr:colOff>
      <xdr:row>38</xdr:row>
      <xdr:rowOff>158206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142983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14151</xdr:rowOff>
    </xdr:from>
    <xdr:to>
      <xdr:col>74</xdr:col>
      <xdr:colOff>31750</xdr:colOff>
      <xdr:row>40</xdr:row>
      <xdr:rowOff>115751</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100528</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40277</xdr:rowOff>
    </xdr:from>
    <xdr:to>
      <xdr:col>69</xdr:col>
      <xdr:colOff>142875</xdr:colOff>
      <xdr:row>40</xdr:row>
      <xdr:rowOff>141877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126654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128451</xdr:rowOff>
    </xdr:from>
    <xdr:to>
      <xdr:col>65</xdr:col>
      <xdr:colOff>53975</xdr:colOff>
      <xdr:row>39</xdr:row>
      <xdr:rowOff>58601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43378</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ポイント減となっており、類似団体平均を</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ポイント下回っている。近年は新規借入を抑制しており、今後も新規起債については、極力発行を抑えて後年度の負担を減らすように財政運営に努める。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44704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246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74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131572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ja-JP" altLang="en-US" sz="1100">
              <a:solidFill>
                <a:schemeClr val="dk1"/>
              </a:solidFill>
              <a:effectLst/>
              <a:latin typeface="+mn-lt"/>
              <a:ea typeface="+mn-ea"/>
              <a:cs typeface="+mn-cs"/>
            </a:rPr>
            <a:t>７１．６</a:t>
          </a:r>
          <a:r>
            <a:rPr kumimoji="1" lang="ja-JP" altLang="ja-JP" sz="1100">
              <a:solidFill>
                <a:schemeClr val="dk1"/>
              </a:solidFill>
              <a:effectLst/>
              <a:latin typeface="+mn-lt"/>
              <a:ea typeface="+mn-ea"/>
              <a:cs typeface="+mn-cs"/>
            </a:rPr>
            <a:t>ポイントで、類似団体平均を２．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51563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1605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532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78</xdr:row>
      <xdr:rowOff>17272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754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7129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125735</xdr:rowOff>
    </xdr:from>
    <xdr:to>
      <xdr:col>29</xdr:col>
      <xdr:colOff>127000</xdr:colOff>
      <xdr:row>18</xdr:row>
      <xdr:rowOff>136609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9460"/>
          <a:ext cx="647700" cy="1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126086</xdr:rowOff>
    </xdr:from>
    <xdr:to>
      <xdr:col>26</xdr:col>
      <xdr:colOff>50800</xdr:colOff>
      <xdr:row>18</xdr:row>
      <xdr:rowOff>136609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59811"/>
          <a:ext cx="6985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126086</xdr:rowOff>
    </xdr:from>
    <xdr:to>
      <xdr:col>22</xdr:col>
      <xdr:colOff>114300</xdr:colOff>
      <xdr:row>19</xdr:row>
      <xdr:rowOff>1727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9811"/>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135915</xdr:rowOff>
    </xdr:from>
    <xdr:to>
      <xdr:col>18</xdr:col>
      <xdr:colOff>177800</xdr:colOff>
      <xdr:row>19</xdr:row>
      <xdr:rowOff>1727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9640"/>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74935</xdr:rowOff>
    </xdr:from>
    <xdr:to>
      <xdr:col>29</xdr:col>
      <xdr:colOff>177800</xdr:colOff>
      <xdr:row>19</xdr:row>
      <xdr:rowOff>5085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85809</xdr:rowOff>
    </xdr:from>
    <xdr:to>
      <xdr:col>26</xdr:col>
      <xdr:colOff>101600</xdr:colOff>
      <xdr:row>19</xdr:row>
      <xdr:rowOff>15959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5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75286</xdr:rowOff>
    </xdr:from>
    <xdr:to>
      <xdr:col>22</xdr:col>
      <xdr:colOff>165100</xdr:colOff>
      <xdr:row>19</xdr:row>
      <xdr:rowOff>5435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90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161663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122377</xdr:rowOff>
    </xdr:from>
    <xdr:to>
      <xdr:col>19</xdr:col>
      <xdr:colOff>38100</xdr:colOff>
      <xdr:row>19</xdr:row>
      <xdr:rowOff>52527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37304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85115</xdr:rowOff>
    </xdr:from>
    <xdr:to>
      <xdr:col>15</xdr:col>
      <xdr:colOff>101600</xdr:colOff>
      <xdr:row>19</xdr:row>
      <xdr:rowOff>15265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108903</xdr:rowOff>
    </xdr:from>
    <xdr:to>
      <xdr:col>29</xdr:col>
      <xdr:colOff>127000</xdr:colOff>
      <xdr:row>37</xdr:row>
      <xdr:rowOff>154984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3603"/>
          <a:ext cx="647700" cy="4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108903</xdr:rowOff>
    </xdr:from>
    <xdr:to>
      <xdr:col>26</xdr:col>
      <xdr:colOff>50800</xdr:colOff>
      <xdr:row>37</xdr:row>
      <xdr:rowOff>137211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3603"/>
          <a:ext cx="698500" cy="28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111817</xdr:rowOff>
    </xdr:from>
    <xdr:to>
      <xdr:col>22</xdr:col>
      <xdr:colOff>114300</xdr:colOff>
      <xdr:row>37</xdr:row>
      <xdr:rowOff>137211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36517"/>
          <a:ext cx="698500" cy="2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111817</xdr:rowOff>
    </xdr:from>
    <xdr:to>
      <xdr:col>18</xdr:col>
      <xdr:colOff>177800</xdr:colOff>
      <xdr:row>37</xdr:row>
      <xdr:rowOff>133039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36517"/>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104184</xdr:rowOff>
    </xdr:from>
    <xdr:to>
      <xdr:col>29</xdr:col>
      <xdr:colOff>177800</xdr:colOff>
      <xdr:row>37</xdr:row>
      <xdr:rowOff>205784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76261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58103</xdr:rowOff>
    </xdr:from>
    <xdr:to>
      <xdr:col>26</xdr:col>
      <xdr:colOff>101600</xdr:colOff>
      <xdr:row>37</xdr:row>
      <xdr:rowOff>159703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144480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86411</xdr:rowOff>
    </xdr:from>
    <xdr:to>
      <xdr:col>22</xdr:col>
      <xdr:colOff>165100</xdr:colOff>
      <xdr:row>37</xdr:row>
      <xdr:rowOff>188011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172788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61017</xdr:rowOff>
    </xdr:from>
    <xdr:to>
      <xdr:col>19</xdr:col>
      <xdr:colOff>38100</xdr:colOff>
      <xdr:row>37</xdr:row>
      <xdr:rowOff>162617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147394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82239</xdr:rowOff>
    </xdr:from>
    <xdr:to>
      <xdr:col>15</xdr:col>
      <xdr:colOff>101600</xdr:colOff>
      <xdr:row>37</xdr:row>
      <xdr:rowOff>183839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53581</xdr:rowOff>
    </xdr:from>
    <xdr:to>
      <xdr:col>24</xdr:col>
      <xdr:colOff>63500</xdr:colOff>
      <xdr:row>38</xdr:row>
      <xdr:rowOff>95110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68681"/>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95110</xdr:rowOff>
    </xdr:from>
    <xdr:to>
      <xdr:col>19</xdr:col>
      <xdr:colOff>177800</xdr:colOff>
      <xdr:row>39</xdr:row>
      <xdr:rowOff>7442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10210"/>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7442</xdr:rowOff>
    </xdr:from>
    <xdr:to>
      <xdr:col>15</xdr:col>
      <xdr:colOff>50800</xdr:colOff>
      <xdr:row>39</xdr:row>
      <xdr:rowOff>53327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93992"/>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53327</xdr:rowOff>
    </xdr:from>
    <xdr:to>
      <xdr:col>10</xdr:col>
      <xdr:colOff>114300</xdr:colOff>
      <xdr:row>39</xdr:row>
      <xdr:rowOff>56515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39877"/>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2781</xdr:rowOff>
    </xdr:from>
    <xdr:to>
      <xdr:col>24</xdr:col>
      <xdr:colOff>114300</xdr:colOff>
      <xdr:row>38</xdr:row>
      <xdr:rowOff>104381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152658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44310</xdr:rowOff>
    </xdr:from>
    <xdr:to>
      <xdr:col>20</xdr:col>
      <xdr:colOff>38100</xdr:colOff>
      <xdr:row>38</xdr:row>
      <xdr:rowOff>145910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137037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128092</xdr:rowOff>
    </xdr:from>
    <xdr:to>
      <xdr:col>15</xdr:col>
      <xdr:colOff>101600</xdr:colOff>
      <xdr:row>39</xdr:row>
      <xdr:rowOff>58242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49369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2527</xdr:rowOff>
    </xdr:from>
    <xdr:to>
      <xdr:col>10</xdr:col>
      <xdr:colOff>165100</xdr:colOff>
      <xdr:row>39</xdr:row>
      <xdr:rowOff>104127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95254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5715</xdr:rowOff>
    </xdr:from>
    <xdr:to>
      <xdr:col>6</xdr:col>
      <xdr:colOff>38100</xdr:colOff>
      <xdr:row>39</xdr:row>
      <xdr:rowOff>107315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98442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1685</xdr:rowOff>
    </xdr:from>
    <xdr:to>
      <xdr:col>24</xdr:col>
      <xdr:colOff>63500</xdr:colOff>
      <xdr:row>57</xdr:row>
      <xdr:rowOff>10216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4335"/>
          <a:ext cx="8382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10216</xdr:rowOff>
    </xdr:from>
    <xdr:to>
      <xdr:col>19</xdr:col>
      <xdr:colOff>177800</xdr:colOff>
      <xdr:row>57</xdr:row>
      <xdr:rowOff>100422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2866"/>
          <a:ext cx="889000" cy="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100422</xdr:rowOff>
    </xdr:from>
    <xdr:to>
      <xdr:col>15</xdr:col>
      <xdr:colOff>50800</xdr:colOff>
      <xdr:row>57</xdr:row>
      <xdr:rowOff>114257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307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114257</xdr:rowOff>
    </xdr:from>
    <xdr:to>
      <xdr:col>10</xdr:col>
      <xdr:colOff>114300</xdr:colOff>
      <xdr:row>57</xdr:row>
      <xdr:rowOff>130501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8690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122335</xdr:rowOff>
    </xdr:from>
    <xdr:to>
      <xdr:col>24</xdr:col>
      <xdr:colOff>114300</xdr:colOff>
      <xdr:row>57</xdr:row>
      <xdr:rowOff>52485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37262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130866</xdr:rowOff>
    </xdr:from>
    <xdr:to>
      <xdr:col>20</xdr:col>
      <xdr:colOff>38100</xdr:colOff>
      <xdr:row>57</xdr:row>
      <xdr:rowOff>61016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52143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49622</xdr:rowOff>
    </xdr:from>
    <xdr:to>
      <xdr:col>15</xdr:col>
      <xdr:colOff>101600</xdr:colOff>
      <xdr:row>57</xdr:row>
      <xdr:rowOff>151222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142349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63457</xdr:rowOff>
    </xdr:from>
    <xdr:to>
      <xdr:col>10</xdr:col>
      <xdr:colOff>165100</xdr:colOff>
      <xdr:row>57</xdr:row>
      <xdr:rowOff>165057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156184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79701</xdr:rowOff>
    </xdr:from>
    <xdr:to>
      <xdr:col>6</xdr:col>
      <xdr:colOff>38100</xdr:colOff>
      <xdr:row>58</xdr:row>
      <xdr:rowOff>9851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117686</xdr:rowOff>
    </xdr:from>
    <xdr:to>
      <xdr:col>24</xdr:col>
      <xdr:colOff>63500</xdr:colOff>
      <xdr:row>78</xdr:row>
      <xdr:rowOff>124932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90786"/>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117686</xdr:rowOff>
    </xdr:from>
    <xdr:to>
      <xdr:col>19</xdr:col>
      <xdr:colOff>177800</xdr:colOff>
      <xdr:row>78</xdr:row>
      <xdr:rowOff>118235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9078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113480</xdr:rowOff>
    </xdr:from>
    <xdr:to>
      <xdr:col>15</xdr:col>
      <xdr:colOff>50800</xdr:colOff>
      <xdr:row>78</xdr:row>
      <xdr:rowOff>118235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658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113480</xdr:rowOff>
    </xdr:from>
    <xdr:to>
      <xdr:col>10</xdr:col>
      <xdr:colOff>114300</xdr:colOff>
      <xdr:row>78</xdr:row>
      <xdr:rowOff>113503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658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74132</xdr:rowOff>
    </xdr:from>
    <xdr:to>
      <xdr:col>24</xdr:col>
      <xdr:colOff>114300</xdr:colOff>
      <xdr:row>79</xdr:row>
      <xdr:rowOff>4282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160509</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2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66886</xdr:rowOff>
    </xdr:from>
    <xdr:to>
      <xdr:col>20</xdr:col>
      <xdr:colOff>38100</xdr:colOff>
      <xdr:row>78</xdr:row>
      <xdr:rowOff>168486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159613</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3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67435</xdr:rowOff>
    </xdr:from>
    <xdr:to>
      <xdr:col>15</xdr:col>
      <xdr:colOff>101600</xdr:colOff>
      <xdr:row>78</xdr:row>
      <xdr:rowOff>169035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160162</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62680</xdr:rowOff>
    </xdr:from>
    <xdr:to>
      <xdr:col>10</xdr:col>
      <xdr:colOff>165100</xdr:colOff>
      <xdr:row>78</xdr:row>
      <xdr:rowOff>164280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62703</xdr:rowOff>
    </xdr:from>
    <xdr:to>
      <xdr:col>6</xdr:col>
      <xdr:colOff>38100</xdr:colOff>
      <xdr:row>78</xdr:row>
      <xdr:rowOff>164303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155430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10122</xdr:rowOff>
    </xdr:from>
    <xdr:to>
      <xdr:col>24</xdr:col>
      <xdr:colOff>63500</xdr:colOff>
      <xdr:row>97</xdr:row>
      <xdr:rowOff>110261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9322"/>
          <a:ext cx="838200" cy="2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108889</xdr:rowOff>
    </xdr:from>
    <xdr:to>
      <xdr:col>19</xdr:col>
      <xdr:colOff>177800</xdr:colOff>
      <xdr:row>97</xdr:row>
      <xdr:rowOff>110261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395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108889</xdr:rowOff>
    </xdr:from>
    <xdr:to>
      <xdr:col>15</xdr:col>
      <xdr:colOff>50800</xdr:colOff>
      <xdr:row>97</xdr:row>
      <xdr:rowOff>123113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9539"/>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114719</xdr:rowOff>
    </xdr:from>
    <xdr:to>
      <xdr:col>10</xdr:col>
      <xdr:colOff>114300</xdr:colOff>
      <xdr:row>97</xdr:row>
      <xdr:rowOff>123113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45369"/>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130772</xdr:rowOff>
    </xdr:from>
    <xdr:to>
      <xdr:col>24</xdr:col>
      <xdr:colOff>114300</xdr:colOff>
      <xdr:row>96</xdr:row>
      <xdr:rowOff>60922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109199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59461</xdr:rowOff>
    </xdr:from>
    <xdr:to>
      <xdr:col>20</xdr:col>
      <xdr:colOff>38100</xdr:colOff>
      <xdr:row>97</xdr:row>
      <xdr:rowOff>161061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152188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58089</xdr:rowOff>
    </xdr:from>
    <xdr:to>
      <xdr:col>15</xdr:col>
      <xdr:colOff>101600</xdr:colOff>
      <xdr:row>97</xdr:row>
      <xdr:rowOff>159689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72313</xdr:rowOff>
    </xdr:from>
    <xdr:to>
      <xdr:col>10</xdr:col>
      <xdr:colOff>165100</xdr:colOff>
      <xdr:row>98</xdr:row>
      <xdr:rowOff>2463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165040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63919</xdr:rowOff>
    </xdr:from>
    <xdr:to>
      <xdr:col>6</xdr:col>
      <xdr:colOff>38100</xdr:colOff>
      <xdr:row>97</xdr:row>
      <xdr:rowOff>165519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156646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4168</xdr:rowOff>
    </xdr:from>
    <xdr:to>
      <xdr:col>55</xdr:col>
      <xdr:colOff>0</xdr:colOff>
      <xdr:row>35</xdr:row>
      <xdr:rowOff>154125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62018"/>
          <a:ext cx="838200" cy="4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4168</xdr:rowOff>
    </xdr:from>
    <xdr:to>
      <xdr:col>50</xdr:col>
      <xdr:colOff>114300</xdr:colOff>
      <xdr:row>36</xdr:row>
      <xdr:rowOff>102726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62018"/>
          <a:ext cx="889000" cy="6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102726</xdr:rowOff>
    </xdr:from>
    <xdr:to>
      <xdr:col>45</xdr:col>
      <xdr:colOff>177800</xdr:colOff>
      <xdr:row>36</xdr:row>
      <xdr:rowOff>116904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74926"/>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116904</xdr:rowOff>
    </xdr:from>
    <xdr:to>
      <xdr:col>41</xdr:col>
      <xdr:colOff>50800</xdr:colOff>
      <xdr:row>37</xdr:row>
      <xdr:rowOff>8081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89104"/>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103325</xdr:rowOff>
    </xdr:from>
    <xdr:to>
      <xdr:col>55</xdr:col>
      <xdr:colOff>50800</xdr:colOff>
      <xdr:row>36</xdr:row>
      <xdr:rowOff>33475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126202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124818</xdr:rowOff>
    </xdr:from>
    <xdr:to>
      <xdr:col>50</xdr:col>
      <xdr:colOff>165100</xdr:colOff>
      <xdr:row>33</xdr:row>
      <xdr:rowOff>54968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46095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0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51926</xdr:rowOff>
    </xdr:from>
    <xdr:to>
      <xdr:col>46</xdr:col>
      <xdr:colOff>38100</xdr:colOff>
      <xdr:row>36</xdr:row>
      <xdr:rowOff>153526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144653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66104</xdr:rowOff>
    </xdr:from>
    <xdr:to>
      <xdr:col>41</xdr:col>
      <xdr:colOff>101600</xdr:colOff>
      <xdr:row>36</xdr:row>
      <xdr:rowOff>167704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158831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128731</xdr:rowOff>
    </xdr:from>
    <xdr:to>
      <xdr:col>36</xdr:col>
      <xdr:colOff>165100</xdr:colOff>
      <xdr:row>37</xdr:row>
      <xdr:rowOff>58881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50008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136072</xdr:rowOff>
    </xdr:from>
    <xdr:to>
      <xdr:col>55</xdr:col>
      <xdr:colOff>0</xdr:colOff>
      <xdr:row>58</xdr:row>
      <xdr:rowOff>117219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08722"/>
          <a:ext cx="838200" cy="1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71904</xdr:rowOff>
    </xdr:from>
    <xdr:to>
      <xdr:col>50</xdr:col>
      <xdr:colOff>114300</xdr:colOff>
      <xdr:row>57</xdr:row>
      <xdr:rowOff>136072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44554"/>
          <a:ext cx="8890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71904</xdr:rowOff>
    </xdr:from>
    <xdr:to>
      <xdr:col>45</xdr:col>
      <xdr:colOff>177800</xdr:colOff>
      <xdr:row>58</xdr:row>
      <xdr:rowOff>33630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44554"/>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33630</xdr:rowOff>
    </xdr:from>
    <xdr:to>
      <xdr:col>41</xdr:col>
      <xdr:colOff>50800</xdr:colOff>
      <xdr:row>58</xdr:row>
      <xdr:rowOff>124916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7730"/>
          <a:ext cx="889000" cy="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66419</xdr:rowOff>
    </xdr:from>
    <xdr:to>
      <xdr:col>55</xdr:col>
      <xdr:colOff>50800</xdr:colOff>
      <xdr:row>58</xdr:row>
      <xdr:rowOff>168019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152796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2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85272</xdr:rowOff>
    </xdr:from>
    <xdr:to>
      <xdr:col>50</xdr:col>
      <xdr:colOff>165100</xdr:colOff>
      <xdr:row>58</xdr:row>
      <xdr:rowOff>15422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6549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5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21104</xdr:rowOff>
    </xdr:from>
    <xdr:to>
      <xdr:col>46</xdr:col>
      <xdr:colOff>38100</xdr:colOff>
      <xdr:row>57</xdr:row>
      <xdr:rowOff>122704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139231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154280</xdr:rowOff>
    </xdr:from>
    <xdr:to>
      <xdr:col>41</xdr:col>
      <xdr:colOff>101600</xdr:colOff>
      <xdr:row>58</xdr:row>
      <xdr:rowOff>84430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75557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166843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88729</xdr:rowOff>
    </xdr:from>
    <xdr:to>
      <xdr:col>55</xdr:col>
      <xdr:colOff>0</xdr:colOff>
      <xdr:row>77</xdr:row>
      <xdr:rowOff>118180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947479"/>
          <a:ext cx="838200" cy="3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88729</xdr:rowOff>
    </xdr:from>
    <xdr:to>
      <xdr:col>50</xdr:col>
      <xdr:colOff>114300</xdr:colOff>
      <xdr:row>75</xdr:row>
      <xdr:rowOff>137521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947479"/>
          <a:ext cx="889000" cy="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137521</xdr:rowOff>
    </xdr:from>
    <xdr:to>
      <xdr:col>45</xdr:col>
      <xdr:colOff>177800</xdr:colOff>
      <xdr:row>76</xdr:row>
      <xdr:rowOff>68757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996271"/>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68757</xdr:rowOff>
    </xdr:from>
    <xdr:to>
      <xdr:col>41</xdr:col>
      <xdr:colOff>50800</xdr:colOff>
      <xdr:row>78</xdr:row>
      <xdr:rowOff>162111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98957"/>
          <a:ext cx="889000" cy="4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67380</xdr:rowOff>
    </xdr:from>
    <xdr:to>
      <xdr:col>55</xdr:col>
      <xdr:colOff>50800</xdr:colOff>
      <xdr:row>77</xdr:row>
      <xdr:rowOff>168980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90257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37929</xdr:rowOff>
    </xdr:from>
    <xdr:to>
      <xdr:col>50</xdr:col>
      <xdr:colOff>165100</xdr:colOff>
      <xdr:row>75</xdr:row>
      <xdr:rowOff>139529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156056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6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86721</xdr:rowOff>
    </xdr:from>
    <xdr:to>
      <xdr:col>46</xdr:col>
      <xdr:colOff>38100</xdr:colOff>
      <xdr:row>76</xdr:row>
      <xdr:rowOff>16870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454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33398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7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17957</xdr:rowOff>
    </xdr:from>
    <xdr:to>
      <xdr:col>41</xdr:col>
      <xdr:colOff>101600</xdr:colOff>
      <xdr:row>76</xdr:row>
      <xdr:rowOff>119557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136085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111311</xdr:rowOff>
    </xdr:from>
    <xdr:to>
      <xdr:col>36</xdr:col>
      <xdr:colOff>165100</xdr:colOff>
      <xdr:row>79</xdr:row>
      <xdr:rowOff>41461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32588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7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17326</xdr:rowOff>
    </xdr:from>
    <xdr:to>
      <xdr:col>55</xdr:col>
      <xdr:colOff>0</xdr:colOff>
      <xdr:row>99</xdr:row>
      <xdr:rowOff>32392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90876"/>
          <a:ext cx="8382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97138</xdr:rowOff>
    </xdr:from>
    <xdr:to>
      <xdr:col>50</xdr:col>
      <xdr:colOff>114300</xdr:colOff>
      <xdr:row>99</xdr:row>
      <xdr:rowOff>32392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99238"/>
          <a:ext cx="889000" cy="1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97138</xdr:rowOff>
    </xdr:from>
    <xdr:to>
      <xdr:col>45</xdr:col>
      <xdr:colOff>177800</xdr:colOff>
      <xdr:row>99</xdr:row>
      <xdr:rowOff>33587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9238"/>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96064</xdr:rowOff>
    </xdr:from>
    <xdr:to>
      <xdr:col>41</xdr:col>
      <xdr:colOff>50800</xdr:colOff>
      <xdr:row>99</xdr:row>
      <xdr:rowOff>33587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8164"/>
          <a:ext cx="889000" cy="10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137976</xdr:rowOff>
    </xdr:from>
    <xdr:to>
      <xdr:col>55</xdr:col>
      <xdr:colOff>50800</xdr:colOff>
      <xdr:row>99</xdr:row>
      <xdr:rowOff>68126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52903</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5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153042</xdr:rowOff>
    </xdr:from>
    <xdr:to>
      <xdr:col>50</xdr:col>
      <xdr:colOff>165100</xdr:colOff>
      <xdr:row>99</xdr:row>
      <xdr:rowOff>83192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74319</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704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46338</xdr:rowOff>
    </xdr:from>
    <xdr:to>
      <xdr:col>46</xdr:col>
      <xdr:colOff>38100</xdr:colOff>
      <xdr:row>98</xdr:row>
      <xdr:rowOff>147938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139065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154237</xdr:rowOff>
    </xdr:from>
    <xdr:to>
      <xdr:col>41</xdr:col>
      <xdr:colOff>101600</xdr:colOff>
      <xdr:row>99</xdr:row>
      <xdr:rowOff>84387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75514</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4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45264</xdr:rowOff>
    </xdr:from>
    <xdr:to>
      <xdr:col>36</xdr:col>
      <xdr:colOff>165100</xdr:colOff>
      <xdr:row>98</xdr:row>
      <xdr:rowOff>146864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137991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97324</xdr:rowOff>
    </xdr:from>
    <xdr:to>
      <xdr:col>85</xdr:col>
      <xdr:colOff>127000</xdr:colOff>
      <xdr:row>39</xdr:row>
      <xdr:rowOff>98421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387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89447</xdr:rowOff>
    </xdr:from>
    <xdr:to>
      <xdr:col>81</xdr:col>
      <xdr:colOff>50800</xdr:colOff>
      <xdr:row>39</xdr:row>
      <xdr:rowOff>97324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5997"/>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89447</xdr:rowOff>
    </xdr:from>
    <xdr:to>
      <xdr:col>76</xdr:col>
      <xdr:colOff>114300</xdr:colOff>
      <xdr:row>39</xdr:row>
      <xdr:rowOff>94748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5997"/>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94708</xdr:rowOff>
    </xdr:from>
    <xdr:to>
      <xdr:col>71</xdr:col>
      <xdr:colOff>177800</xdr:colOff>
      <xdr:row>39</xdr:row>
      <xdr:rowOff>94748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1258"/>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47621</xdr:rowOff>
    </xdr:from>
    <xdr:to>
      <xdr:col>85</xdr:col>
      <xdr:colOff>177800</xdr:colOff>
      <xdr:row>39</xdr:row>
      <xdr:rowOff>149221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46524</xdr:rowOff>
    </xdr:from>
    <xdr:to>
      <xdr:col>81</xdr:col>
      <xdr:colOff>101600</xdr:colOff>
      <xdr:row>39</xdr:row>
      <xdr:rowOff>148124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139251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38647</xdr:rowOff>
    </xdr:from>
    <xdr:to>
      <xdr:col>76</xdr:col>
      <xdr:colOff>165100</xdr:colOff>
      <xdr:row>39</xdr:row>
      <xdr:rowOff>140247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131374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43948</xdr:rowOff>
    </xdr:from>
    <xdr:to>
      <xdr:col>72</xdr:col>
      <xdr:colOff>38100</xdr:colOff>
      <xdr:row>39</xdr:row>
      <xdr:rowOff>145548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136675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43908</xdr:rowOff>
    </xdr:from>
    <xdr:to>
      <xdr:col>67</xdr:col>
      <xdr:colOff>101600</xdr:colOff>
      <xdr:row>39</xdr:row>
      <xdr:rowOff>145508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136635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71538</xdr:rowOff>
    </xdr:from>
    <xdr:to>
      <xdr:col>85</xdr:col>
      <xdr:colOff>127000</xdr:colOff>
      <xdr:row>78</xdr:row>
      <xdr:rowOff>72406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44638"/>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63948</xdr:rowOff>
    </xdr:from>
    <xdr:to>
      <xdr:col>81</xdr:col>
      <xdr:colOff>50800</xdr:colOff>
      <xdr:row>78</xdr:row>
      <xdr:rowOff>72406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3704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63948</xdr:rowOff>
    </xdr:from>
    <xdr:to>
      <xdr:col>76</xdr:col>
      <xdr:colOff>114300</xdr:colOff>
      <xdr:row>78</xdr:row>
      <xdr:rowOff>64373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3704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64373</xdr:rowOff>
    </xdr:from>
    <xdr:to>
      <xdr:col>71</xdr:col>
      <xdr:colOff>177800</xdr:colOff>
      <xdr:row>78</xdr:row>
      <xdr:rowOff>65680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3747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20738</xdr:rowOff>
    </xdr:from>
    <xdr:to>
      <xdr:col>85</xdr:col>
      <xdr:colOff>177800</xdr:colOff>
      <xdr:row>78</xdr:row>
      <xdr:rowOff>122338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107115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21606</xdr:rowOff>
    </xdr:from>
    <xdr:to>
      <xdr:col>81</xdr:col>
      <xdr:colOff>101600</xdr:colOff>
      <xdr:row>78</xdr:row>
      <xdr:rowOff>123206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114333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13148</xdr:rowOff>
    </xdr:from>
    <xdr:to>
      <xdr:col>76</xdr:col>
      <xdr:colOff>165100</xdr:colOff>
      <xdr:row>78</xdr:row>
      <xdr:rowOff>114748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105875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13573</xdr:rowOff>
    </xdr:from>
    <xdr:to>
      <xdr:col>72</xdr:col>
      <xdr:colOff>38100</xdr:colOff>
      <xdr:row>78</xdr:row>
      <xdr:rowOff>115173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106300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14880</xdr:rowOff>
    </xdr:from>
    <xdr:to>
      <xdr:col>67</xdr:col>
      <xdr:colOff>101600</xdr:colOff>
      <xdr:row>78</xdr:row>
      <xdr:rowOff>116480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107607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137432</xdr:rowOff>
    </xdr:from>
    <xdr:to>
      <xdr:col>85</xdr:col>
      <xdr:colOff>127000</xdr:colOff>
      <xdr:row>98</xdr:row>
      <xdr:rowOff>134305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68082"/>
          <a:ext cx="838200" cy="1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137432</xdr:rowOff>
    </xdr:from>
    <xdr:to>
      <xdr:col>81</xdr:col>
      <xdr:colOff>50800</xdr:colOff>
      <xdr:row>98</xdr:row>
      <xdr:rowOff>134617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68082"/>
          <a:ext cx="889000" cy="16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104541</xdr:rowOff>
    </xdr:from>
    <xdr:to>
      <xdr:col>76</xdr:col>
      <xdr:colOff>114300</xdr:colOff>
      <xdr:row>98</xdr:row>
      <xdr:rowOff>134617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06641"/>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40963</xdr:rowOff>
    </xdr:from>
    <xdr:to>
      <xdr:col>71</xdr:col>
      <xdr:colOff>177800</xdr:colOff>
      <xdr:row>98</xdr:row>
      <xdr:rowOff>104541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43063"/>
          <a:ext cx="8890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83505</xdr:rowOff>
    </xdr:from>
    <xdr:to>
      <xdr:col>85</xdr:col>
      <xdr:colOff>177800</xdr:colOff>
      <xdr:row>99</xdr:row>
      <xdr:rowOff>13655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169882</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0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86632</xdr:rowOff>
    </xdr:from>
    <xdr:to>
      <xdr:col>81</xdr:col>
      <xdr:colOff>101600</xdr:colOff>
      <xdr:row>98</xdr:row>
      <xdr:rowOff>16782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7909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1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83817</xdr:rowOff>
    </xdr:from>
    <xdr:to>
      <xdr:col>76</xdr:col>
      <xdr:colOff>165100</xdr:colOff>
      <xdr:row>99</xdr:row>
      <xdr:rowOff>13967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5094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697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53741</xdr:rowOff>
    </xdr:from>
    <xdr:to>
      <xdr:col>72</xdr:col>
      <xdr:colOff>38100</xdr:colOff>
      <xdr:row>98</xdr:row>
      <xdr:rowOff>155341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146468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161613</xdr:rowOff>
    </xdr:from>
    <xdr:to>
      <xdr:col>67</xdr:col>
      <xdr:colOff>101600</xdr:colOff>
      <xdr:row>98</xdr:row>
      <xdr:rowOff>91763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82890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71303</xdr:rowOff>
    </xdr:from>
    <xdr:to>
      <xdr:col>116</xdr:col>
      <xdr:colOff>63500</xdr:colOff>
      <xdr:row>38</xdr:row>
      <xdr:rowOff>89408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86403"/>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89408</xdr:rowOff>
    </xdr:from>
    <xdr:to>
      <xdr:col>111</xdr:col>
      <xdr:colOff>177800</xdr:colOff>
      <xdr:row>38</xdr:row>
      <xdr:rowOff>90139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0450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87054</xdr:rowOff>
    </xdr:from>
    <xdr:to>
      <xdr:col>107</xdr:col>
      <xdr:colOff>50800</xdr:colOff>
      <xdr:row>38</xdr:row>
      <xdr:rowOff>90139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02154"/>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85979</xdr:rowOff>
    </xdr:from>
    <xdr:to>
      <xdr:col>102</xdr:col>
      <xdr:colOff>114300</xdr:colOff>
      <xdr:row>38</xdr:row>
      <xdr:rowOff>87054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0107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20503</xdr:rowOff>
    </xdr:from>
    <xdr:to>
      <xdr:col>116</xdr:col>
      <xdr:colOff>114300</xdr:colOff>
      <xdr:row>38</xdr:row>
      <xdr:rowOff>122103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38608</xdr:rowOff>
    </xdr:from>
    <xdr:to>
      <xdr:col>112</xdr:col>
      <xdr:colOff>38100</xdr:colOff>
      <xdr:row>38</xdr:row>
      <xdr:rowOff>140208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131335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39339</xdr:rowOff>
    </xdr:from>
    <xdr:to>
      <xdr:col>107</xdr:col>
      <xdr:colOff>101600</xdr:colOff>
      <xdr:row>38</xdr:row>
      <xdr:rowOff>140939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132066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4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36254</xdr:rowOff>
    </xdr:from>
    <xdr:to>
      <xdr:col>102</xdr:col>
      <xdr:colOff>165100</xdr:colOff>
      <xdr:row>38</xdr:row>
      <xdr:rowOff>137854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128981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35179</xdr:rowOff>
    </xdr:from>
    <xdr:to>
      <xdr:col>98</xdr:col>
      <xdr:colOff>38100</xdr:colOff>
      <xdr:row>38</xdr:row>
      <xdr:rowOff>136779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153306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90551</xdr:rowOff>
    </xdr:from>
    <xdr:to>
      <xdr:col>116</xdr:col>
      <xdr:colOff>63500</xdr:colOff>
      <xdr:row>58</xdr:row>
      <xdr:rowOff>118097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34651"/>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118097</xdr:rowOff>
    </xdr:from>
    <xdr:to>
      <xdr:col>111</xdr:col>
      <xdr:colOff>177800</xdr:colOff>
      <xdr:row>58</xdr:row>
      <xdr:rowOff>119545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621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119545</xdr:rowOff>
    </xdr:from>
    <xdr:to>
      <xdr:col>107</xdr:col>
      <xdr:colOff>50800</xdr:colOff>
      <xdr:row>58</xdr:row>
      <xdr:rowOff>121259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364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121259</xdr:rowOff>
    </xdr:from>
    <xdr:to>
      <xdr:col>102</xdr:col>
      <xdr:colOff>114300</xdr:colOff>
      <xdr:row>58</xdr:row>
      <xdr:rowOff>122707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6535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39751</xdr:rowOff>
    </xdr:from>
    <xdr:to>
      <xdr:col>116</xdr:col>
      <xdr:colOff>114300</xdr:colOff>
      <xdr:row>58</xdr:row>
      <xdr:rowOff>141351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141012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67297</xdr:rowOff>
    </xdr:from>
    <xdr:to>
      <xdr:col>112</xdr:col>
      <xdr:colOff>38100</xdr:colOff>
      <xdr:row>58</xdr:row>
      <xdr:rowOff>168897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160024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68745</xdr:rowOff>
    </xdr:from>
    <xdr:to>
      <xdr:col>107</xdr:col>
      <xdr:colOff>101600</xdr:colOff>
      <xdr:row>58</xdr:row>
      <xdr:rowOff>170345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161472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70459</xdr:rowOff>
    </xdr:from>
    <xdr:to>
      <xdr:col>102</xdr:col>
      <xdr:colOff>165100</xdr:colOff>
      <xdr:row>59</xdr:row>
      <xdr:rowOff>609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163186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71907</xdr:rowOff>
    </xdr:from>
    <xdr:to>
      <xdr:col>98</xdr:col>
      <xdr:colOff>38100</xdr:colOff>
      <xdr:row>59</xdr:row>
      <xdr:rowOff>2057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164634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54040</xdr:rowOff>
    </xdr:from>
    <xdr:to>
      <xdr:col>116</xdr:col>
      <xdr:colOff>63500</xdr:colOff>
      <xdr:row>77</xdr:row>
      <xdr:rowOff>67675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55690"/>
          <a:ext cx="8382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67675</xdr:rowOff>
    </xdr:from>
    <xdr:to>
      <xdr:col>111</xdr:col>
      <xdr:colOff>177800</xdr:colOff>
      <xdr:row>77</xdr:row>
      <xdr:rowOff>102601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69325"/>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102601</xdr:rowOff>
    </xdr:from>
    <xdr:to>
      <xdr:col>107</xdr:col>
      <xdr:colOff>50800</xdr:colOff>
      <xdr:row>77</xdr:row>
      <xdr:rowOff>129397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0425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129397</xdr:rowOff>
    </xdr:from>
    <xdr:to>
      <xdr:col>102</xdr:col>
      <xdr:colOff>114300</xdr:colOff>
      <xdr:row>77</xdr:row>
      <xdr:rowOff>144534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3104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3240</xdr:rowOff>
    </xdr:from>
    <xdr:to>
      <xdr:col>116</xdr:col>
      <xdr:colOff>114300</xdr:colOff>
      <xdr:row>77</xdr:row>
      <xdr:rowOff>104840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153117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16875</xdr:rowOff>
    </xdr:from>
    <xdr:to>
      <xdr:col>112</xdr:col>
      <xdr:colOff>38100</xdr:colOff>
      <xdr:row>77</xdr:row>
      <xdr:rowOff>118475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109602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51801</xdr:rowOff>
    </xdr:from>
    <xdr:to>
      <xdr:col>107</xdr:col>
      <xdr:colOff>101600</xdr:colOff>
      <xdr:row>77</xdr:row>
      <xdr:rowOff>153401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144528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78597</xdr:rowOff>
    </xdr:from>
    <xdr:to>
      <xdr:col>102</xdr:col>
      <xdr:colOff>165100</xdr:colOff>
      <xdr:row>78</xdr:row>
      <xdr:rowOff>8747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171324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93734</xdr:rowOff>
    </xdr:from>
    <xdr:to>
      <xdr:col>98</xdr:col>
      <xdr:colOff>38100</xdr:colOff>
      <xdr:row>78</xdr:row>
      <xdr:rowOff>23884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15011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住民一人当たりの歳出決算は</a:t>
          </a:r>
          <a:r>
            <a:rPr kumimoji="1" lang="ja-JP" altLang="en-US" sz="1100">
              <a:solidFill>
                <a:schemeClr val="dk1"/>
              </a:solidFill>
              <a:effectLst/>
              <a:latin typeface="+mn-lt"/>
              <a:ea typeface="+mn-ea"/>
              <a:cs typeface="+mn-cs"/>
            </a:rPr>
            <a:t>４５１，７３９</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７２，７８１</a:t>
          </a:r>
          <a:r>
            <a:rPr kumimoji="1" lang="ja-JP" altLang="ja-JP" sz="1100">
              <a:solidFill>
                <a:schemeClr val="dk1"/>
              </a:solidFill>
              <a:effectLst/>
              <a:latin typeface="+mn-lt"/>
              <a:ea typeface="+mn-ea"/>
              <a:cs typeface="+mn-cs"/>
            </a:rPr>
            <a:t>円となっており、類似団体平均と比較して２９，</a:t>
          </a:r>
          <a:r>
            <a:rPr kumimoji="1" lang="ja-JP" altLang="en-US" sz="1100">
              <a:solidFill>
                <a:schemeClr val="dk1"/>
              </a:solidFill>
              <a:effectLst/>
              <a:latin typeface="+mn-lt"/>
              <a:ea typeface="+mn-ea"/>
              <a:cs typeface="+mn-cs"/>
            </a:rPr>
            <a:t>７９３</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住民一人当たりの物件費は</a:t>
          </a:r>
          <a:r>
            <a:rPr kumimoji="1" lang="ja-JP" altLang="en-US" sz="1100">
              <a:solidFill>
                <a:schemeClr val="dk1"/>
              </a:solidFill>
              <a:effectLst/>
              <a:latin typeface="+mn-lt"/>
              <a:ea typeface="+mn-ea"/>
              <a:cs typeface="+mn-cs"/>
            </a:rPr>
            <a:t>６７，６８７</a:t>
          </a:r>
          <a:r>
            <a:rPr kumimoji="1" lang="ja-JP" altLang="ja-JP" sz="1100">
              <a:solidFill>
                <a:schemeClr val="dk1"/>
              </a:solidFill>
              <a:effectLst/>
              <a:latin typeface="+mn-lt"/>
              <a:ea typeface="+mn-ea"/>
              <a:cs typeface="+mn-cs"/>
            </a:rPr>
            <a:t>円で、類似団体平均と比較して</a:t>
          </a:r>
          <a:r>
            <a:rPr kumimoji="1" lang="ja-JP" altLang="en-US" sz="1100">
              <a:solidFill>
                <a:schemeClr val="dk1"/>
              </a:solidFill>
              <a:effectLst/>
              <a:latin typeface="+mn-lt"/>
              <a:ea typeface="+mn-ea"/>
              <a:cs typeface="+mn-cs"/>
            </a:rPr>
            <a:t>３０，３３４</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13,375
13,077
46.25
7,059,897
6,042,004
966,489
4,034,676
4,773,837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5778</xdr:rowOff>
    </xdr:from>
    <xdr:to>
      <xdr:col>24</xdr:col>
      <xdr:colOff>63500</xdr:colOff>
      <xdr:row>37</xdr:row>
      <xdr:rowOff>24257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9428"/>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14541</xdr:rowOff>
    </xdr:from>
    <xdr:to>
      <xdr:col>19</xdr:col>
      <xdr:colOff>177800</xdr:colOff>
      <xdr:row>37</xdr:row>
      <xdr:rowOff>24257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5819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14541</xdr:rowOff>
    </xdr:from>
    <xdr:to>
      <xdr:col>15</xdr:col>
      <xdr:colOff>50800</xdr:colOff>
      <xdr:row>37</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8191"/>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63500</xdr:rowOff>
    </xdr:from>
    <xdr:to>
      <xdr:col>10</xdr:col>
      <xdr:colOff>114300</xdr:colOff>
      <xdr:row>37</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0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126428</xdr:rowOff>
    </xdr:from>
    <xdr:to>
      <xdr:col>24</xdr:col>
      <xdr:colOff>114300</xdr:colOff>
      <xdr:row>37</xdr:row>
      <xdr:rowOff>56578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104855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144907</xdr:rowOff>
    </xdr:from>
    <xdr:to>
      <xdr:col>20</xdr:col>
      <xdr:colOff>38100</xdr:colOff>
      <xdr:row>37</xdr:row>
      <xdr:rowOff>75057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66184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135191</xdr:rowOff>
    </xdr:from>
    <xdr:to>
      <xdr:col>15</xdr:col>
      <xdr:colOff>101600</xdr:colOff>
      <xdr:row>37</xdr:row>
      <xdr:rowOff>65341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56468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29845</xdr:rowOff>
    </xdr:from>
    <xdr:to>
      <xdr:col>10</xdr:col>
      <xdr:colOff>165100</xdr:colOff>
      <xdr:row>37</xdr:row>
      <xdr:rowOff>131445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122572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82424</xdr:rowOff>
    </xdr:from>
    <xdr:to>
      <xdr:col>24</xdr:col>
      <xdr:colOff>63500</xdr:colOff>
      <xdr:row>57</xdr:row>
      <xdr:rowOff>168115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12174"/>
          <a:ext cx="838200" cy="4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82424</xdr:rowOff>
    </xdr:from>
    <xdr:to>
      <xdr:col>19</xdr:col>
      <xdr:colOff>177800</xdr:colOff>
      <xdr:row>58</xdr:row>
      <xdr:rowOff>40659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12174"/>
          <a:ext cx="889000" cy="47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29625</xdr:rowOff>
    </xdr:from>
    <xdr:to>
      <xdr:col>15</xdr:col>
      <xdr:colOff>50800</xdr:colOff>
      <xdr:row>58</xdr:row>
      <xdr:rowOff>40659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7372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11859</xdr:rowOff>
    </xdr:from>
    <xdr:to>
      <xdr:col>10</xdr:col>
      <xdr:colOff>114300</xdr:colOff>
      <xdr:row>58</xdr:row>
      <xdr:rowOff>29625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595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117315</xdr:rowOff>
    </xdr:from>
    <xdr:to>
      <xdr:col>24</xdr:col>
      <xdr:colOff>114300</xdr:colOff>
      <xdr:row>58</xdr:row>
      <xdr:rowOff>47465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32242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31624</xdr:rowOff>
    </xdr:from>
    <xdr:to>
      <xdr:col>20</xdr:col>
      <xdr:colOff>38100</xdr:colOff>
      <xdr:row>55</xdr:row>
      <xdr:rowOff>133224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124351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161309</xdr:rowOff>
    </xdr:from>
    <xdr:to>
      <xdr:col>15</xdr:col>
      <xdr:colOff>101600</xdr:colOff>
      <xdr:row>58</xdr:row>
      <xdr:rowOff>91459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82586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150275</xdr:rowOff>
    </xdr:from>
    <xdr:to>
      <xdr:col>10</xdr:col>
      <xdr:colOff>165100</xdr:colOff>
      <xdr:row>58</xdr:row>
      <xdr:rowOff>80425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132509</xdr:rowOff>
    </xdr:from>
    <xdr:to>
      <xdr:col>6</xdr:col>
      <xdr:colOff>38100</xdr:colOff>
      <xdr:row>58</xdr:row>
      <xdr:rowOff>62659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53786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121123</xdr:rowOff>
    </xdr:from>
    <xdr:to>
      <xdr:col>24</xdr:col>
      <xdr:colOff>63500</xdr:colOff>
      <xdr:row>78</xdr:row>
      <xdr:rowOff>101775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2773"/>
          <a:ext cx="838200" cy="1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82824</xdr:rowOff>
    </xdr:from>
    <xdr:to>
      <xdr:col>19</xdr:col>
      <xdr:colOff>177800</xdr:colOff>
      <xdr:row>78</xdr:row>
      <xdr:rowOff>101775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55924"/>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82824</xdr:rowOff>
    </xdr:from>
    <xdr:to>
      <xdr:col>15</xdr:col>
      <xdr:colOff>50800</xdr:colOff>
      <xdr:row>79</xdr:row>
      <xdr:rowOff>26741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592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26741</xdr:rowOff>
    </xdr:from>
    <xdr:to>
      <xdr:col>10</xdr:col>
      <xdr:colOff>114300</xdr:colOff>
      <xdr:row>79</xdr:row>
      <xdr:rowOff>43985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71291"/>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70323</xdr:rowOff>
    </xdr:from>
    <xdr:to>
      <xdr:col>24</xdr:col>
      <xdr:colOff>114300</xdr:colOff>
      <xdr:row>78</xdr:row>
      <xdr:rowOff>473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156700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50975</xdr:rowOff>
    </xdr:from>
    <xdr:to>
      <xdr:col>20</xdr:col>
      <xdr:colOff>38100</xdr:colOff>
      <xdr:row>78</xdr:row>
      <xdr:rowOff>152575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143702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32024</xdr:rowOff>
    </xdr:from>
    <xdr:to>
      <xdr:col>15</xdr:col>
      <xdr:colOff>101600</xdr:colOff>
      <xdr:row>78</xdr:row>
      <xdr:rowOff>133624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147391</xdr:rowOff>
    </xdr:from>
    <xdr:to>
      <xdr:col>10</xdr:col>
      <xdr:colOff>165100</xdr:colOff>
      <xdr:row>79</xdr:row>
      <xdr:rowOff>77541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68668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164635</xdr:rowOff>
    </xdr:from>
    <xdr:to>
      <xdr:col>6</xdr:col>
      <xdr:colOff>38100</xdr:colOff>
      <xdr:row>79</xdr:row>
      <xdr:rowOff>94785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85912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136627</xdr:rowOff>
    </xdr:from>
    <xdr:to>
      <xdr:col>24</xdr:col>
      <xdr:colOff>63500</xdr:colOff>
      <xdr:row>97</xdr:row>
      <xdr:rowOff>37249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5827"/>
          <a:ext cx="838200" cy="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14973</xdr:rowOff>
    </xdr:from>
    <xdr:to>
      <xdr:col>19</xdr:col>
      <xdr:colOff>177800</xdr:colOff>
      <xdr:row>97</xdr:row>
      <xdr:rowOff>37249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45623"/>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14973</xdr:rowOff>
    </xdr:from>
    <xdr:to>
      <xdr:col>15</xdr:col>
      <xdr:colOff>50800</xdr:colOff>
      <xdr:row>97</xdr:row>
      <xdr:rowOff>71286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45623"/>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71286</xdr:rowOff>
    </xdr:from>
    <xdr:to>
      <xdr:col>10</xdr:col>
      <xdr:colOff>114300</xdr:colOff>
      <xdr:row>98</xdr:row>
      <xdr:rowOff>32258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01936"/>
          <a:ext cx="889000" cy="1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85827</xdr:rowOff>
    </xdr:from>
    <xdr:to>
      <xdr:col>24</xdr:col>
      <xdr:colOff>114300</xdr:colOff>
      <xdr:row>97</xdr:row>
      <xdr:rowOff>15977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108704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157899</xdr:rowOff>
    </xdr:from>
    <xdr:to>
      <xdr:col>20</xdr:col>
      <xdr:colOff>38100</xdr:colOff>
      <xdr:row>97</xdr:row>
      <xdr:rowOff>88049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104576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135623</xdr:rowOff>
    </xdr:from>
    <xdr:to>
      <xdr:col>15</xdr:col>
      <xdr:colOff>101600</xdr:colOff>
      <xdr:row>97</xdr:row>
      <xdr:rowOff>65773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82300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20486</xdr:rowOff>
    </xdr:from>
    <xdr:to>
      <xdr:col>10</xdr:col>
      <xdr:colOff>165100</xdr:colOff>
      <xdr:row>97</xdr:row>
      <xdr:rowOff>122086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138613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152908</xdr:rowOff>
    </xdr:from>
    <xdr:to>
      <xdr:col>6</xdr:col>
      <xdr:colOff>38100</xdr:colOff>
      <xdr:row>98</xdr:row>
      <xdr:rowOff>83058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74185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139406</xdr:rowOff>
    </xdr:from>
    <xdr:to>
      <xdr:col>55</xdr:col>
      <xdr:colOff>0</xdr:colOff>
      <xdr:row>58</xdr:row>
      <xdr:rowOff>4358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2056"/>
          <a:ext cx="8382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139406</xdr:rowOff>
    </xdr:from>
    <xdr:to>
      <xdr:col>50</xdr:col>
      <xdr:colOff>114300</xdr:colOff>
      <xdr:row>58</xdr:row>
      <xdr:rowOff>63664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2056"/>
          <a:ext cx="889000" cy="9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63664</xdr:rowOff>
    </xdr:from>
    <xdr:to>
      <xdr:col>45</xdr:col>
      <xdr:colOff>177800</xdr:colOff>
      <xdr:row>58</xdr:row>
      <xdr:rowOff>79698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7764"/>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61976</xdr:rowOff>
    </xdr:from>
    <xdr:to>
      <xdr:col>41</xdr:col>
      <xdr:colOff>50800</xdr:colOff>
      <xdr:row>58</xdr:row>
      <xdr:rowOff>79698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60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125008</xdr:rowOff>
    </xdr:from>
    <xdr:to>
      <xdr:col>55</xdr:col>
      <xdr:colOff>50800</xdr:colOff>
      <xdr:row>58</xdr:row>
      <xdr:rowOff>55158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103435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88606</xdr:rowOff>
    </xdr:from>
    <xdr:to>
      <xdr:col>50</xdr:col>
      <xdr:colOff>165100</xdr:colOff>
      <xdr:row>58</xdr:row>
      <xdr:rowOff>18756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12864</xdr:rowOff>
    </xdr:from>
    <xdr:to>
      <xdr:col>46</xdr:col>
      <xdr:colOff>38100</xdr:colOff>
      <xdr:row>58</xdr:row>
      <xdr:rowOff>114464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105591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28898</xdr:rowOff>
    </xdr:from>
    <xdr:to>
      <xdr:col>41</xdr:col>
      <xdr:colOff>101600</xdr:colOff>
      <xdr:row>58</xdr:row>
      <xdr:rowOff>130498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121625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11176</xdr:rowOff>
    </xdr:from>
    <xdr:to>
      <xdr:col>36</xdr:col>
      <xdr:colOff>165100</xdr:colOff>
      <xdr:row>58</xdr:row>
      <xdr:rowOff>112776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128939</xdr:rowOff>
    </xdr:from>
    <xdr:to>
      <xdr:col>55</xdr:col>
      <xdr:colOff>0</xdr:colOff>
      <xdr:row>77</xdr:row>
      <xdr:rowOff>63250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59139"/>
          <a:ext cx="838200" cy="10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128939</xdr:rowOff>
    </xdr:from>
    <xdr:to>
      <xdr:col>50</xdr:col>
      <xdr:colOff>114300</xdr:colOff>
      <xdr:row>78</xdr:row>
      <xdr:rowOff>145007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59139"/>
          <a:ext cx="889000" cy="3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145007</xdr:rowOff>
    </xdr:from>
    <xdr:to>
      <xdr:col>45</xdr:col>
      <xdr:colOff>177800</xdr:colOff>
      <xdr:row>78</xdr:row>
      <xdr:rowOff>168928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18107"/>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157009</xdr:rowOff>
    </xdr:from>
    <xdr:to>
      <xdr:col>41</xdr:col>
      <xdr:colOff>50800</xdr:colOff>
      <xdr:row>78</xdr:row>
      <xdr:rowOff>168928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3010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12450</xdr:rowOff>
    </xdr:from>
    <xdr:to>
      <xdr:col>55</xdr:col>
      <xdr:colOff>50800</xdr:colOff>
      <xdr:row>77</xdr:row>
      <xdr:rowOff>114050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162327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78139</xdr:rowOff>
    </xdr:from>
    <xdr:to>
      <xdr:col>50</xdr:col>
      <xdr:colOff>165100</xdr:colOff>
      <xdr:row>77</xdr:row>
      <xdr:rowOff>8289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170866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94207</xdr:rowOff>
    </xdr:from>
    <xdr:to>
      <xdr:col>46</xdr:col>
      <xdr:colOff>38100</xdr:colOff>
      <xdr:row>79</xdr:row>
      <xdr:rowOff>24357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15484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6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118128</xdr:rowOff>
    </xdr:from>
    <xdr:to>
      <xdr:col>41</xdr:col>
      <xdr:colOff>101600</xdr:colOff>
      <xdr:row>79</xdr:row>
      <xdr:rowOff>48278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39405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106209</xdr:rowOff>
    </xdr:from>
    <xdr:to>
      <xdr:col>36</xdr:col>
      <xdr:colOff>165100</xdr:colOff>
      <xdr:row>79</xdr:row>
      <xdr:rowOff>36359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27486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xdr:rowOff>
    </xdr:from>
    <xdr:to>
      <xdr:col>55</xdr:col>
      <xdr:colOff>0</xdr:colOff>
      <xdr:row>98</xdr:row>
      <xdr:rowOff>4566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02404"/>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4566</xdr:rowOff>
    </xdr:from>
    <xdr:to>
      <xdr:col>50</xdr:col>
      <xdr:colOff>114300</xdr:colOff>
      <xdr:row>98</xdr:row>
      <xdr:rowOff>38467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06666"/>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4936</xdr:rowOff>
    </xdr:from>
    <xdr:to>
      <xdr:col>45</xdr:col>
      <xdr:colOff>177800</xdr:colOff>
      <xdr:row>98</xdr:row>
      <xdr:rowOff>38467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07036"/>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4936</xdr:rowOff>
    </xdr:from>
    <xdr:to>
      <xdr:col>41</xdr:col>
      <xdr:colOff>50800</xdr:colOff>
      <xdr:row>98</xdr:row>
      <xdr:rowOff>25515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07036"/>
          <a:ext cx="889000" cy="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120954</xdr:rowOff>
    </xdr:from>
    <xdr:to>
      <xdr:col>55</xdr:col>
      <xdr:colOff>50800</xdr:colOff>
      <xdr:row>98</xdr:row>
      <xdr:rowOff>51104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35881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125216</xdr:rowOff>
    </xdr:from>
    <xdr:to>
      <xdr:col>50</xdr:col>
      <xdr:colOff>165100</xdr:colOff>
      <xdr:row>98</xdr:row>
      <xdr:rowOff>55366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46493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159117</xdr:rowOff>
    </xdr:from>
    <xdr:to>
      <xdr:col>46</xdr:col>
      <xdr:colOff>38100</xdr:colOff>
      <xdr:row>98</xdr:row>
      <xdr:rowOff>89267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80394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125586</xdr:rowOff>
    </xdr:from>
    <xdr:to>
      <xdr:col>41</xdr:col>
      <xdr:colOff>101600</xdr:colOff>
      <xdr:row>98</xdr:row>
      <xdr:rowOff>55736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146165</xdr:rowOff>
    </xdr:from>
    <xdr:to>
      <xdr:col>36</xdr:col>
      <xdr:colOff>165100</xdr:colOff>
      <xdr:row>98</xdr:row>
      <xdr:rowOff>76315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67442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106256</xdr:rowOff>
    </xdr:from>
    <xdr:to>
      <xdr:col>85</xdr:col>
      <xdr:colOff>127000</xdr:colOff>
      <xdr:row>38</xdr:row>
      <xdr:rowOff>141117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21356"/>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141117</xdr:rowOff>
    </xdr:from>
    <xdr:to>
      <xdr:col>81</xdr:col>
      <xdr:colOff>50800</xdr:colOff>
      <xdr:row>38</xdr:row>
      <xdr:rowOff>151930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656217"/>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151930</xdr:rowOff>
    </xdr:from>
    <xdr:to>
      <xdr:col>76</xdr:col>
      <xdr:colOff>114300</xdr:colOff>
      <xdr:row>38</xdr:row>
      <xdr:rowOff>164137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67030"/>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164137</xdr:rowOff>
    </xdr:from>
    <xdr:to>
      <xdr:col>71</xdr:col>
      <xdr:colOff>177800</xdr:colOff>
      <xdr:row>39</xdr:row>
      <xdr:rowOff>8369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79237"/>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55456</xdr:rowOff>
    </xdr:from>
    <xdr:to>
      <xdr:col>85</xdr:col>
      <xdr:colOff>177800</xdr:colOff>
      <xdr:row>38</xdr:row>
      <xdr:rowOff>157056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141833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90317</xdr:rowOff>
    </xdr:from>
    <xdr:to>
      <xdr:col>81</xdr:col>
      <xdr:colOff>101600</xdr:colOff>
      <xdr:row>39</xdr:row>
      <xdr:rowOff>20467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11594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101130</xdr:rowOff>
    </xdr:from>
    <xdr:to>
      <xdr:col>76</xdr:col>
      <xdr:colOff>165100</xdr:colOff>
      <xdr:row>39</xdr:row>
      <xdr:rowOff>31280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113337</xdr:rowOff>
    </xdr:from>
    <xdr:to>
      <xdr:col>72</xdr:col>
      <xdr:colOff>38100</xdr:colOff>
      <xdr:row>39</xdr:row>
      <xdr:rowOff>43487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34614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129019</xdr:rowOff>
    </xdr:from>
    <xdr:to>
      <xdr:col>67</xdr:col>
      <xdr:colOff>101600</xdr:colOff>
      <xdr:row>39</xdr:row>
      <xdr:rowOff>59169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50296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139201</xdr:rowOff>
    </xdr:from>
    <xdr:to>
      <xdr:col>85</xdr:col>
      <xdr:colOff>127000</xdr:colOff>
      <xdr:row>57</xdr:row>
      <xdr:rowOff>159245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40401"/>
          <a:ext cx="838200" cy="19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139201</xdr:rowOff>
    </xdr:from>
    <xdr:to>
      <xdr:col>81</xdr:col>
      <xdr:colOff>50800</xdr:colOff>
      <xdr:row>56</xdr:row>
      <xdr:rowOff>150220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40401"/>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150220</xdr:rowOff>
    </xdr:from>
    <xdr:to>
      <xdr:col>76</xdr:col>
      <xdr:colOff>114300</xdr:colOff>
      <xdr:row>57</xdr:row>
      <xdr:rowOff>117949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5142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117949</xdr:rowOff>
    </xdr:from>
    <xdr:to>
      <xdr:col>71</xdr:col>
      <xdr:colOff>177800</xdr:colOff>
      <xdr:row>58</xdr:row>
      <xdr:rowOff>53163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90599"/>
          <a:ext cx="889000" cy="10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108445</xdr:rowOff>
    </xdr:from>
    <xdr:to>
      <xdr:col>85</xdr:col>
      <xdr:colOff>177800</xdr:colOff>
      <xdr:row>58</xdr:row>
      <xdr:rowOff>38595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88401</xdr:rowOff>
    </xdr:from>
    <xdr:to>
      <xdr:col>81</xdr:col>
      <xdr:colOff>101600</xdr:colOff>
      <xdr:row>57</xdr:row>
      <xdr:rowOff>18551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35078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99420</xdr:rowOff>
    </xdr:from>
    <xdr:to>
      <xdr:col>76</xdr:col>
      <xdr:colOff>165100</xdr:colOff>
      <xdr:row>57</xdr:row>
      <xdr:rowOff>29570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46097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7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67149</xdr:rowOff>
    </xdr:from>
    <xdr:to>
      <xdr:col>72</xdr:col>
      <xdr:colOff>38100</xdr:colOff>
      <xdr:row>57</xdr:row>
      <xdr:rowOff>168749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2363</xdr:rowOff>
    </xdr:from>
    <xdr:to>
      <xdr:col>67</xdr:col>
      <xdr:colOff>101600</xdr:colOff>
      <xdr:row>58</xdr:row>
      <xdr:rowOff>103963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95090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97324</xdr:rowOff>
    </xdr:from>
    <xdr:to>
      <xdr:col>85</xdr:col>
      <xdr:colOff>127000</xdr:colOff>
      <xdr:row>79</xdr:row>
      <xdr:rowOff>98422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1874"/>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89447</xdr:rowOff>
    </xdr:from>
    <xdr:to>
      <xdr:col>81</xdr:col>
      <xdr:colOff>50800</xdr:colOff>
      <xdr:row>79</xdr:row>
      <xdr:rowOff>97324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33997"/>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89447</xdr:rowOff>
    </xdr:from>
    <xdr:to>
      <xdr:col>76</xdr:col>
      <xdr:colOff>114300</xdr:colOff>
      <xdr:row>79</xdr:row>
      <xdr:rowOff>94748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3997"/>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94709</xdr:rowOff>
    </xdr:from>
    <xdr:to>
      <xdr:col>71</xdr:col>
      <xdr:colOff>177800</xdr:colOff>
      <xdr:row>79</xdr:row>
      <xdr:rowOff>94748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925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47622</xdr:rowOff>
    </xdr:from>
    <xdr:to>
      <xdr:col>85</xdr:col>
      <xdr:colOff>177800</xdr:colOff>
      <xdr:row>79</xdr:row>
      <xdr:rowOff>149222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46524</xdr:rowOff>
    </xdr:from>
    <xdr:to>
      <xdr:col>81</xdr:col>
      <xdr:colOff>101600</xdr:colOff>
      <xdr:row>79</xdr:row>
      <xdr:rowOff>148124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139251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38647</xdr:rowOff>
    </xdr:from>
    <xdr:to>
      <xdr:col>76</xdr:col>
      <xdr:colOff>165100</xdr:colOff>
      <xdr:row>79</xdr:row>
      <xdr:rowOff>140247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131374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43948</xdr:rowOff>
    </xdr:from>
    <xdr:to>
      <xdr:col>72</xdr:col>
      <xdr:colOff>38100</xdr:colOff>
      <xdr:row>79</xdr:row>
      <xdr:rowOff>145548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136675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43909</xdr:rowOff>
    </xdr:from>
    <xdr:to>
      <xdr:col>67</xdr:col>
      <xdr:colOff>101600</xdr:colOff>
      <xdr:row>79</xdr:row>
      <xdr:rowOff>145509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136636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71538</xdr:rowOff>
    </xdr:from>
    <xdr:to>
      <xdr:col>85</xdr:col>
      <xdr:colOff>127000</xdr:colOff>
      <xdr:row>98</xdr:row>
      <xdr:rowOff>72406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73638"/>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63948</xdr:rowOff>
    </xdr:from>
    <xdr:to>
      <xdr:col>81</xdr:col>
      <xdr:colOff>50800</xdr:colOff>
      <xdr:row>98</xdr:row>
      <xdr:rowOff>72406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6604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63948</xdr:rowOff>
    </xdr:from>
    <xdr:to>
      <xdr:col>76</xdr:col>
      <xdr:colOff>114300</xdr:colOff>
      <xdr:row>98</xdr:row>
      <xdr:rowOff>64373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6604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64373</xdr:rowOff>
    </xdr:from>
    <xdr:to>
      <xdr:col>71</xdr:col>
      <xdr:colOff>177800</xdr:colOff>
      <xdr:row>98</xdr:row>
      <xdr:rowOff>65680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6647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20738</xdr:rowOff>
    </xdr:from>
    <xdr:to>
      <xdr:col>85</xdr:col>
      <xdr:colOff>177800</xdr:colOff>
      <xdr:row>98</xdr:row>
      <xdr:rowOff>122338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107115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21606</xdr:rowOff>
    </xdr:from>
    <xdr:to>
      <xdr:col>81</xdr:col>
      <xdr:colOff>101600</xdr:colOff>
      <xdr:row>98</xdr:row>
      <xdr:rowOff>123206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114333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13148</xdr:rowOff>
    </xdr:from>
    <xdr:to>
      <xdr:col>76</xdr:col>
      <xdr:colOff>165100</xdr:colOff>
      <xdr:row>98</xdr:row>
      <xdr:rowOff>114748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105875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13573</xdr:rowOff>
    </xdr:from>
    <xdr:to>
      <xdr:col>72</xdr:col>
      <xdr:colOff>38100</xdr:colOff>
      <xdr:row>98</xdr:row>
      <xdr:rowOff>115173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106300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14880</xdr:rowOff>
    </xdr:from>
    <xdr:to>
      <xdr:col>67</xdr:col>
      <xdr:colOff>101600</xdr:colOff>
      <xdr:row>98</xdr:row>
      <xdr:rowOff>116480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107607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５７，５４２</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７７，４２８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団体中</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位となっている。</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は１３４，９３８</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４２，４１２</a:t>
          </a:r>
          <a:r>
            <a:rPr kumimoji="1" lang="ja-JP" altLang="ja-JP" sz="1100">
              <a:solidFill>
                <a:schemeClr val="dk1"/>
              </a:solidFill>
              <a:effectLst/>
              <a:latin typeface="+mn-lt"/>
              <a:ea typeface="+mn-ea"/>
              <a:cs typeface="+mn-cs"/>
            </a:rPr>
            <a:t>円下回っており</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団体中</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en-US" sz="1100">
              <a:solidFill>
                <a:schemeClr val="dk1"/>
              </a:solidFill>
              <a:effectLst/>
              <a:latin typeface="+mn-lt"/>
              <a:ea typeface="+mn-ea"/>
              <a:cs typeface="+mn-cs"/>
            </a:rPr>
            <a:t>総務費は、本庁職員の人件費の抑制等により、全国平均や千葉県平均を大きく下回っている。</a:t>
          </a:r>
          <a:r>
            <a:rPr kumimoji="1" lang="ja-JP" altLang="ja-JP" sz="1100">
              <a:solidFill>
                <a:schemeClr val="dk1"/>
              </a:solidFill>
              <a:effectLst/>
              <a:latin typeface="+mn-lt"/>
              <a:ea typeface="+mn-ea"/>
              <a:cs typeface="+mn-cs"/>
            </a:rPr>
            <a:t>民生費は全国平均や千葉県平均より大きく下回っている。民生費については保育事業を民間委託していることから、人件費等の経費が抑えられたためと思われる。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新型コロナウイルス感染症の影響により、各種行事・事業等に係る歳出が抑制されたことにより、実質収支が大幅に改善した。</a:t>
          </a:r>
          <a:r>
            <a:rPr kumimoji="1" lang="ja-JP" altLang="ja-JP" sz="1100">
              <a:solidFill>
                <a:schemeClr val="dk1"/>
              </a:solidFill>
              <a:effectLst/>
              <a:latin typeface="+mn-lt"/>
              <a:ea typeface="+mn-ea"/>
              <a:cs typeface="+mn-cs"/>
            </a:rPr>
            <a:t>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すべての会計において平成２６年度から令和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水道事業会計においては年々比率が増加傾向にあり、その他の会計についても概ね良好な経営となっている。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訪問看護ステーション特別会計、食肉センター特別会計、後期高齢者医療特別会計は会計規模が小さいため、比率も小さい状態となっている。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98_&#26481;&#24196;&#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98_&#26481;&#2419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63.7</v>
          </cell>
          <cell r="BX53">
            <v>64.099999999999994</v>
          </cell>
          <cell r="CF53">
            <v>60.6</v>
          </cell>
          <cell r="CN53">
            <v>47.5</v>
          </cell>
          <cell r="CV53">
            <v>60.3</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row>
        <row r="75">
          <cell r="BP75">
            <v>6.2</v>
          </cell>
          <cell r="BX75">
            <v>6.8</v>
          </cell>
          <cell r="CF75">
            <v>6.9</v>
          </cell>
          <cell r="CN75">
            <v>6.8</v>
          </cell>
          <cell r="CV75">
            <v>6.1</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7059897</v>
      </c>
      <c r="BO4" s="433"/>
      <c r="BP4" s="433"/>
      <c r="BQ4" s="433"/>
      <c r="BR4" s="433"/>
      <c r="BS4" s="433"/>
      <c r="BT4" s="433"/>
      <c r="BU4" s="434"/>
      <c r="BV4" s="432">
        <v>8633335</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24</v>
      </c>
      <c r="CU4" s="573"/>
      <c r="CV4" s="573"/>
      <c r="CW4" s="573"/>
      <c r="CX4" s="573"/>
      <c r="CY4" s="573"/>
      <c r="CZ4" s="573"/>
      <c r="DA4" s="574"/>
      <c r="DB4" s="572">
        <v>12.3</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6042004</v>
      </c>
      <c r="BO5" s="404"/>
      <c r="BP5" s="404"/>
      <c r="BQ5" s="404"/>
      <c r="BR5" s="404"/>
      <c r="BS5" s="404"/>
      <c r="BT5" s="404"/>
      <c r="BU5" s="405"/>
      <c r="BV5" s="403">
        <v>8130879</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81.2</v>
      </c>
      <c r="CU5" s="401"/>
      <c r="CV5" s="401"/>
      <c r="CW5" s="401"/>
      <c r="CX5" s="401"/>
      <c r="CY5" s="401"/>
      <c r="CZ5" s="401"/>
      <c r="DA5" s="402"/>
      <c r="DB5" s="400">
        <v>85.3</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101</v>
      </c>
      <c r="AV6" s="462"/>
      <c r="AW6" s="462"/>
      <c r="AX6" s="462"/>
      <c r="AY6" s="417" t="s">
        <v>102</v>
      </c>
      <c r="AZ6" s="418"/>
      <c r="BA6" s="418"/>
      <c r="BB6" s="418"/>
      <c r="BC6" s="418"/>
      <c r="BD6" s="418"/>
      <c r="BE6" s="418"/>
      <c r="BF6" s="418"/>
      <c r="BG6" s="418"/>
      <c r="BH6" s="418"/>
      <c r="BI6" s="418"/>
      <c r="BJ6" s="418"/>
      <c r="BK6" s="418"/>
      <c r="BL6" s="418"/>
      <c r="BM6" s="419"/>
      <c r="BN6" s="403">
        <v>1017893</v>
      </c>
      <c r="BO6" s="404"/>
      <c r="BP6" s="404"/>
      <c r="BQ6" s="404"/>
      <c r="BR6" s="404"/>
      <c r="BS6" s="404"/>
      <c r="BT6" s="404"/>
      <c r="BU6" s="405"/>
      <c r="BV6" s="403">
        <v>502456</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85.6</v>
      </c>
      <c r="CU6" s="547"/>
      <c r="CV6" s="547"/>
      <c r="CW6" s="547"/>
      <c r="CX6" s="547"/>
      <c r="CY6" s="547"/>
      <c r="CZ6" s="547"/>
      <c r="DA6" s="548"/>
      <c r="DB6" s="546">
        <v>89.1</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51404</v>
      </c>
      <c r="BO7" s="404"/>
      <c r="BP7" s="404"/>
      <c r="BQ7" s="404"/>
      <c r="BR7" s="404"/>
      <c r="BS7" s="404"/>
      <c r="BT7" s="404"/>
      <c r="BU7" s="405"/>
      <c r="BV7" s="403">
        <v>32490</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4034676</v>
      </c>
      <c r="CU7" s="404"/>
      <c r="CV7" s="404"/>
      <c r="CW7" s="404"/>
      <c r="CX7" s="404"/>
      <c r="CY7" s="404"/>
      <c r="CZ7" s="404"/>
      <c r="DA7" s="405"/>
      <c r="DB7" s="403">
        <v>3821480</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101</v>
      </c>
      <c r="AV8" s="462"/>
      <c r="AW8" s="462"/>
      <c r="AX8" s="462"/>
      <c r="AY8" s="417" t="s">
        <v>109</v>
      </c>
      <c r="AZ8" s="418"/>
      <c r="BA8" s="418"/>
      <c r="BB8" s="418"/>
      <c r="BC8" s="418"/>
      <c r="BD8" s="418"/>
      <c r="BE8" s="418"/>
      <c r="BF8" s="418"/>
      <c r="BG8" s="418"/>
      <c r="BH8" s="418"/>
      <c r="BI8" s="418"/>
      <c r="BJ8" s="418"/>
      <c r="BK8" s="418"/>
      <c r="BL8" s="418"/>
      <c r="BM8" s="419"/>
      <c r="BN8" s="403">
        <v>966489</v>
      </c>
      <c r="BO8" s="404"/>
      <c r="BP8" s="404"/>
      <c r="BQ8" s="404"/>
      <c r="BR8" s="404"/>
      <c r="BS8" s="404"/>
      <c r="BT8" s="404"/>
      <c r="BU8" s="405"/>
      <c r="BV8" s="403">
        <v>469966</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0.44</v>
      </c>
      <c r="CU8" s="507"/>
      <c r="CV8" s="507"/>
      <c r="CW8" s="507"/>
      <c r="CX8" s="507"/>
      <c r="CY8" s="507"/>
      <c r="CZ8" s="507"/>
      <c r="DA8" s="508"/>
      <c r="DB8" s="506">
        <v>0.47</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13228</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101</v>
      </c>
      <c r="AV9" s="462"/>
      <c r="AW9" s="462"/>
      <c r="AX9" s="462"/>
      <c r="AY9" s="417" t="s">
        <v>115</v>
      </c>
      <c r="AZ9" s="418"/>
      <c r="BA9" s="418"/>
      <c r="BB9" s="418"/>
      <c r="BC9" s="418"/>
      <c r="BD9" s="418"/>
      <c r="BE9" s="418"/>
      <c r="BF9" s="418"/>
      <c r="BG9" s="418"/>
      <c r="BH9" s="418"/>
      <c r="BI9" s="418"/>
      <c r="BJ9" s="418"/>
      <c r="BK9" s="418"/>
      <c r="BL9" s="418"/>
      <c r="BM9" s="419"/>
      <c r="BN9" s="403">
        <v>496523</v>
      </c>
      <c r="BO9" s="404"/>
      <c r="BP9" s="404"/>
      <c r="BQ9" s="404"/>
      <c r="BR9" s="404"/>
      <c r="BS9" s="404"/>
      <c r="BT9" s="404"/>
      <c r="BU9" s="405"/>
      <c r="BV9" s="403">
        <v>-18717</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8</v>
      </c>
      <c r="CU9" s="401"/>
      <c r="CV9" s="401"/>
      <c r="CW9" s="401"/>
      <c r="CX9" s="401"/>
      <c r="CY9" s="401"/>
      <c r="CZ9" s="401"/>
      <c r="DA9" s="402"/>
      <c r="DB9" s="400">
        <v>8.1</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117</v>
      </c>
      <c r="M10" s="360"/>
      <c r="N10" s="360"/>
      <c r="O10" s="360"/>
      <c r="P10" s="360"/>
      <c r="Q10" s="361"/>
      <c r="R10" s="356">
        <v>14152</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13</v>
      </c>
      <c r="BO10" s="404"/>
      <c r="BP10" s="404"/>
      <c r="BQ10" s="404"/>
      <c r="BR10" s="404"/>
      <c r="BS10" s="404"/>
      <c r="BT10" s="404"/>
      <c r="BU10" s="405"/>
      <c r="BV10" s="403">
        <v>250136</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125</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13375</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93</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136</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137</v>
      </c>
      <c r="N13" s="488"/>
      <c r="O13" s="488"/>
      <c r="P13" s="488"/>
      <c r="Q13" s="489"/>
      <c r="R13" s="490">
        <v>13077</v>
      </c>
      <c r="S13" s="491"/>
      <c r="T13" s="491"/>
      <c r="U13" s="491"/>
      <c r="V13" s="492"/>
      <c r="W13" s="493" t="s">
        <v>138</v>
      </c>
      <c r="X13" s="389"/>
      <c r="Y13" s="389"/>
      <c r="Z13" s="389"/>
      <c r="AA13" s="389"/>
      <c r="AB13" s="390"/>
      <c r="AC13" s="356">
        <v>988</v>
      </c>
      <c r="AD13" s="357"/>
      <c r="AE13" s="357"/>
      <c r="AF13" s="357"/>
      <c r="AG13" s="358"/>
      <c r="AH13" s="356">
        <v>1122</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496536</v>
      </c>
      <c r="BO13" s="404"/>
      <c r="BP13" s="404"/>
      <c r="BQ13" s="404"/>
      <c r="BR13" s="404"/>
      <c r="BS13" s="404"/>
      <c r="BT13" s="404"/>
      <c r="BU13" s="405"/>
      <c r="BV13" s="403">
        <v>231419</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6.1</v>
      </c>
      <c r="CU13" s="401"/>
      <c r="CV13" s="401"/>
      <c r="CW13" s="401"/>
      <c r="CX13" s="401"/>
      <c r="CY13" s="401"/>
      <c r="CZ13" s="401"/>
      <c r="DA13" s="402"/>
      <c r="DB13" s="400">
        <v>6.8</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143</v>
      </c>
      <c r="M14" s="530"/>
      <c r="N14" s="530"/>
      <c r="O14" s="530"/>
      <c r="P14" s="530"/>
      <c r="Q14" s="531"/>
      <c r="R14" s="490">
        <v>13635</v>
      </c>
      <c r="S14" s="491"/>
      <c r="T14" s="491"/>
      <c r="U14" s="491"/>
      <c r="V14" s="492"/>
      <c r="W14" s="494"/>
      <c r="X14" s="392"/>
      <c r="Y14" s="392"/>
      <c r="Z14" s="392"/>
      <c r="AA14" s="392"/>
      <c r="AB14" s="393"/>
      <c r="AC14" s="483">
        <v>15.3</v>
      </c>
      <c r="AD14" s="484"/>
      <c r="AE14" s="484"/>
      <c r="AF14" s="484"/>
      <c r="AG14" s="485"/>
      <c r="AH14" s="483">
        <v>15.9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t="s">
        <v>136</v>
      </c>
      <c r="CU14" s="501"/>
      <c r="CV14" s="501"/>
      <c r="CW14" s="501"/>
      <c r="CX14" s="501"/>
      <c r="CY14" s="501"/>
      <c r="CZ14" s="501"/>
      <c r="DA14" s="502"/>
      <c r="DB14" s="500" t="s">
        <v>136</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137</v>
      </c>
      <c r="N15" s="488"/>
      <c r="O15" s="488"/>
      <c r="P15" s="488"/>
      <c r="Q15" s="489"/>
      <c r="R15" s="490">
        <v>13313</v>
      </c>
      <c r="S15" s="491"/>
      <c r="T15" s="491"/>
      <c r="U15" s="491"/>
      <c r="V15" s="492"/>
      <c r="W15" s="493" t="s">
        <v>145</v>
      </c>
      <c r="X15" s="389"/>
      <c r="Y15" s="389"/>
      <c r="Z15" s="389"/>
      <c r="AA15" s="389"/>
      <c r="AB15" s="390"/>
      <c r="AC15" s="356">
        <v>1925</v>
      </c>
      <c r="AD15" s="357"/>
      <c r="AE15" s="357"/>
      <c r="AF15" s="357"/>
      <c r="AG15" s="358"/>
      <c r="AH15" s="356">
        <v>2214</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1403038</v>
      </c>
      <c r="BO15" s="433"/>
      <c r="BP15" s="433"/>
      <c r="BQ15" s="433"/>
      <c r="BR15" s="433"/>
      <c r="BS15" s="433"/>
      <c r="BT15" s="433"/>
      <c r="BU15" s="434"/>
      <c r="BV15" s="432">
        <v>1480369</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29.9</v>
      </c>
      <c r="AD16" s="484"/>
      <c r="AE16" s="484"/>
      <c r="AF16" s="484"/>
      <c r="AG16" s="485"/>
      <c r="AH16" s="483">
        <v>31.4</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3471565</v>
      </c>
      <c r="BO16" s="404"/>
      <c r="BP16" s="404"/>
      <c r="BQ16" s="404"/>
      <c r="BR16" s="404"/>
      <c r="BS16" s="404"/>
      <c r="BT16" s="404"/>
      <c r="BU16" s="405"/>
      <c r="BV16" s="403">
        <v>3284018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3532</v>
      </c>
      <c r="AD17" s="357"/>
      <c r="AE17" s="357"/>
      <c r="AF17" s="357"/>
      <c r="AG17" s="358"/>
      <c r="AH17" s="356">
        <v>3719</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1747998</v>
      </c>
      <c r="BO17" s="404"/>
      <c r="BP17" s="404"/>
      <c r="BQ17" s="404"/>
      <c r="BR17" s="404"/>
      <c r="BS17" s="404"/>
      <c r="BT17" s="404"/>
      <c r="BU17" s="405"/>
      <c r="BV17" s="403">
        <v>1851229</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46.25</v>
      </c>
      <c r="M18" s="456"/>
      <c r="N18" s="456"/>
      <c r="O18" s="456"/>
      <c r="P18" s="456"/>
      <c r="Q18" s="456"/>
      <c r="R18" s="457"/>
      <c r="S18" s="457"/>
      <c r="T18" s="457"/>
      <c r="U18" s="457"/>
      <c r="V18" s="458"/>
      <c r="W18" s="474"/>
      <c r="X18" s="475"/>
      <c r="Y18" s="475"/>
      <c r="Z18" s="475"/>
      <c r="AA18" s="475"/>
      <c r="AB18" s="499"/>
      <c r="AC18" s="373">
        <v>54.8</v>
      </c>
      <c r="AD18" s="374"/>
      <c r="AE18" s="374"/>
      <c r="AF18" s="374"/>
      <c r="AG18" s="459"/>
      <c r="AH18" s="373">
        <v>52.7</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3445215</v>
      </c>
      <c r="BO18" s="404"/>
      <c r="BP18" s="404"/>
      <c r="BQ18" s="404"/>
      <c r="BR18" s="404"/>
      <c r="BS18" s="404"/>
      <c r="BT18" s="404"/>
      <c r="BU18" s="405"/>
      <c r="BV18" s="403">
        <v>3286494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286</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5093013</v>
      </c>
      <c r="BO19" s="404"/>
      <c r="BP19" s="404"/>
      <c r="BQ19" s="404"/>
      <c r="BR19" s="404"/>
      <c r="BS19" s="404"/>
      <c r="BT19" s="404"/>
      <c r="BU19" s="405"/>
      <c r="BV19" s="403">
        <v>5088625</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4611</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4773837</v>
      </c>
      <c r="BO22" s="433"/>
      <c r="BP22" s="433"/>
      <c r="BQ22" s="433"/>
      <c r="BR22" s="433"/>
      <c r="BS22" s="433"/>
      <c r="BT22" s="433"/>
      <c r="BU22" s="434"/>
      <c r="BV22" s="432">
        <v>4605859</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4531883</v>
      </c>
      <c r="BO23" s="404"/>
      <c r="BP23" s="404"/>
      <c r="BQ23" s="404"/>
      <c r="BR23" s="404"/>
      <c r="BS23" s="404"/>
      <c r="BT23" s="404"/>
      <c r="BU23" s="405"/>
      <c r="BV23" s="403">
        <v>4315872</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7850</v>
      </c>
      <c r="R24" s="357"/>
      <c r="S24" s="357"/>
      <c r="T24" s="357"/>
      <c r="U24" s="357"/>
      <c r="V24" s="358"/>
      <c r="W24" s="446"/>
      <c r="X24" s="383"/>
      <c r="Y24" s="384"/>
      <c r="Z24" s="359" t="s">
        <v>170</v>
      </c>
      <c r="AA24" s="360"/>
      <c r="AB24" s="360"/>
      <c r="AC24" s="360"/>
      <c r="AD24" s="360"/>
      <c r="AE24" s="360"/>
      <c r="AF24" s="360"/>
      <c r="AG24" s="361"/>
      <c r="AH24" s="356">
        <v>101</v>
      </c>
      <c r="AI24" s="357"/>
      <c r="AJ24" s="357"/>
      <c r="AK24" s="357"/>
      <c r="AL24" s="358"/>
      <c r="AM24" s="356">
        <v>305626</v>
      </c>
      <c r="AN24" s="357"/>
      <c r="AO24" s="357"/>
      <c r="AP24" s="357"/>
      <c r="AQ24" s="357"/>
      <c r="AR24" s="358"/>
      <c r="AS24" s="356">
        <v>3026</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3035591</v>
      </c>
      <c r="BO24" s="404"/>
      <c r="BP24" s="404"/>
      <c r="BQ24" s="404"/>
      <c r="BR24" s="404"/>
      <c r="BS24" s="404"/>
      <c r="BT24" s="404"/>
      <c r="BU24" s="405"/>
      <c r="BV24" s="403">
        <v>2829413</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1</v>
      </c>
      <c r="M25" s="357"/>
      <c r="N25" s="357"/>
      <c r="O25" s="357"/>
      <c r="P25" s="358"/>
      <c r="Q25" s="356">
        <v>6440</v>
      </c>
      <c r="R25" s="357"/>
      <c r="S25" s="357"/>
      <c r="T25" s="357"/>
      <c r="U25" s="357"/>
      <c r="V25" s="358"/>
      <c r="W25" s="446"/>
      <c r="X25" s="383"/>
      <c r="Y25" s="384"/>
      <c r="Z25" s="359" t="s">
        <v>173</v>
      </c>
      <c r="AA25" s="360"/>
      <c r="AB25" s="360"/>
      <c r="AC25" s="360"/>
      <c r="AD25" s="360"/>
      <c r="AE25" s="360"/>
      <c r="AF25" s="360"/>
      <c r="AG25" s="361"/>
      <c r="AH25" s="356" t="s">
        <v>174</v>
      </c>
      <c r="AI25" s="357"/>
      <c r="AJ25" s="357"/>
      <c r="AK25" s="357"/>
      <c r="AL25" s="358"/>
      <c r="AM25" s="356" t="s">
        <v>174</v>
      </c>
      <c r="AN25" s="357"/>
      <c r="AO25" s="357"/>
      <c r="AP25" s="357"/>
      <c r="AQ25" s="357"/>
      <c r="AR25" s="358"/>
      <c r="AS25" s="356" t="s">
        <v>174</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518569</v>
      </c>
      <c r="BO25" s="433"/>
      <c r="BP25" s="433"/>
      <c r="BQ25" s="433"/>
      <c r="BR25" s="433"/>
      <c r="BS25" s="433"/>
      <c r="BT25" s="433"/>
      <c r="BU25" s="434"/>
      <c r="BV25" s="432">
        <v>653823</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176</v>
      </c>
      <c r="F26" s="360"/>
      <c r="G26" s="360"/>
      <c r="H26" s="360"/>
      <c r="I26" s="360"/>
      <c r="J26" s="360"/>
      <c r="K26" s="361"/>
      <c r="L26" s="356">
        <v>1</v>
      </c>
      <c r="M26" s="357"/>
      <c r="N26" s="357"/>
      <c r="O26" s="357"/>
      <c r="P26" s="358"/>
      <c r="Q26" s="356">
        <v>5650</v>
      </c>
      <c r="R26" s="357"/>
      <c r="S26" s="357"/>
      <c r="T26" s="357"/>
      <c r="U26" s="357"/>
      <c r="V26" s="358"/>
      <c r="W26" s="446"/>
      <c r="X26" s="383"/>
      <c r="Y26" s="384"/>
      <c r="Z26" s="359" t="s">
        <v>177</v>
      </c>
      <c r="AA26" s="414"/>
      <c r="AB26" s="414"/>
      <c r="AC26" s="414"/>
      <c r="AD26" s="414"/>
      <c r="AE26" s="414"/>
      <c r="AF26" s="414"/>
      <c r="AG26" s="415"/>
      <c r="AH26" s="356">
        <v>4</v>
      </c>
      <c r="AI26" s="357"/>
      <c r="AJ26" s="357"/>
      <c r="AK26" s="357"/>
      <c r="AL26" s="358"/>
      <c r="AM26" s="356">
        <v>10520</v>
      </c>
      <c r="AN26" s="357"/>
      <c r="AO26" s="357"/>
      <c r="AP26" s="357"/>
      <c r="AQ26" s="357"/>
      <c r="AR26" s="358"/>
      <c r="AS26" s="356">
        <v>2630</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174</v>
      </c>
      <c r="BO26" s="404"/>
      <c r="BP26" s="404"/>
      <c r="BQ26" s="404"/>
      <c r="BR26" s="404"/>
      <c r="BS26" s="404"/>
      <c r="BT26" s="404"/>
      <c r="BU26" s="405"/>
      <c r="BV26" s="403" t="s">
        <v>174</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2980</v>
      </c>
      <c r="R27" s="357"/>
      <c r="S27" s="357"/>
      <c r="T27" s="357"/>
      <c r="U27" s="357"/>
      <c r="V27" s="358"/>
      <c r="W27" s="446"/>
      <c r="X27" s="383"/>
      <c r="Y27" s="384"/>
      <c r="Z27" s="359" t="s">
        <v>180</v>
      </c>
      <c r="AA27" s="360"/>
      <c r="AB27" s="360"/>
      <c r="AC27" s="360"/>
      <c r="AD27" s="360"/>
      <c r="AE27" s="360"/>
      <c r="AF27" s="360"/>
      <c r="AG27" s="361"/>
      <c r="AH27" s="356">
        <v>8</v>
      </c>
      <c r="AI27" s="357"/>
      <c r="AJ27" s="357"/>
      <c r="AK27" s="357"/>
      <c r="AL27" s="358"/>
      <c r="AM27" s="356">
        <v>26710</v>
      </c>
      <c r="AN27" s="357"/>
      <c r="AO27" s="357"/>
      <c r="AP27" s="357"/>
      <c r="AQ27" s="357"/>
      <c r="AR27" s="358"/>
      <c r="AS27" s="356">
        <v>3339</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165816</v>
      </c>
      <c r="BO27" s="438"/>
      <c r="BP27" s="438"/>
      <c r="BQ27" s="438"/>
      <c r="BR27" s="438"/>
      <c r="BS27" s="438"/>
      <c r="BT27" s="438"/>
      <c r="BU27" s="439"/>
      <c r="BV27" s="437">
        <v>165816</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2430</v>
      </c>
      <c r="R28" s="357"/>
      <c r="S28" s="357"/>
      <c r="T28" s="357"/>
      <c r="U28" s="357"/>
      <c r="V28" s="358"/>
      <c r="W28" s="446"/>
      <c r="X28" s="383"/>
      <c r="Y28" s="384"/>
      <c r="Z28" s="359" t="s">
        <v>183</v>
      </c>
      <c r="AA28" s="360"/>
      <c r="AB28" s="360"/>
      <c r="AC28" s="360"/>
      <c r="AD28" s="360"/>
      <c r="AE28" s="360"/>
      <c r="AF28" s="360"/>
      <c r="AG28" s="361"/>
      <c r="AH28" s="356" t="s">
        <v>174</v>
      </c>
      <c r="AI28" s="357"/>
      <c r="AJ28" s="357"/>
      <c r="AK28" s="357"/>
      <c r="AL28" s="358"/>
      <c r="AM28" s="356" t="s">
        <v>174</v>
      </c>
      <c r="AN28" s="357"/>
      <c r="AO28" s="357"/>
      <c r="AP28" s="357"/>
      <c r="AQ28" s="357"/>
      <c r="AR28" s="358"/>
      <c r="AS28" s="356" t="s">
        <v>174</v>
      </c>
      <c r="AT28" s="357"/>
      <c r="AU28" s="357"/>
      <c r="AV28" s="357"/>
      <c r="AW28" s="357"/>
      <c r="AX28" s="416"/>
      <c r="AY28" s="420" t="s">
        <v>184</v>
      </c>
      <c r="AZ28" s="421"/>
      <c r="BA28" s="421"/>
      <c r="BB28" s="422"/>
      <c r="BC28" s="429" t="s">
        <v>47</v>
      </c>
      <c r="BD28" s="430"/>
      <c r="BE28" s="430"/>
      <c r="BF28" s="430"/>
      <c r="BG28" s="430"/>
      <c r="BH28" s="430"/>
      <c r="BI28" s="430"/>
      <c r="BJ28" s="430"/>
      <c r="BK28" s="430"/>
      <c r="BL28" s="430"/>
      <c r="BM28" s="431"/>
      <c r="BN28" s="432">
        <v>904813</v>
      </c>
      <c r="BO28" s="433"/>
      <c r="BP28" s="433"/>
      <c r="BQ28" s="433"/>
      <c r="BR28" s="433"/>
      <c r="BS28" s="433"/>
      <c r="BT28" s="433"/>
      <c r="BU28" s="434"/>
      <c r="BV28" s="432">
        <v>904800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12</v>
      </c>
      <c r="M29" s="357"/>
      <c r="N29" s="357"/>
      <c r="O29" s="357"/>
      <c r="P29" s="358"/>
      <c r="Q29" s="356">
        <v>2200</v>
      </c>
      <c r="R29" s="357"/>
      <c r="S29" s="357"/>
      <c r="T29" s="357"/>
      <c r="U29" s="357"/>
      <c r="V29" s="358"/>
      <c r="W29" s="447"/>
      <c r="X29" s="448"/>
      <c r="Y29" s="449"/>
      <c r="Z29" s="359" t="s">
        <v>186</v>
      </c>
      <c r="AA29" s="360"/>
      <c r="AB29" s="360"/>
      <c r="AC29" s="360"/>
      <c r="AD29" s="360"/>
      <c r="AE29" s="360"/>
      <c r="AF29" s="360"/>
      <c r="AG29" s="361"/>
      <c r="AH29" s="356">
        <v>109</v>
      </c>
      <c r="AI29" s="357"/>
      <c r="AJ29" s="357"/>
      <c r="AK29" s="357"/>
      <c r="AL29" s="358"/>
      <c r="AM29" s="356">
        <v>332336</v>
      </c>
      <c r="AN29" s="357"/>
      <c r="AO29" s="357"/>
      <c r="AP29" s="357"/>
      <c r="AQ29" s="357"/>
      <c r="AR29" s="358"/>
      <c r="AS29" s="356">
        <v>3049</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50129</v>
      </c>
      <c r="BO29" s="404"/>
      <c r="BP29" s="404"/>
      <c r="BQ29" s="404"/>
      <c r="BR29" s="404"/>
      <c r="BS29" s="404"/>
      <c r="BT29" s="404"/>
      <c r="BU29" s="405"/>
      <c r="BV29" s="403">
        <v>50129</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99.5</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249839</v>
      </c>
      <c r="BO30" s="438"/>
      <c r="BP30" s="438"/>
      <c r="BQ30" s="438"/>
      <c r="BR30" s="438"/>
      <c r="BS30" s="438"/>
      <c r="BT30" s="438"/>
      <c r="BU30" s="439"/>
      <c r="BV30" s="437">
        <v>246093</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195</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201</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IF('各会計、関係団体の財政状況及び健全化判断比率'!B32="","",'各会計、関係団体の財政状況及び健全化判断比率'!B32)</f>
        <v>水道事業会計</v>
      </c>
      <c r="AP34" s="352"/>
      <c r="AQ34" s="352"/>
      <c r="AR34" s="352"/>
      <c r="AS34" s="352"/>
      <c r="AT34" s="352"/>
      <c r="AU34" s="352"/>
      <c r="AV34" s="352"/>
      <c r="AW34" s="352"/>
      <c r="AX34" s="352"/>
      <c r="AY34" s="352"/>
      <c r="AZ34" s="352"/>
      <c r="BA34" s="352"/>
      <c r="BB34" s="352"/>
      <c r="BC34" s="352"/>
      <c r="BD34" s="172"/>
      <c r="BE34" s="351">
        <f>IF(BG34="","",MAX(C34:D43,U34:V43,AM34:AN43)+1)</f>
        <v>8</v>
      </c>
      <c r="BF34" s="351"/>
      <c r="BG34" s="352" t="str">
        <f>IF('各会計、関係団体の財政状況及び健全化判断比率'!B34="","",'各会計、関係団体の財政状況及び健全化判断比率'!B34)</f>
        <v>食肉センター特別会計</v>
      </c>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f t="shared" ref="AM35:AM43" si="0">IF(AO35="","",AM34+1)</f>
        <v>7</v>
      </c>
      <c r="AN35" s="351"/>
      <c r="AO35" s="352" t="str">
        <f>IF('各会計、関係団体の財政状況及び健全化判断比率'!B33="","",'各会計、関係団体の財政状況及び健全化判断比率'!B33)</f>
        <v>国民健康保険東庄病院事業会計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訪問看護ステーション特別会計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介護保険特別会計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香取広域市町村圏事務組合(一般会計)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東総広域水道企業団(水道用水事業会計)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千葉県後期高齢医療広域連合(一般会計)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千葉県後期高齢医療広域連合(特別会計)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5" t="s">
        <v>563</v>
      </c>
      <c r="D34" s="1135"/>
      <c r="E34" s="1136"/>
      <c r="F34" s="32">
        <v>19.89</v>
      </c>
      <c r="G34" s="33">
        <v>23.3</v>
      </c>
      <c r="H34" s="33">
        <v>25.32</v>
      </c>
      <c r="I34" s="33">
        <v>27.3</v>
      </c>
      <c r="J34" s="34">
        <v>28.58</v>
      </c>
      <c r="K34" s="22"/>
      <c r="L34" s="22"/>
      <c r="M34" s="22"/>
      <c r="N34" s="22"/>
      <c r="O34" s="22"/>
      <c r="P34" s="22"/>
    </row>
    <row r="35" spans="1:16" ht="39" customHeight="1" x14ac:dyDescent="0.2">
      <c r="A35" s="22"/>
      <c r="B35" s="35"/>
      <c r="C35" s="1131" t="s">
        <v>564</v>
      </c>
      <c r="D35" s="1131"/>
      <c r="E35" s="1132"/>
      <c r="F35" s="36">
        <v>9.56</v>
      </c>
      <c r="G35" s="37">
        <v>10.19</v>
      </c>
      <c r="H35" s="37">
        <v>13.53</v>
      </c>
      <c r="I35" s="37">
        <v>12.29</v>
      </c>
      <c r="J35" s="38">
        <v>23.95</v>
      </c>
      <c r="K35" s="22"/>
      <c r="L35" s="22"/>
      <c r="M35" s="22"/>
      <c r="N35" s="22"/>
      <c r="O35" s="22"/>
      <c r="P35" s="22"/>
    </row>
    <row r="36" spans="1:16" ht="39" customHeight="1" x14ac:dyDescent="0.2">
      <c r="A36" s="22"/>
      <c r="B36" s="35"/>
      <c r="C36" s="1131" t="s">
        <v>565</v>
      </c>
      <c r="D36" s="1131"/>
      <c r="E36" s="1132"/>
      <c r="F36" s="36">
        <v>4.2699999999999996</v>
      </c>
      <c r="G36" s="37">
        <v>5.43</v>
      </c>
      <c r="H36" s="37">
        <v>5.47</v>
      </c>
      <c r="I36" s="37">
        <v>5.35</v>
      </c>
      <c r="J36" s="38">
        <v>5.35</v>
      </c>
      <c r="K36" s="22"/>
      <c r="L36" s="22"/>
      <c r="M36" s="22"/>
      <c r="N36" s="22"/>
      <c r="O36" s="22"/>
      <c r="P36" s="22"/>
    </row>
    <row r="37" spans="1:16" ht="39" customHeight="1" x14ac:dyDescent="0.2">
      <c r="A37" s="22"/>
      <c r="B37" s="35"/>
      <c r="C37" s="1131" t="s">
        <v>566</v>
      </c>
      <c r="D37" s="1131"/>
      <c r="E37" s="1132"/>
      <c r="F37" s="36">
        <v>8.93</v>
      </c>
      <c r="G37" s="37">
        <v>8.67</v>
      </c>
      <c r="H37" s="37">
        <v>6.26</v>
      </c>
      <c r="I37" s="37">
        <v>6.37</v>
      </c>
      <c r="J37" s="38">
        <v>4.95</v>
      </c>
      <c r="K37" s="22"/>
      <c r="L37" s="22"/>
      <c r="M37" s="22"/>
      <c r="N37" s="22"/>
      <c r="O37" s="22"/>
      <c r="P37" s="22"/>
    </row>
    <row r="38" spans="1:16" ht="39" customHeight="1" x14ac:dyDescent="0.2">
      <c r="A38" s="22"/>
      <c r="B38" s="35"/>
      <c r="C38" s="1131" t="s">
        <v>567</v>
      </c>
      <c r="D38" s="1131"/>
      <c r="E38" s="1132"/>
      <c r="F38" s="36">
        <v>1.93</v>
      </c>
      <c r="G38" s="37">
        <v>2.5099999999999998</v>
      </c>
      <c r="H38" s="37">
        <v>1.98</v>
      </c>
      <c r="I38" s="37">
        <v>2.85</v>
      </c>
      <c r="J38" s="38">
        <v>3.41</v>
      </c>
      <c r="K38" s="22"/>
      <c r="L38" s="22"/>
      <c r="M38" s="22"/>
      <c r="N38" s="22"/>
      <c r="O38" s="22"/>
      <c r="P38" s="22"/>
    </row>
    <row r="39" spans="1:16" ht="39" customHeight="1" x14ac:dyDescent="0.2">
      <c r="A39" s="22"/>
      <c r="B39" s="35"/>
      <c r="C39" s="1131" t="s">
        <v>568</v>
      </c>
      <c r="D39" s="1131"/>
      <c r="E39" s="1132"/>
      <c r="F39" s="36">
        <v>0.55000000000000004</v>
      </c>
      <c r="G39" s="37">
        <v>0.55000000000000004</v>
      </c>
      <c r="H39" s="37">
        <v>0.68</v>
      </c>
      <c r="I39" s="37">
        <v>0.91</v>
      </c>
      <c r="J39" s="38">
        <v>1.1100000000000001</v>
      </c>
      <c r="K39" s="22"/>
      <c r="L39" s="22"/>
      <c r="M39" s="22"/>
      <c r="N39" s="22"/>
      <c r="O39" s="22"/>
      <c r="P39" s="22"/>
    </row>
    <row r="40" spans="1:16" ht="39" customHeight="1" x14ac:dyDescent="0.2">
      <c r="A40" s="22"/>
      <c r="B40" s="35"/>
      <c r="C40" s="1131" t="s">
        <v>569</v>
      </c>
      <c r="D40" s="1131"/>
      <c r="E40" s="1132"/>
      <c r="F40" s="36">
        <v>0.16</v>
      </c>
      <c r="G40" s="37">
        <v>0.04</v>
      </c>
      <c r="H40" s="37">
        <v>0.09</v>
      </c>
      <c r="I40" s="37">
        <v>0.03</v>
      </c>
      <c r="J40" s="38">
        <v>0.14000000000000001</v>
      </c>
      <c r="K40" s="22"/>
      <c r="L40" s="22"/>
      <c r="M40" s="22"/>
      <c r="N40" s="22"/>
      <c r="O40" s="22"/>
      <c r="P40" s="22"/>
    </row>
    <row r="41" spans="1:16" ht="39" customHeight="1" x14ac:dyDescent="0.2">
      <c r="A41" s="22"/>
      <c r="B41" s="35"/>
      <c r="C41" s="1131" t="s">
        <v>570</v>
      </c>
      <c r="D41" s="1131"/>
      <c r="E41" s="1132"/>
      <c r="F41" s="36">
        <v>0.09</v>
      </c>
      <c r="G41" s="37">
        <v>0</v>
      </c>
      <c r="H41" s="37">
        <v>0.01</v>
      </c>
      <c r="I41" s="37">
        <v>0.01</v>
      </c>
      <c r="J41" s="38">
        <v>0.02</v>
      </c>
      <c r="K41" s="22"/>
      <c r="L41" s="22"/>
      <c r="M41" s="22"/>
      <c r="N41" s="22"/>
      <c r="O41" s="22"/>
      <c r="P41" s="22"/>
    </row>
    <row r="42" spans="1:16" ht="39" customHeight="1" x14ac:dyDescent="0.2">
      <c r="A42" s="22"/>
      <c r="B42" s="39"/>
      <c r="C42" s="1131" t="s">
        <v>571</v>
      </c>
      <c r="D42" s="1131"/>
      <c r="E42" s="1132"/>
      <c r="F42" s="36" t="s">
        <v>514</v>
      </c>
      <c r="G42" s="37" t="s">
        <v>514</v>
      </c>
      <c r="H42" s="37" t="s">
        <v>514</v>
      </c>
      <c r="I42" s="37" t="s">
        <v>514</v>
      </c>
      <c r="J42" s="38" t="s">
        <v>514</v>
      </c>
      <c r="K42" s="22"/>
      <c r="L42" s="22"/>
      <c r="M42" s="22"/>
      <c r="N42" s="22"/>
      <c r="O42" s="22"/>
      <c r="P42" s="22"/>
    </row>
    <row r="43" spans="1:16" ht="39" customHeight="1" thickBot="1" x14ac:dyDescent="0.25">
      <c r="A43" s="22"/>
      <c r="B43" s="40"/>
      <c r="C43" s="1133" t="s">
        <v>572</v>
      </c>
      <c r="D43" s="1133"/>
      <c r="E43" s="1134"/>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NHRv7FphYx6Dvt0mdd8zAxtQn23fqPCbUvKXzBJNmy4IeVjTi1QRj7HVFAwo9WkAi6nF1rpXR7MSbJDq00VLQ==" saltValue="KgPg/HB1cA+ci/S7eIKv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55" t="s">
        <v>10</v>
      </c>
      <c r="C45" s="1156"/>
      <c r="D45" s="56"/>
      <c r="E45" s="1161" t="s">
        <v>11</v>
      </c>
      <c r="F45" s="1161"/>
      <c r="G45" s="1161"/>
      <c r="H45" s="1161"/>
      <c r="I45" s="1161"/>
      <c r="J45" s="1162"/>
      <c r="K45" s="57">
        <v>448</v>
      </c>
      <c r="L45" s="58">
        <v>444</v>
      </c>
      <c r="M45" s="58">
        <v>437</v>
      </c>
      <c r="N45" s="58">
        <v>413</v>
      </c>
      <c r="O45" s="59">
        <v>407</v>
      </c>
      <c r="P45" s="46"/>
      <c r="Q45" s="46"/>
      <c r="R45" s="46"/>
      <c r="S45" s="46"/>
      <c r="T45" s="46"/>
      <c r="U45" s="46"/>
    </row>
    <row r="46" spans="1:21" ht="30.75" customHeight="1" x14ac:dyDescent="0.2">
      <c r="A46" s="46"/>
      <c r="B46" s="1157"/>
      <c r="C46" s="1158"/>
      <c r="D46" s="60"/>
      <c r="E46" s="1139" t="s">
        <v>12</v>
      </c>
      <c r="F46" s="1139"/>
      <c r="G46" s="1139"/>
      <c r="H46" s="1139"/>
      <c r="I46" s="1139"/>
      <c r="J46" s="1140"/>
      <c r="K46" s="61" t="s">
        <v>514</v>
      </c>
      <c r="L46" s="62" t="s">
        <v>514</v>
      </c>
      <c r="M46" s="62" t="s">
        <v>514</v>
      </c>
      <c r="N46" s="62" t="s">
        <v>514</v>
      </c>
      <c r="O46" s="63" t="s">
        <v>514</v>
      </c>
      <c r="P46" s="46"/>
      <c r="Q46" s="46"/>
      <c r="R46" s="46"/>
      <c r="S46" s="46"/>
      <c r="T46" s="46"/>
      <c r="U46" s="46"/>
    </row>
    <row r="47" spans="1:21" ht="30.75" customHeight="1" x14ac:dyDescent="0.2">
      <c r="A47" s="46"/>
      <c r="B47" s="1157"/>
      <c r="C47" s="1158"/>
      <c r="D47" s="60"/>
      <c r="E47" s="1139" t="s">
        <v>13</v>
      </c>
      <c r="F47" s="1139"/>
      <c r="G47" s="1139"/>
      <c r="H47" s="1139"/>
      <c r="I47" s="1139"/>
      <c r="J47" s="1140"/>
      <c r="K47" s="61" t="s">
        <v>514</v>
      </c>
      <c r="L47" s="62" t="s">
        <v>514</v>
      </c>
      <c r="M47" s="62" t="s">
        <v>514</v>
      </c>
      <c r="N47" s="62" t="s">
        <v>514</v>
      </c>
      <c r="O47" s="63" t="s">
        <v>514</v>
      </c>
      <c r="P47" s="46"/>
      <c r="Q47" s="46"/>
      <c r="R47" s="46"/>
      <c r="S47" s="46"/>
      <c r="T47" s="46"/>
      <c r="U47" s="46"/>
    </row>
    <row r="48" spans="1:21" ht="30.75" customHeight="1" x14ac:dyDescent="0.2">
      <c r="A48" s="46"/>
      <c r="B48" s="1157"/>
      <c r="C48" s="1158"/>
      <c r="D48" s="60"/>
      <c r="E48" s="1139" t="s">
        <v>14</v>
      </c>
      <c r="F48" s="1139"/>
      <c r="G48" s="1139"/>
      <c r="H48" s="1139"/>
      <c r="I48" s="1139"/>
      <c r="J48" s="1140"/>
      <c r="K48" s="61">
        <v>34</v>
      </c>
      <c r="L48" s="62">
        <v>47</v>
      </c>
      <c r="M48" s="62">
        <v>42</v>
      </c>
      <c r="N48" s="62">
        <v>70</v>
      </c>
      <c r="O48" s="63">
        <v>55</v>
      </c>
      <c r="P48" s="46"/>
      <c r="Q48" s="46"/>
      <c r="R48" s="46"/>
      <c r="S48" s="46"/>
      <c r="T48" s="46"/>
      <c r="U48" s="46"/>
    </row>
    <row r="49" spans="1:21" ht="30.75" customHeight="1" x14ac:dyDescent="0.2">
      <c r="A49" s="46"/>
      <c r="B49" s="1157"/>
      <c r="C49" s="1158"/>
      <c r="D49" s="60"/>
      <c r="E49" s="1139" t="s">
        <v>15</v>
      </c>
      <c r="F49" s="1139"/>
      <c r="G49" s="1139"/>
      <c r="H49" s="1139"/>
      <c r="I49" s="1139"/>
      <c r="J49" s="1140"/>
      <c r="K49" s="61">
        <v>95</v>
      </c>
      <c r="L49" s="62">
        <v>99</v>
      </c>
      <c r="M49" s="62">
        <v>91</v>
      </c>
      <c r="N49" s="62">
        <v>62</v>
      </c>
      <c r="O49" s="63">
        <v>57</v>
      </c>
      <c r="P49" s="46"/>
      <c r="Q49" s="46"/>
      <c r="R49" s="46"/>
      <c r="S49" s="46"/>
      <c r="T49" s="46"/>
      <c r="U49" s="46"/>
    </row>
    <row r="50" spans="1:21" ht="30.75" customHeight="1" x14ac:dyDescent="0.2">
      <c r="A50" s="46"/>
      <c r="B50" s="1157"/>
      <c r="C50" s="1158"/>
      <c r="D50" s="60"/>
      <c r="E50" s="1139" t="s">
        <v>16</v>
      </c>
      <c r="F50" s="1139"/>
      <c r="G50" s="1139"/>
      <c r="H50" s="1139"/>
      <c r="I50" s="1139"/>
      <c r="J50" s="1140"/>
      <c r="K50" s="61">
        <v>13</v>
      </c>
      <c r="L50" s="62">
        <v>13</v>
      </c>
      <c r="M50" s="62">
        <v>13</v>
      </c>
      <c r="N50" s="62">
        <v>13</v>
      </c>
      <c r="O50" s="63">
        <v>13</v>
      </c>
      <c r="P50" s="46"/>
      <c r="Q50" s="46"/>
      <c r="R50" s="46"/>
      <c r="S50" s="46"/>
      <c r="T50" s="46"/>
      <c r="U50" s="46"/>
    </row>
    <row r="51" spans="1:21" ht="30.75" customHeight="1" x14ac:dyDescent="0.2">
      <c r="A51" s="46"/>
      <c r="B51" s="1159"/>
      <c r="C51" s="1160"/>
      <c r="D51" s="64"/>
      <c r="E51" s="1139" t="s">
        <v>17</v>
      </c>
      <c r="F51" s="1139"/>
      <c r="G51" s="1139"/>
      <c r="H51" s="1139"/>
      <c r="I51" s="1139"/>
      <c r="J51" s="1140"/>
      <c r="K51" s="61" t="s">
        <v>514</v>
      </c>
      <c r="L51" s="62" t="s">
        <v>514</v>
      </c>
      <c r="M51" s="62" t="s">
        <v>514</v>
      </c>
      <c r="N51" s="62" t="s">
        <v>514</v>
      </c>
      <c r="O51" s="63" t="s">
        <v>514</v>
      </c>
      <c r="P51" s="46"/>
      <c r="Q51" s="46"/>
      <c r="R51" s="46"/>
      <c r="S51" s="46"/>
      <c r="T51" s="46"/>
      <c r="U51" s="46"/>
    </row>
    <row r="52" spans="1:21" ht="30.75" customHeight="1" x14ac:dyDescent="0.2">
      <c r="A52" s="46"/>
      <c r="B52" s="1137" t="s">
        <v>18</v>
      </c>
      <c r="C52" s="1138"/>
      <c r="D52" s="64"/>
      <c r="E52" s="1139" t="s">
        <v>19</v>
      </c>
      <c r="F52" s="1139"/>
      <c r="G52" s="1139"/>
      <c r="H52" s="1139"/>
      <c r="I52" s="1139"/>
      <c r="J52" s="1140"/>
      <c r="K52" s="61">
        <v>367</v>
      </c>
      <c r="L52" s="62">
        <v>366</v>
      </c>
      <c r="M52" s="62">
        <v>369</v>
      </c>
      <c r="N52" s="62">
        <v>327</v>
      </c>
      <c r="O52" s="63">
        <v>337</v>
      </c>
      <c r="P52" s="46"/>
      <c r="Q52" s="46"/>
      <c r="R52" s="46"/>
      <c r="S52" s="46"/>
      <c r="T52" s="46"/>
      <c r="U52" s="46"/>
    </row>
    <row r="53" spans="1:21" ht="30.75" customHeight="1" thickBot="1" x14ac:dyDescent="0.25">
      <c r="A53" s="46"/>
      <c r="B53" s="1141" t="s">
        <v>20</v>
      </c>
      <c r="C53" s="1142"/>
      <c r="D53" s="65"/>
      <c r="E53" s="1143" t="s">
        <v>21</v>
      </c>
      <c r="F53" s="1143"/>
      <c r="G53" s="1143"/>
      <c r="H53" s="1143"/>
      <c r="I53" s="1143"/>
      <c r="J53" s="1144"/>
      <c r="K53" s="66">
        <v>223</v>
      </c>
      <c r="L53" s="67">
        <v>237</v>
      </c>
      <c r="M53" s="67">
        <v>214</v>
      </c>
      <c r="N53" s="67">
        <v>231</v>
      </c>
      <c r="O53" s="68">
        <v>195</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45" t="s">
        <v>24</v>
      </c>
      <c r="C57" s="1146"/>
      <c r="D57" s="1149" t="s">
        <v>25</v>
      </c>
      <c r="E57" s="1150"/>
      <c r="F57" s="1150"/>
      <c r="G57" s="1150"/>
      <c r="H57" s="1150"/>
      <c r="I57" s="1150"/>
      <c r="J57" s="1151"/>
      <c r="K57" s="81" t="s">
        <v>580</v>
      </c>
      <c r="L57" s="82" t="s">
        <v>580</v>
      </c>
      <c r="M57" s="82" t="s">
        <v>580</v>
      </c>
      <c r="N57" s="82" t="s">
        <v>580</v>
      </c>
      <c r="O57" s="83" t="s">
        <v>580</v>
      </c>
    </row>
    <row r="58" spans="1:21" ht="31.5" customHeight="1" thickBot="1" x14ac:dyDescent="0.25">
      <c r="B58" s="1147"/>
      <c r="C58" s="1148"/>
      <c r="D58" s="1152" t="s">
        <v>26</v>
      </c>
      <c r="E58" s="1153"/>
      <c r="F58" s="1153"/>
      <c r="G58" s="1153"/>
      <c r="H58" s="1153"/>
      <c r="I58" s="1153"/>
      <c r="J58" s="1154"/>
      <c r="K58" s="84" t="s">
        <v>580</v>
      </c>
      <c r="L58" s="85" t="s">
        <v>580</v>
      </c>
      <c r="M58" s="85" t="s">
        <v>580</v>
      </c>
      <c r="N58" s="85" t="s">
        <v>580</v>
      </c>
      <c r="O58" s="86" t="s">
        <v>580</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oRvOiTKi0HsjtM5GtWx1FEQicTtcvBAj89WrrYsu2K1fwzIXGMt66xcWN3x7p9p2f7Sg7LBkgLXltldlDQgZg==" saltValue="U3W11bE64ElC9rMQXgQS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555</v>
      </c>
      <c r="J40" s="98" t="s">
        <v>556</v>
      </c>
      <c r="K40" s="98" t="s">
        <v>557</v>
      </c>
      <c r="L40" s="98" t="s">
        <v>558</v>
      </c>
      <c r="M40" s="99" t="s">
        <v>559</v>
      </c>
    </row>
    <row r="41" spans="2:13" ht="27.75" customHeight="1" x14ac:dyDescent="0.2">
      <c r="B41" s="1175" t="s">
        <v>29</v>
      </c>
      <c r="C41" s="1176"/>
      <c r="D41" s="100"/>
      <c r="E41" s="1177" t="s">
        <v>30</v>
      </c>
      <c r="F41" s="1177"/>
      <c r="G41" s="1177"/>
      <c r="H41" s="1178"/>
      <c r="I41" s="333">
        <v>3177</v>
      </c>
      <c r="J41" s="334">
        <v>3555</v>
      </c>
      <c r="K41" s="334">
        <v>4026</v>
      </c>
      <c r="L41" s="334">
        <v>4606</v>
      </c>
      <c r="M41" s="335">
        <v>4774</v>
      </c>
    </row>
    <row r="42" spans="2:13" ht="27.75" customHeight="1" x14ac:dyDescent="0.2">
      <c r="B42" s="1165"/>
      <c r="C42" s="1166"/>
      <c r="D42" s="101"/>
      <c r="E42" s="1169" t="s">
        <v>31</v>
      </c>
      <c r="F42" s="1169"/>
      <c r="G42" s="1169"/>
      <c r="H42" s="1170"/>
      <c r="I42" s="336">
        <v>13</v>
      </c>
      <c r="J42" s="337">
        <v>13</v>
      </c>
      <c r="K42" s="337">
        <v>172</v>
      </c>
      <c r="L42" s="337">
        <v>140</v>
      </c>
      <c r="M42" s="338">
        <v>140</v>
      </c>
    </row>
    <row r="43" spans="2:13" ht="27.75" customHeight="1" x14ac:dyDescent="0.2">
      <c r="B43" s="1165"/>
      <c r="C43" s="1166"/>
      <c r="D43" s="101"/>
      <c r="E43" s="1169" t="s">
        <v>32</v>
      </c>
      <c r="F43" s="1169"/>
      <c r="G43" s="1169"/>
      <c r="H43" s="1170"/>
      <c r="I43" s="336">
        <v>473</v>
      </c>
      <c r="J43" s="337">
        <v>300</v>
      </c>
      <c r="K43" s="337">
        <v>299</v>
      </c>
      <c r="L43" s="337">
        <v>360</v>
      </c>
      <c r="M43" s="338">
        <v>333</v>
      </c>
    </row>
    <row r="44" spans="2:13" ht="27.75" customHeight="1" x14ac:dyDescent="0.2">
      <c r="B44" s="1165"/>
      <c r="C44" s="1166"/>
      <c r="D44" s="101"/>
      <c r="E44" s="1169" t="s">
        <v>33</v>
      </c>
      <c r="F44" s="1169"/>
      <c r="G44" s="1169"/>
      <c r="H44" s="1170"/>
      <c r="I44" s="336">
        <v>561</v>
      </c>
      <c r="J44" s="337">
        <v>447</v>
      </c>
      <c r="K44" s="337">
        <v>348</v>
      </c>
      <c r="L44" s="337">
        <v>285</v>
      </c>
      <c r="M44" s="338">
        <v>256</v>
      </c>
    </row>
    <row r="45" spans="2:13" ht="27.75" customHeight="1" x14ac:dyDescent="0.2">
      <c r="B45" s="1165"/>
      <c r="C45" s="1166"/>
      <c r="D45" s="101"/>
      <c r="E45" s="1169" t="s">
        <v>34</v>
      </c>
      <c r="F45" s="1169"/>
      <c r="G45" s="1169"/>
      <c r="H45" s="1170"/>
      <c r="I45" s="336">
        <v>1184</v>
      </c>
      <c r="J45" s="337">
        <v>864</v>
      </c>
      <c r="K45" s="337">
        <v>1038</v>
      </c>
      <c r="L45" s="337">
        <v>965</v>
      </c>
      <c r="M45" s="338">
        <v>925</v>
      </c>
    </row>
    <row r="46" spans="2:13" ht="27.75" customHeight="1" x14ac:dyDescent="0.2">
      <c r="B46" s="1165"/>
      <c r="C46" s="1166"/>
      <c r="D46" s="102"/>
      <c r="E46" s="1169" t="s">
        <v>35</v>
      </c>
      <c r="F46" s="1169"/>
      <c r="G46" s="1169"/>
      <c r="H46" s="1170"/>
      <c r="I46" s="336" t="s">
        <v>514</v>
      </c>
      <c r="J46" s="337" t="s">
        <v>514</v>
      </c>
      <c r="K46" s="337" t="s">
        <v>514</v>
      </c>
      <c r="L46" s="337" t="s">
        <v>514</v>
      </c>
      <c r="M46" s="338" t="s">
        <v>514</v>
      </c>
    </row>
    <row r="47" spans="2:13" ht="27.75" customHeight="1" x14ac:dyDescent="0.2">
      <c r="B47" s="1165"/>
      <c r="C47" s="1166"/>
      <c r="D47" s="103"/>
      <c r="E47" s="1179" t="s">
        <v>36</v>
      </c>
      <c r="F47" s="1180"/>
      <c r="G47" s="1180"/>
      <c r="H47" s="1181"/>
      <c r="I47" s="336" t="s">
        <v>514</v>
      </c>
      <c r="J47" s="337" t="s">
        <v>514</v>
      </c>
      <c r="K47" s="337" t="s">
        <v>514</v>
      </c>
      <c r="L47" s="337" t="s">
        <v>514</v>
      </c>
      <c r="M47" s="338" t="s">
        <v>514</v>
      </c>
    </row>
    <row r="48" spans="2:13" ht="27.75" customHeight="1" x14ac:dyDescent="0.2">
      <c r="B48" s="1165"/>
      <c r="C48" s="1166"/>
      <c r="D48" s="101"/>
      <c r="E48" s="1169" t="s">
        <v>37</v>
      </c>
      <c r="F48" s="1169"/>
      <c r="G48" s="1169"/>
      <c r="H48" s="1170"/>
      <c r="I48" s="336" t="s">
        <v>514</v>
      </c>
      <c r="J48" s="337" t="s">
        <v>514</v>
      </c>
      <c r="K48" s="337" t="s">
        <v>514</v>
      </c>
      <c r="L48" s="337" t="s">
        <v>514</v>
      </c>
      <c r="M48" s="338" t="s">
        <v>514</v>
      </c>
    </row>
    <row r="49" spans="2:13" ht="27.75" customHeight="1" x14ac:dyDescent="0.2">
      <c r="B49" s="1167"/>
      <c r="C49" s="1168"/>
      <c r="D49" s="101"/>
      <c r="E49" s="1169" t="s">
        <v>38</v>
      </c>
      <c r="F49" s="1169"/>
      <c r="G49" s="1169"/>
      <c r="H49" s="1170"/>
      <c r="I49" s="336" t="s">
        <v>514</v>
      </c>
      <c r="J49" s="337" t="s">
        <v>514</v>
      </c>
      <c r="K49" s="337" t="s">
        <v>514</v>
      </c>
      <c r="L49" s="337" t="s">
        <v>514</v>
      </c>
      <c r="M49" s="338" t="s">
        <v>514</v>
      </c>
    </row>
    <row r="50" spans="2:13" ht="27.75" customHeight="1" x14ac:dyDescent="0.2">
      <c r="B50" s="1163" t="s">
        <v>39</v>
      </c>
      <c r="C50" s="1164"/>
      <c r="D50" s="104"/>
      <c r="E50" s="1169" t="s">
        <v>40</v>
      </c>
      <c r="F50" s="1169"/>
      <c r="G50" s="1169"/>
      <c r="H50" s="1170"/>
      <c r="I50" s="336">
        <v>1991</v>
      </c>
      <c r="J50" s="337">
        <v>1863</v>
      </c>
      <c r="K50" s="337">
        <v>1322</v>
      </c>
      <c r="L50" s="337">
        <v>1579</v>
      </c>
      <c r="M50" s="338">
        <v>1583</v>
      </c>
    </row>
    <row r="51" spans="2:13" ht="27.75" customHeight="1" x14ac:dyDescent="0.2">
      <c r="B51" s="1165"/>
      <c r="C51" s="1166"/>
      <c r="D51" s="101"/>
      <c r="E51" s="1169" t="s">
        <v>41</v>
      </c>
      <c r="F51" s="1169"/>
      <c r="G51" s="1169"/>
      <c r="H51" s="1170"/>
      <c r="I51" s="336" t="s">
        <v>514</v>
      </c>
      <c r="J51" s="337" t="s">
        <v>514</v>
      </c>
      <c r="K51" s="337" t="s">
        <v>514</v>
      </c>
      <c r="L51" s="337" t="s">
        <v>514</v>
      </c>
      <c r="M51" s="338" t="s">
        <v>514</v>
      </c>
    </row>
    <row r="52" spans="2:13" ht="27.75" customHeight="1" x14ac:dyDescent="0.2">
      <c r="B52" s="1167"/>
      <c r="C52" s="1168"/>
      <c r="D52" s="101"/>
      <c r="E52" s="1169" t="s">
        <v>42</v>
      </c>
      <c r="F52" s="1169"/>
      <c r="G52" s="1169"/>
      <c r="H52" s="1170"/>
      <c r="I52" s="336">
        <v>4045</v>
      </c>
      <c r="J52" s="337">
        <v>4223</v>
      </c>
      <c r="K52" s="337">
        <v>4665</v>
      </c>
      <c r="L52" s="337">
        <v>4865</v>
      </c>
      <c r="M52" s="338">
        <v>5083</v>
      </c>
    </row>
    <row r="53" spans="2:13" ht="27.75" customHeight="1" thickBot="1" x14ac:dyDescent="0.25">
      <c r="B53" s="1171" t="s">
        <v>43</v>
      </c>
      <c r="C53" s="1172"/>
      <c r="D53" s="105"/>
      <c r="E53" s="1173" t="s">
        <v>44</v>
      </c>
      <c r="F53" s="1173"/>
      <c r="G53" s="1173"/>
      <c r="H53" s="1174"/>
      <c r="I53" s="339">
        <v>-628</v>
      </c>
      <c r="J53" s="340">
        <v>-908</v>
      </c>
      <c r="K53" s="340">
        <v>-104</v>
      </c>
      <c r="L53" s="340">
        <v>-88</v>
      </c>
      <c r="M53" s="341">
        <v>-238</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NZhiTeG2ionDARyj+AJuvAsD0bQHqEtanVetuOzv1OpnD7lBQlHkgVBLW7XMgPGvSWOe8nFo4lNyvb7DscRKJQ==" saltValue="LyRtlVh4GqwqT6qqv9KJ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557</v>
      </c>
      <c r="G54" s="114" t="s">
        <v>558</v>
      </c>
      <c r="H54" s="115" t="s">
        <v>559</v>
      </c>
    </row>
    <row r="55" spans="2:8" ht="52.5" customHeight="1" x14ac:dyDescent="0.2">
      <c r="B55" s="116"/>
      <c r="C55" s="1187" t="s">
        <v>47</v>
      </c>
      <c r="D55" s="1187"/>
      <c r="E55" s="1188"/>
      <c r="F55" s="117">
        <v>655</v>
      </c>
      <c r="G55" s="117">
        <v>905</v>
      </c>
      <c r="H55" s="118">
        <v>905</v>
      </c>
    </row>
    <row r="56" spans="2:8" ht="52.5" customHeight="1" x14ac:dyDescent="0.2">
      <c r="B56" s="119"/>
      <c r="C56" s="1189" t="s">
        <v>48</v>
      </c>
      <c r="D56" s="1189"/>
      <c r="E56" s="1190"/>
      <c r="F56" s="120">
        <v>50</v>
      </c>
      <c r="G56" s="120">
        <v>50</v>
      </c>
      <c r="H56" s="121">
        <v>50</v>
      </c>
    </row>
    <row r="57" spans="2:8" ht="53.25" customHeight="1" x14ac:dyDescent="0.2">
      <c r="B57" s="119"/>
      <c r="C57" s="1191" t="s">
        <v>49</v>
      </c>
      <c r="D57" s="1191"/>
      <c r="E57" s="1192"/>
      <c r="F57" s="122">
        <v>239</v>
      </c>
      <c r="G57" s="122">
        <v>246</v>
      </c>
      <c r="H57" s="123">
        <v>250</v>
      </c>
    </row>
    <row r="58" spans="2:8" ht="45.75" customHeight="1" x14ac:dyDescent="0.2">
      <c r="B58" s="124"/>
      <c r="C58" s="1182" t="s">
        <v>591</v>
      </c>
      <c r="D58" s="1183"/>
      <c r="E58" s="1184"/>
      <c r="F58" s="125">
        <v>154</v>
      </c>
      <c r="G58" s="125">
        <v>154</v>
      </c>
      <c r="H58" s="126">
        <v>154</v>
      </c>
    </row>
    <row r="59" spans="2:8" ht="45.75" customHeight="1" x14ac:dyDescent="0.2">
      <c r="B59" s="124"/>
      <c r="C59" s="1182" t="s">
        <v>592</v>
      </c>
      <c r="D59" s="1183"/>
      <c r="E59" s="1184"/>
      <c r="F59" s="125">
        <v>57</v>
      </c>
      <c r="G59" s="125">
        <v>57</v>
      </c>
      <c r="H59" s="126">
        <v>57</v>
      </c>
    </row>
    <row r="60" spans="2:8" ht="45.75" customHeight="1" x14ac:dyDescent="0.2">
      <c r="B60" s="124"/>
      <c r="C60" s="1182" t="s">
        <v>593</v>
      </c>
      <c r="D60" s="1183"/>
      <c r="E60" s="1184"/>
      <c r="F60" s="125">
        <v>19</v>
      </c>
      <c r="G60" s="125">
        <v>19</v>
      </c>
      <c r="H60" s="126">
        <v>19</v>
      </c>
    </row>
    <row r="61" spans="2:8" ht="45.75" customHeight="1" x14ac:dyDescent="0.2">
      <c r="B61" s="124"/>
      <c r="C61" s="1182" t="s">
        <v>594</v>
      </c>
      <c r="D61" s="1183"/>
      <c r="E61" s="1184"/>
      <c r="F61" s="125">
        <v>3</v>
      </c>
      <c r="G61" s="125">
        <v>9</v>
      </c>
      <c r="H61" s="126">
        <v>12</v>
      </c>
    </row>
    <row r="62" spans="2:8" ht="45.75" customHeight="1" thickBot="1" x14ac:dyDescent="0.25">
      <c r="B62" s="127"/>
      <c r="C62" s="1182" t="s">
        <v>595</v>
      </c>
      <c r="D62" s="1183"/>
      <c r="E62" s="1184"/>
      <c r="F62" s="128">
        <v>6</v>
      </c>
      <c r="G62" s="128">
        <v>7</v>
      </c>
      <c r="H62" s="129">
        <v>7</v>
      </c>
    </row>
    <row r="63" spans="2:8" ht="52.5" customHeight="1" thickBot="1" x14ac:dyDescent="0.25">
      <c r="B63" s="130"/>
      <c r="C63" s="1185" t="s">
        <v>50</v>
      </c>
      <c r="D63" s="1185"/>
      <c r="E63" s="1186"/>
      <c r="F63" s="131">
        <v>943</v>
      </c>
      <c r="G63" s="131">
        <v>1201</v>
      </c>
      <c r="H63" s="132">
        <v>1205</v>
      </c>
    </row>
    <row r="64" spans="2:8" ht="13.2" x14ac:dyDescent="0.2"/>
  </sheetData>
  <sheetProtection algorithmName="SHA-512" hashValue="nJ/PYyV5yd57S50SRKw+VtaU3Z7OEC/QsgX1IE0GosJFuhZhHIkrWnvmLPA60Xi0u3GJDgESSRw61Gkh4Qr63A==" saltValue="qjVGSQRAFtahCFNmYdVA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539F-7C85-459B-B6E4-7D69F9433AC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3"/>
      <c r="B1" s="1194"/>
      <c r="DD1" s="246"/>
      <c r="DE1" s="246"/>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ht="13.2" x14ac:dyDescent="0.2">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ht="13.2" x14ac:dyDescent="0.2">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ht="13.2" x14ac:dyDescent="0.2">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ht="13.2" x14ac:dyDescent="0.2">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6"/>
      <c r="DE19" s="246"/>
    </row>
    <row r="20" spans="1:109" ht="13.2" x14ac:dyDescent="0.2">
      <c r="DD20" s="246"/>
      <c r="DE20" s="246"/>
    </row>
    <row r="21" spans="1:109" ht="17.25" customHeight="1" x14ac:dyDescent="0.2">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198"/>
      <c r="DD40" s="1198"/>
      <c r="DE40" s="246"/>
    </row>
    <row r="41" spans="2:109" ht="16.2" x14ac:dyDescent="0.2">
      <c r="B41" s="247" t="s">
        <v>597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199"/>
      <c r="I42" s="1200"/>
      <c r="J42" s="1200"/>
      <c r="K42" s="1200"/>
      <c r="AM42" s="1199"/>
      <c r="AN42" s="1199" t="s">
        <v>598</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0"/>
      <c r="AN43" s="1201" t="s">
        <v>599</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0"/>
      <c r="AN49" s="246" t="s">
        <v>600</v>
      </c>
    </row>
    <row r="50" spans="1:109" ht="13.2" x14ac:dyDescent="0.2">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555</v>
      </c>
      <c r="BQ50" s="1217"/>
      <c r="BR50" s="1217"/>
      <c r="BS50" s="1217"/>
      <c r="BT50" s="1217"/>
      <c r="BU50" s="1217"/>
      <c r="BV50" s="1217"/>
      <c r="BW50" s="1217"/>
      <c r="BX50" s="1217" t="s">
        <v>556</v>
      </c>
      <c r="BY50" s="1217"/>
      <c r="BZ50" s="1217"/>
      <c r="CA50" s="1217"/>
      <c r="CB50" s="1217"/>
      <c r="CC50" s="1217"/>
      <c r="CD50" s="1217"/>
      <c r="CE50" s="1217"/>
      <c r="CF50" s="1217" t="s">
        <v>557</v>
      </c>
      <c r="CG50" s="1217"/>
      <c r="CH50" s="1217"/>
      <c r="CI50" s="1217"/>
      <c r="CJ50" s="1217"/>
      <c r="CK50" s="1217"/>
      <c r="CL50" s="1217"/>
      <c r="CM50" s="1217"/>
      <c r="CN50" s="1217" t="s">
        <v>558</v>
      </c>
      <c r="CO50" s="1217"/>
      <c r="CP50" s="1217"/>
      <c r="CQ50" s="1217"/>
      <c r="CR50" s="1217"/>
      <c r="CS50" s="1217"/>
      <c r="CT50" s="1217"/>
      <c r="CU50" s="1217"/>
      <c r="CV50" s="1217" t="s">
        <v>559</v>
      </c>
      <c r="CW50" s="1217"/>
      <c r="CX50" s="1217"/>
      <c r="CY50" s="1217"/>
      <c r="CZ50" s="1217"/>
      <c r="DA50" s="1217"/>
      <c r="DB50" s="1217"/>
      <c r="DC50" s="1217"/>
    </row>
    <row r="51" spans="1:109" ht="13.5" customHeight="1" x14ac:dyDescent="0.2">
      <c r="B51" s="250"/>
      <c r="G51" s="1218"/>
      <c r="H51" s="1218"/>
      <c r="I51" s="1219"/>
      <c r="J51" s="1219"/>
      <c r="K51" s="1220"/>
      <c r="L51" s="1220"/>
      <c r="M51" s="1220"/>
      <c r="N51" s="1220"/>
      <c r="AM51" s="1210"/>
      <c r="AN51" s="1221" t="s">
        <v>601</v>
      </c>
      <c r="AO51" s="1221"/>
      <c r="AP51" s="1221"/>
      <c r="AQ51" s="1221"/>
      <c r="AR51" s="1221"/>
      <c r="AS51" s="1221"/>
      <c r="AT51" s="1221"/>
      <c r="AU51" s="1221"/>
      <c r="AV51" s="1221"/>
      <c r="AW51" s="1221"/>
      <c r="AX51" s="1221"/>
      <c r="AY51" s="1221"/>
      <c r="AZ51" s="1221"/>
      <c r="BA51" s="1221"/>
      <c r="BB51" s="1221" t="s">
        <v>602</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603</v>
      </c>
      <c r="BC53" s="1221"/>
      <c r="BD53" s="1221"/>
      <c r="BE53" s="1221"/>
      <c r="BF53" s="1221"/>
      <c r="BG53" s="1221"/>
      <c r="BH53" s="1221"/>
      <c r="BI53" s="1221"/>
      <c r="BJ53" s="1221"/>
      <c r="BK53" s="1221"/>
      <c r="BL53" s="1221"/>
      <c r="BM53" s="1221"/>
      <c r="BN53" s="1221"/>
      <c r="BO53" s="1221"/>
      <c r="BP53" s="1222">
        <v>63.7</v>
      </c>
      <c r="BQ53" s="1222"/>
      <c r="BR53" s="1222"/>
      <c r="BS53" s="1222"/>
      <c r="BT53" s="1222"/>
      <c r="BU53" s="1222"/>
      <c r="BV53" s="1222"/>
      <c r="BW53" s="1222"/>
      <c r="BX53" s="1222">
        <v>64.099999999999994</v>
      </c>
      <c r="BY53" s="1222"/>
      <c r="BZ53" s="1222"/>
      <c r="CA53" s="1222"/>
      <c r="CB53" s="1222"/>
      <c r="CC53" s="1222"/>
      <c r="CD53" s="1222"/>
      <c r="CE53" s="1222"/>
      <c r="CF53" s="1222">
        <v>60.6</v>
      </c>
      <c r="CG53" s="1222"/>
      <c r="CH53" s="1222"/>
      <c r="CI53" s="1222"/>
      <c r="CJ53" s="1222"/>
      <c r="CK53" s="1222"/>
      <c r="CL53" s="1222"/>
      <c r="CM53" s="1222"/>
      <c r="CN53" s="1222">
        <v>47.5</v>
      </c>
      <c r="CO53" s="1222"/>
      <c r="CP53" s="1222"/>
      <c r="CQ53" s="1222"/>
      <c r="CR53" s="1222"/>
      <c r="CS53" s="1222"/>
      <c r="CT53" s="1222"/>
      <c r="CU53" s="1222"/>
      <c r="CV53" s="1222">
        <v>60.3</v>
      </c>
      <c r="CW53" s="1222"/>
      <c r="CX53" s="1222"/>
      <c r="CY53" s="1222"/>
      <c r="CZ53" s="1222"/>
      <c r="DA53" s="1222"/>
      <c r="DB53" s="1222"/>
      <c r="DC53" s="1222"/>
    </row>
    <row r="54" spans="1:109" ht="13.2" x14ac:dyDescent="0.2">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0"/>
      <c r="G55" s="1211"/>
      <c r="H55" s="1211"/>
      <c r="I55" s="1211"/>
      <c r="J55" s="1211"/>
      <c r="K55" s="1220"/>
      <c r="L55" s="1220"/>
      <c r="M55" s="1220"/>
      <c r="N55" s="1220"/>
      <c r="AN55" s="1217" t="s">
        <v>604</v>
      </c>
      <c r="AO55" s="1217"/>
      <c r="AP55" s="1217"/>
      <c r="AQ55" s="1217"/>
      <c r="AR55" s="1217"/>
      <c r="AS55" s="1217"/>
      <c r="AT55" s="1217"/>
      <c r="AU55" s="1217"/>
      <c r="AV55" s="1217"/>
      <c r="AW55" s="1217"/>
      <c r="AX55" s="1217"/>
      <c r="AY55" s="1217"/>
      <c r="AZ55" s="1217"/>
      <c r="BA55" s="1217"/>
      <c r="BB55" s="1221" t="s">
        <v>602</v>
      </c>
      <c r="BC55" s="1221"/>
      <c r="BD55" s="1221"/>
      <c r="BE55" s="1221"/>
      <c r="BF55" s="1221"/>
      <c r="BG55" s="1221"/>
      <c r="BH55" s="1221"/>
      <c r="BI55" s="1221"/>
      <c r="BJ55" s="1221"/>
      <c r="BK55" s="1221"/>
      <c r="BL55" s="1221"/>
      <c r="BM55" s="1221"/>
      <c r="BN55" s="1221"/>
      <c r="BO55" s="1221"/>
      <c r="BP55" s="1222">
        <v>32.799999999999997</v>
      </c>
      <c r="BQ55" s="1222"/>
      <c r="BR55" s="1222"/>
      <c r="BS55" s="1222"/>
      <c r="BT55" s="1222"/>
      <c r="BU55" s="1222"/>
      <c r="BV55" s="1222"/>
      <c r="BW55" s="1222"/>
      <c r="BX55" s="1222">
        <v>20.9</v>
      </c>
      <c r="BY55" s="1222"/>
      <c r="BZ55" s="1222"/>
      <c r="CA55" s="1222"/>
      <c r="CB55" s="1222"/>
      <c r="CC55" s="1222"/>
      <c r="CD55" s="1222"/>
      <c r="CE55" s="1222"/>
      <c r="CF55" s="1222">
        <v>21</v>
      </c>
      <c r="CG55" s="1222"/>
      <c r="CH55" s="1222"/>
      <c r="CI55" s="1222"/>
      <c r="CJ55" s="1222"/>
      <c r="CK55" s="1222"/>
      <c r="CL55" s="1222"/>
      <c r="CM55" s="1222"/>
      <c r="CN55" s="1222">
        <v>23.5</v>
      </c>
      <c r="CO55" s="1222"/>
      <c r="CP55" s="1222"/>
      <c r="CQ55" s="1222"/>
      <c r="CR55" s="1222"/>
      <c r="CS55" s="1222"/>
      <c r="CT55" s="1222"/>
      <c r="CU55" s="1222"/>
      <c r="CV55" s="1222">
        <v>8.5</v>
      </c>
      <c r="CW55" s="1222"/>
      <c r="CX55" s="1222"/>
      <c r="CY55" s="1222"/>
      <c r="CZ55" s="1222"/>
      <c r="DA55" s="1222"/>
      <c r="DB55" s="1222"/>
      <c r="DC55" s="1222"/>
    </row>
    <row r="56" spans="1:109" ht="13.2" x14ac:dyDescent="0.2">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603</v>
      </c>
      <c r="BC57" s="1221"/>
      <c r="BD57" s="1221"/>
      <c r="BE57" s="1221"/>
      <c r="BF57" s="1221"/>
      <c r="BG57" s="1221"/>
      <c r="BH57" s="1221"/>
      <c r="BI57" s="1221"/>
      <c r="BJ57" s="1221"/>
      <c r="BK57" s="1221"/>
      <c r="BL57" s="1221"/>
      <c r="BM57" s="1221"/>
      <c r="BN57" s="1221"/>
      <c r="BO57" s="1221"/>
      <c r="BP57" s="1222">
        <v>58.9</v>
      </c>
      <c r="BQ57" s="1222"/>
      <c r="BR57" s="1222"/>
      <c r="BS57" s="1222"/>
      <c r="BT57" s="1222"/>
      <c r="BU57" s="1222"/>
      <c r="BV57" s="1222"/>
      <c r="BW57" s="1222"/>
      <c r="BX57" s="1222">
        <v>60.5</v>
      </c>
      <c r="BY57" s="1222"/>
      <c r="BZ57" s="1222"/>
      <c r="CA57" s="1222"/>
      <c r="CB57" s="1222"/>
      <c r="CC57" s="1222"/>
      <c r="CD57" s="1222"/>
      <c r="CE57" s="1222"/>
      <c r="CF57" s="1222">
        <v>61.5</v>
      </c>
      <c r="CG57" s="1222"/>
      <c r="CH57" s="1222"/>
      <c r="CI57" s="1222"/>
      <c r="CJ57" s="1222"/>
      <c r="CK57" s="1222"/>
      <c r="CL57" s="1222"/>
      <c r="CM57" s="1222"/>
      <c r="CN57" s="1222">
        <v>61.9</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ht="13.2" x14ac:dyDescent="0.2">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6.2" x14ac:dyDescent="0.2">
      <c r="B63" s="303" t="s">
        <v>605</v>
      </c>
    </row>
    <row r="64" spans="1:109" ht="13.2" x14ac:dyDescent="0.2">
      <c r="B64" s="250"/>
      <c r="G64" s="1199"/>
      <c r="I64" s="1231"/>
      <c r="J64" s="1231"/>
      <c r="K64" s="1231"/>
      <c r="L64" s="1231"/>
      <c r="M64" s="1231"/>
      <c r="N64" s="1232"/>
      <c r="AM64" s="1199"/>
      <c r="AN64" s="1199" t="s">
        <v>598</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0"/>
      <c r="AN65" s="1201" t="s">
        <v>606</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0"/>
      <c r="G71" s="1236"/>
      <c r="I71" s="1237"/>
      <c r="J71" s="1234"/>
      <c r="K71" s="1234"/>
      <c r="L71" s="1235"/>
      <c r="M71" s="1234"/>
      <c r="N71" s="1235"/>
      <c r="AM71" s="1236"/>
      <c r="AN71" s="246" t="s">
        <v>600</v>
      </c>
    </row>
    <row r="72" spans="2:107" ht="13.2" x14ac:dyDescent="0.2">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555</v>
      </c>
      <c r="BQ72" s="1217"/>
      <c r="BR72" s="1217"/>
      <c r="BS72" s="1217"/>
      <c r="BT72" s="1217"/>
      <c r="BU72" s="1217"/>
      <c r="BV72" s="1217"/>
      <c r="BW72" s="1217"/>
      <c r="BX72" s="1217" t="s">
        <v>556</v>
      </c>
      <c r="BY72" s="1217"/>
      <c r="BZ72" s="1217"/>
      <c r="CA72" s="1217"/>
      <c r="CB72" s="1217"/>
      <c r="CC72" s="1217"/>
      <c r="CD72" s="1217"/>
      <c r="CE72" s="1217"/>
      <c r="CF72" s="1217" t="s">
        <v>557</v>
      </c>
      <c r="CG72" s="1217"/>
      <c r="CH72" s="1217"/>
      <c r="CI72" s="1217"/>
      <c r="CJ72" s="1217"/>
      <c r="CK72" s="1217"/>
      <c r="CL72" s="1217"/>
      <c r="CM72" s="1217"/>
      <c r="CN72" s="1217" t="s">
        <v>558</v>
      </c>
      <c r="CO72" s="1217"/>
      <c r="CP72" s="1217"/>
      <c r="CQ72" s="1217"/>
      <c r="CR72" s="1217"/>
      <c r="CS72" s="1217"/>
      <c r="CT72" s="1217"/>
      <c r="CU72" s="1217"/>
      <c r="CV72" s="1217" t="s">
        <v>559</v>
      </c>
      <c r="CW72" s="1217"/>
      <c r="CX72" s="1217"/>
      <c r="CY72" s="1217"/>
      <c r="CZ72" s="1217"/>
      <c r="DA72" s="1217"/>
      <c r="DB72" s="1217"/>
      <c r="DC72" s="1217"/>
    </row>
    <row r="73" spans="2:107" ht="13.2" x14ac:dyDescent="0.2">
      <c r="B73" s="250"/>
      <c r="G73" s="1218"/>
      <c r="H73" s="1218"/>
      <c r="I73" s="1218"/>
      <c r="J73" s="1218"/>
      <c r="K73" s="1238"/>
      <c r="L73" s="1238"/>
      <c r="M73" s="1238"/>
      <c r="N73" s="1238"/>
      <c r="AM73" s="1210"/>
      <c r="AN73" s="1221" t="s">
        <v>601</v>
      </c>
      <c r="AO73" s="1221"/>
      <c r="AP73" s="1221"/>
      <c r="AQ73" s="1221"/>
      <c r="AR73" s="1221"/>
      <c r="AS73" s="1221"/>
      <c r="AT73" s="1221"/>
      <c r="AU73" s="1221"/>
      <c r="AV73" s="1221"/>
      <c r="AW73" s="1221"/>
      <c r="AX73" s="1221"/>
      <c r="AY73" s="1221"/>
      <c r="AZ73" s="1221"/>
      <c r="BA73" s="1221"/>
      <c r="BB73" s="1221" t="s">
        <v>602</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607</v>
      </c>
      <c r="BC75" s="1221"/>
      <c r="BD75" s="1221"/>
      <c r="BE75" s="1221"/>
      <c r="BF75" s="1221"/>
      <c r="BG75" s="1221"/>
      <c r="BH75" s="1221"/>
      <c r="BI75" s="1221"/>
      <c r="BJ75" s="1221"/>
      <c r="BK75" s="1221"/>
      <c r="BL75" s="1221"/>
      <c r="BM75" s="1221"/>
      <c r="BN75" s="1221"/>
      <c r="BO75" s="1221"/>
      <c r="BP75" s="1222">
        <v>6.2</v>
      </c>
      <c r="BQ75" s="1222"/>
      <c r="BR75" s="1222"/>
      <c r="BS75" s="1222"/>
      <c r="BT75" s="1222"/>
      <c r="BU75" s="1222"/>
      <c r="BV75" s="1222"/>
      <c r="BW75" s="1222"/>
      <c r="BX75" s="1222">
        <v>6.8</v>
      </c>
      <c r="BY75" s="1222"/>
      <c r="BZ75" s="1222"/>
      <c r="CA75" s="1222"/>
      <c r="CB75" s="1222"/>
      <c r="CC75" s="1222"/>
      <c r="CD75" s="1222"/>
      <c r="CE75" s="1222"/>
      <c r="CF75" s="1222">
        <v>6.9</v>
      </c>
      <c r="CG75" s="1222"/>
      <c r="CH75" s="1222"/>
      <c r="CI75" s="1222"/>
      <c r="CJ75" s="1222"/>
      <c r="CK75" s="1222"/>
      <c r="CL75" s="1222"/>
      <c r="CM75" s="1222"/>
      <c r="CN75" s="1222">
        <v>6.8</v>
      </c>
      <c r="CO75" s="1222"/>
      <c r="CP75" s="1222"/>
      <c r="CQ75" s="1222"/>
      <c r="CR75" s="1222"/>
      <c r="CS75" s="1222"/>
      <c r="CT75" s="1222"/>
      <c r="CU75" s="1222"/>
      <c r="CV75" s="1222">
        <v>6.1</v>
      </c>
      <c r="CW75" s="1222"/>
      <c r="CX75" s="1222"/>
      <c r="CY75" s="1222"/>
      <c r="CZ75" s="1222"/>
      <c r="DA75" s="1222"/>
      <c r="DB75" s="1222"/>
      <c r="DC75" s="1222"/>
    </row>
    <row r="76" spans="2:107" ht="13.2" x14ac:dyDescent="0.2">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0"/>
      <c r="G77" s="1211"/>
      <c r="H77" s="1211"/>
      <c r="I77" s="1211"/>
      <c r="J77" s="1211"/>
      <c r="K77" s="1238"/>
      <c r="L77" s="1238"/>
      <c r="M77" s="1238"/>
      <c r="N77" s="1238"/>
      <c r="AN77" s="1217" t="s">
        <v>604</v>
      </c>
      <c r="AO77" s="1217"/>
      <c r="AP77" s="1217"/>
      <c r="AQ77" s="1217"/>
      <c r="AR77" s="1217"/>
      <c r="AS77" s="1217"/>
      <c r="AT77" s="1217"/>
      <c r="AU77" s="1217"/>
      <c r="AV77" s="1217"/>
      <c r="AW77" s="1217"/>
      <c r="AX77" s="1217"/>
      <c r="AY77" s="1217"/>
      <c r="AZ77" s="1217"/>
      <c r="BA77" s="1217"/>
      <c r="BB77" s="1221" t="s">
        <v>602</v>
      </c>
      <c r="BC77" s="1221"/>
      <c r="BD77" s="1221"/>
      <c r="BE77" s="1221"/>
      <c r="BF77" s="1221"/>
      <c r="BG77" s="1221"/>
      <c r="BH77" s="1221"/>
      <c r="BI77" s="1221"/>
      <c r="BJ77" s="1221"/>
      <c r="BK77" s="1221"/>
      <c r="BL77" s="1221"/>
      <c r="BM77" s="1221"/>
      <c r="BN77" s="1221"/>
      <c r="BO77" s="1221"/>
      <c r="BP77" s="1222">
        <v>32.799999999999997</v>
      </c>
      <c r="BQ77" s="1222"/>
      <c r="BR77" s="1222"/>
      <c r="BS77" s="1222"/>
      <c r="BT77" s="1222"/>
      <c r="BU77" s="1222"/>
      <c r="BV77" s="1222"/>
      <c r="BW77" s="1222"/>
      <c r="BX77" s="1222">
        <v>20.9</v>
      </c>
      <c r="BY77" s="1222"/>
      <c r="BZ77" s="1222"/>
      <c r="CA77" s="1222"/>
      <c r="CB77" s="1222"/>
      <c r="CC77" s="1222"/>
      <c r="CD77" s="1222"/>
      <c r="CE77" s="1222"/>
      <c r="CF77" s="1222">
        <v>21</v>
      </c>
      <c r="CG77" s="1222"/>
      <c r="CH77" s="1222"/>
      <c r="CI77" s="1222"/>
      <c r="CJ77" s="1222"/>
      <c r="CK77" s="1222"/>
      <c r="CL77" s="1222"/>
      <c r="CM77" s="1222"/>
      <c r="CN77" s="1222">
        <v>23.5</v>
      </c>
      <c r="CO77" s="1222"/>
      <c r="CP77" s="1222"/>
      <c r="CQ77" s="1222"/>
      <c r="CR77" s="1222"/>
      <c r="CS77" s="1222"/>
      <c r="CT77" s="1222"/>
      <c r="CU77" s="1222"/>
      <c r="CV77" s="1222">
        <v>8.5</v>
      </c>
      <c r="CW77" s="1222"/>
      <c r="CX77" s="1222"/>
      <c r="CY77" s="1222"/>
      <c r="CZ77" s="1222"/>
      <c r="DA77" s="1222"/>
      <c r="DB77" s="1222"/>
      <c r="DC77" s="1222"/>
    </row>
    <row r="78" spans="2:107" ht="13.2" x14ac:dyDescent="0.2">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607</v>
      </c>
      <c r="BC79" s="1221"/>
      <c r="BD79" s="1221"/>
      <c r="BE79" s="1221"/>
      <c r="BF79" s="1221"/>
      <c r="BG79" s="1221"/>
      <c r="BH79" s="1221"/>
      <c r="BI79" s="1221"/>
      <c r="BJ79" s="1221"/>
      <c r="BK79" s="1221"/>
      <c r="BL79" s="1221"/>
      <c r="BM79" s="1221"/>
      <c r="BN79" s="1221"/>
      <c r="BO79" s="1221"/>
      <c r="BP79" s="1222">
        <v>9.1</v>
      </c>
      <c r="BQ79" s="1222"/>
      <c r="BR79" s="1222"/>
      <c r="BS79" s="1222"/>
      <c r="BT79" s="1222"/>
      <c r="BU79" s="1222"/>
      <c r="BV79" s="1222"/>
      <c r="BW79" s="1222"/>
      <c r="BX79" s="1222">
        <v>9.1</v>
      </c>
      <c r="BY79" s="1222"/>
      <c r="BZ79" s="1222"/>
      <c r="CA79" s="1222"/>
      <c r="CB79" s="1222"/>
      <c r="CC79" s="1222"/>
      <c r="CD79" s="1222"/>
      <c r="CE79" s="1222"/>
      <c r="CF79" s="1222">
        <v>9.1999999999999993</v>
      </c>
      <c r="CG79" s="1222"/>
      <c r="CH79" s="1222"/>
      <c r="CI79" s="1222"/>
      <c r="CJ79" s="1222"/>
      <c r="CK79" s="1222"/>
      <c r="CL79" s="1222"/>
      <c r="CM79" s="1222"/>
      <c r="CN79" s="1222">
        <v>8.6</v>
      </c>
      <c r="CO79" s="1222"/>
      <c r="CP79" s="1222"/>
      <c r="CQ79" s="1222"/>
      <c r="CR79" s="1222"/>
      <c r="CS79" s="1222"/>
      <c r="CT79" s="1222"/>
      <c r="CU79" s="1222"/>
      <c r="CV79" s="1222">
        <v>8.1999999999999993</v>
      </c>
      <c r="CW79" s="1222"/>
      <c r="CX79" s="1222"/>
      <c r="CY79" s="1222"/>
      <c r="CZ79" s="1222"/>
      <c r="DA79" s="1222"/>
      <c r="DB79" s="1222"/>
      <c r="DC79" s="1222"/>
    </row>
    <row r="80" spans="2:107" ht="13.2" x14ac:dyDescent="0.2">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0"/>
    </row>
    <row r="82" spans="2:109" ht="16.2" x14ac:dyDescent="0.2">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PEVyMgPISVg3rRFDstykirS8HMByree7R0IGJKJr10zMSay+Y1fIMrfvc1jXWkSHmxU2/zjyae8XLqhYGSt4EQ==" saltValue="CD8ytiydZRpRtqFsd/Sd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885E0-003E-40B8-89EB-B3234E56CEC8}">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502</v>
      </c>
    </row>
  </sheetData>
  <sheetProtection algorithmName="SHA-512" hashValue="3uh893Ef3Jdy0rHmLfPGElGnhjaxLlESdsQx/q3Abjik6kYl6VypMcmJhHPD43PmTSWwxO9gxi+xFQOwxq8y3A==" saltValue="UkkUfQ9ljuKHzpA1CuAf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BA287-319C-42B4-954E-BBDAD05D503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502</v>
      </c>
    </row>
  </sheetData>
  <sheetProtection algorithmName="SHA-512" hashValue="uRdjUNn/FE8sABn5Dky2W+/QBs023B3m/z7pTZIhx67sgjCbdMPGXDzOfU4q1HAFTh+Zuv6K8OVmf14rv+ZLLw==" saltValue="SRt+9RFx+HHiGQ9w6k+W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552</v>
      </c>
      <c r="G2" s="146"/>
      <c r="H2" s="147"/>
    </row>
    <row r="3" spans="1:8" x14ac:dyDescent="0.2">
      <c r="A3" s="143" t="s">
        <v>545</v>
      </c>
      <c r="B3" s="148"/>
      <c r="C3" s="149"/>
      <c r="D3" s="150">
        <v>44527</v>
      </c>
      <c r="E3" s="151"/>
      <c r="F3" s="152">
        <v>82993</v>
      </c>
      <c r="G3" s="153"/>
      <c r="H3" s="154"/>
    </row>
    <row r="4" spans="1:8" x14ac:dyDescent="0.2">
      <c r="A4" s="155"/>
      <c r="B4" s="156"/>
      <c r="C4" s="157"/>
      <c r="D4" s="158">
        <v>35463</v>
      </c>
      <c r="E4" s="159"/>
      <c r="F4" s="160">
        <v>46787</v>
      </c>
      <c r="G4" s="161"/>
      <c r="H4" s="162"/>
    </row>
    <row r="5" spans="1:8" x14ac:dyDescent="0.2">
      <c r="A5" s="143" t="s">
        <v>547</v>
      </c>
      <c r="B5" s="148"/>
      <c r="C5" s="149"/>
      <c r="D5" s="150">
        <v>72480</v>
      </c>
      <c r="E5" s="151"/>
      <c r="F5" s="152">
        <v>108252</v>
      </c>
      <c r="G5" s="153"/>
      <c r="H5" s="154"/>
    </row>
    <row r="6" spans="1:8" x14ac:dyDescent="0.2">
      <c r="A6" s="155"/>
      <c r="B6" s="156"/>
      <c r="C6" s="157"/>
      <c r="D6" s="158">
        <v>60712</v>
      </c>
      <c r="E6" s="159"/>
      <c r="F6" s="160">
        <v>50321</v>
      </c>
      <c r="G6" s="161"/>
      <c r="H6" s="162"/>
    </row>
    <row r="7" spans="1:8" x14ac:dyDescent="0.2">
      <c r="A7" s="143" t="s">
        <v>548</v>
      </c>
      <c r="B7" s="148"/>
      <c r="C7" s="149"/>
      <c r="D7" s="150">
        <v>113260</v>
      </c>
      <c r="E7" s="151"/>
      <c r="F7" s="152">
        <v>93492</v>
      </c>
      <c r="G7" s="153"/>
      <c r="H7" s="154"/>
    </row>
    <row r="8" spans="1:8" x14ac:dyDescent="0.2">
      <c r="A8" s="155"/>
      <c r="B8" s="156"/>
      <c r="C8" s="157"/>
      <c r="D8" s="158">
        <v>41381</v>
      </c>
      <c r="E8" s="159"/>
      <c r="F8" s="160">
        <v>53316</v>
      </c>
      <c r="G8" s="161"/>
      <c r="H8" s="162"/>
    </row>
    <row r="9" spans="1:8" x14ac:dyDescent="0.2">
      <c r="A9" s="143" t="s">
        <v>549</v>
      </c>
      <c r="B9" s="148"/>
      <c r="C9" s="149"/>
      <c r="D9" s="150">
        <v>93611</v>
      </c>
      <c r="E9" s="151"/>
      <c r="F9" s="152">
        <v>94796</v>
      </c>
      <c r="G9" s="153"/>
      <c r="H9" s="154"/>
    </row>
    <row r="10" spans="1:8" x14ac:dyDescent="0.2">
      <c r="A10" s="155"/>
      <c r="B10" s="156"/>
      <c r="C10" s="157"/>
      <c r="D10" s="158">
        <v>36256</v>
      </c>
      <c r="E10" s="159"/>
      <c r="F10" s="160">
        <v>55781</v>
      </c>
      <c r="G10" s="161"/>
      <c r="H10" s="162"/>
    </row>
    <row r="11" spans="1:8" x14ac:dyDescent="0.2">
      <c r="A11" s="143" t="s">
        <v>550</v>
      </c>
      <c r="B11" s="148"/>
      <c r="C11" s="149"/>
      <c r="D11" s="150">
        <v>46884</v>
      </c>
      <c r="E11" s="151"/>
      <c r="F11" s="152">
        <v>85942</v>
      </c>
      <c r="G11" s="153"/>
      <c r="H11" s="154"/>
    </row>
    <row r="12" spans="1:8" x14ac:dyDescent="0.2">
      <c r="A12" s="155"/>
      <c r="B12" s="156"/>
      <c r="C12" s="163"/>
      <c r="D12" s="158">
        <v>39252</v>
      </c>
      <c r="E12" s="159"/>
      <c r="F12" s="160">
        <v>48630</v>
      </c>
      <c r="G12" s="161"/>
      <c r="H12" s="162"/>
    </row>
    <row r="13" spans="1:8" x14ac:dyDescent="0.2">
      <c r="A13" s="143"/>
      <c r="B13" s="148"/>
      <c r="C13" s="149"/>
      <c r="D13" s="150">
        <v>74152</v>
      </c>
      <c r="E13" s="151"/>
      <c r="F13" s="152">
        <v>93095</v>
      </c>
      <c r="G13" s="164"/>
      <c r="H13" s="154"/>
    </row>
    <row r="14" spans="1:8" x14ac:dyDescent="0.2">
      <c r="A14" s="155"/>
      <c r="B14" s="156"/>
      <c r="C14" s="157"/>
      <c r="D14" s="158">
        <v>42613</v>
      </c>
      <c r="E14" s="159"/>
      <c r="F14" s="160">
        <v>50967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9.57</v>
      </c>
      <c r="C19" s="165">
        <f>ROUND(VALUE(SUBSTITUTE(実質収支比率等に係る経年分析!G$48,"▲","-")),2)</f>
        <v>10.19</v>
      </c>
      <c r="D19" s="165">
        <f>ROUND(VALUE(SUBSTITUTE(実質収支比率等に係る経年分析!H$48,"▲","-")),2)</f>
        <v>13.53</v>
      </c>
      <c r="E19" s="165">
        <f>ROUND(VALUE(SUBSTITUTE(実質収支比率等に係る経年分析!I$48,"▲","-")),2)</f>
        <v>12.3</v>
      </c>
      <c r="F19" s="165">
        <f>ROUND(VALUE(SUBSTITUTE(実質収支比率等に係る経年分析!J$48,"▲","-")),2)</f>
        <v>23.95</v>
      </c>
    </row>
    <row r="20" spans="1:11" x14ac:dyDescent="0.2">
      <c r="A20" s="165" t="s">
        <v>54</v>
      </c>
      <c r="B20" s="165">
        <f>ROUND(VALUE(SUBSTITUTE(実質収支比率等に係る経年分析!F$47,"▲","-")),2)</f>
        <v>37.99</v>
      </c>
      <c r="C20" s="165">
        <f>ROUND(VALUE(SUBSTITUTE(実質収支比率等に係る経年分析!G$47,"▲","-")),2)</f>
        <v>33.22</v>
      </c>
      <c r="D20" s="165">
        <f>ROUND(VALUE(SUBSTITUTE(実質収支比率等に係る経年分析!H$47,"▲","-")),2)</f>
        <v>18.13</v>
      </c>
      <c r="E20" s="165">
        <f>ROUND(VALUE(SUBSTITUTE(実質収支比率等に係る経年分析!I$47,"▲","-")),2)</f>
        <v>23.68</v>
      </c>
      <c r="F20" s="165">
        <f>ROUND(VALUE(SUBSTITUTE(実質収支比率等に係る経年分析!J$47,"▲","-")),2)</f>
        <v>22.43</v>
      </c>
    </row>
    <row r="21" spans="1:11" x14ac:dyDescent="0.2">
      <c r="A21" s="165" t="s">
        <v>55</v>
      </c>
      <c r="B21" s="165">
        <f>IF(ISNUMBER(VALUE(SUBSTITUTE(実質収支比率等に係る経年分析!F$49,"▲","-"))),ROUND(VALUE(SUBSTITUTE(実質収支比率等に係る経年分析!F$49,"▲","-")),2),NA())</f>
        <v>-6.43</v>
      </c>
      <c r="C21" s="165">
        <f>IF(ISNUMBER(VALUE(SUBSTITUTE(実質収支比率等に係る経年分析!G$49,"▲","-"))),ROUND(VALUE(SUBSTITUTE(実質収支比率等に係る経年分析!G$49,"▲","-")),2),NA())</f>
        <v>-4.47</v>
      </c>
      <c r="D21" s="165">
        <f>IF(ISNUMBER(VALUE(SUBSTITUTE(実質収支比率等に係る経年分析!H$49,"▲","-"))),ROUND(VALUE(SUBSTITUTE(実質収支比率等に係る経年分析!H$49,"▲","-")),2),NA())</f>
        <v>-11.27</v>
      </c>
      <c r="E21" s="165">
        <f>IF(ISNUMBER(VALUE(SUBSTITUTE(実質収支比率等に係る経年分析!I$49,"▲","-"))),ROUND(VALUE(SUBSTITUTE(実質収支比率等に係る経年分析!I$49,"▲","-")),2),NA())</f>
        <v>6.06</v>
      </c>
      <c r="F21" s="165">
        <f>IF(ISNUMBER(VALUE(SUBSTITUTE(実質収支比率等に係る経年分析!J$49,"▲","-"))),ROUND(VALUE(SUBSTITUTE(実質収支比率等に係る経年分析!J$49,"▲","-")),2),NA())</f>
        <v>12.31</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0.09</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訪問看護ステーション特別会計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0.09</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0.14000000000000001</v>
      </c>
    </row>
    <row r="31" spans="1:11" x14ac:dyDescent="0.2">
      <c r="A31" s="166" t="str">
        <f>IF(連結実質赤字比率に係る赤字・黒字の構成分析!C$39="",NA(),連結実質赤字比率に係る赤字・黒字の構成分析!C$39)</f>
        <v>食肉センター特別会計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0.55000000000000004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0.55000000000000004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0.68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0.91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1.1100000000000001</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1.93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2.5099999999999998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1.98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2.85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3.41</v>
      </c>
    </row>
    <row r="33" spans="1:16" x14ac:dyDescent="0.2">
      <c r="A33" s="166" t="str">
        <f>IF(連結実質赤字比率に係る赤字・黒字の構成分析!C$37="",NA(),連結実質赤字比率に係る赤字・黒字の構成分析!C$37)</f>
        <v>国民健康保険東庄病院事業会計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8.93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8.67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6.26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6.37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4.95</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4.2699999999999996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5.43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5.47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5.35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5.35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9.56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10.19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13.53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12.29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23.95</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19.89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23.3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25.32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27.3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28.58</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367</v>
      </c>
      <c r="E42" s="167"/>
      <c r="F42" s="167"/>
      <c r="G42" s="167">
        <f>'実質公債費比率（分子）の構造'!L$52</f>
        <v>366</v>
      </c>
      <c r="H42" s="167"/>
      <c r="I42" s="167"/>
      <c r="J42" s="167">
        <f>'実質公債費比率（分子）の構造'!M$52</f>
        <v>369</v>
      </c>
      <c r="K42" s="167"/>
      <c r="L42" s="167"/>
      <c r="M42" s="167">
        <f>'実質公債費比率（分子）の構造'!N$52</f>
        <v>327</v>
      </c>
      <c r="N42" s="167"/>
      <c r="O42" s="167"/>
      <c r="P42" s="167">
        <f>'実質公債費比率（分子）の構造'!O$52</f>
        <v>337</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13</v>
      </c>
      <c r="C44" s="167"/>
      <c r="D44" s="167"/>
      <c r="E44" s="167">
        <f>'実質公債費比率（分子）の構造'!L$50</f>
        <v>13</v>
      </c>
      <c r="F44" s="167"/>
      <c r="G44" s="167"/>
      <c r="H44" s="167">
        <f>'実質公債費比率（分子）の構造'!M$50</f>
        <v>13</v>
      </c>
      <c r="I44" s="167"/>
      <c r="J44" s="167"/>
      <c r="K44" s="167">
        <f>'実質公債費比率（分子）の構造'!N$50</f>
        <v>13</v>
      </c>
      <c r="L44" s="167"/>
      <c r="M44" s="167"/>
      <c r="N44" s="167">
        <f>'実質公債費比率（分子）の構造'!O$50</f>
        <v>13</v>
      </c>
      <c r="O44" s="167"/>
      <c r="P44" s="167"/>
    </row>
    <row r="45" spans="1:16" x14ac:dyDescent="0.2">
      <c r="A45" s="167" t="s">
        <v>65</v>
      </c>
      <c r="B45" s="167">
        <f>'実質公債費比率（分子）の構造'!K$49</f>
        <v>95</v>
      </c>
      <c r="C45" s="167"/>
      <c r="D45" s="167"/>
      <c r="E45" s="167">
        <f>'実質公債費比率（分子）の構造'!L$49</f>
        <v>99</v>
      </c>
      <c r="F45" s="167"/>
      <c r="G45" s="167"/>
      <c r="H45" s="167">
        <f>'実質公債費比率（分子）の構造'!M$49</f>
        <v>91</v>
      </c>
      <c r="I45" s="167"/>
      <c r="J45" s="167"/>
      <c r="K45" s="167">
        <f>'実質公債費比率（分子）の構造'!N$49</f>
        <v>62</v>
      </c>
      <c r="L45" s="167"/>
      <c r="M45" s="167"/>
      <c r="N45" s="167">
        <f>'実質公債費比率（分子）の構造'!O$49</f>
        <v>57</v>
      </c>
      <c r="O45" s="167"/>
      <c r="P45" s="167"/>
    </row>
    <row r="46" spans="1:16" x14ac:dyDescent="0.2">
      <c r="A46" s="167" t="s">
        <v>66</v>
      </c>
      <c r="B46" s="167">
        <f>'実質公債費比率（分子）の構造'!K$48</f>
        <v>34</v>
      </c>
      <c r="C46" s="167"/>
      <c r="D46" s="167"/>
      <c r="E46" s="167">
        <f>'実質公債費比率（分子）の構造'!L$48</f>
        <v>47</v>
      </c>
      <c r="F46" s="167"/>
      <c r="G46" s="167"/>
      <c r="H46" s="167">
        <f>'実質公債費比率（分子）の構造'!M$48</f>
        <v>42</v>
      </c>
      <c r="I46" s="167"/>
      <c r="J46" s="167"/>
      <c r="K46" s="167">
        <f>'実質公債費比率（分子）の構造'!N$48</f>
        <v>70</v>
      </c>
      <c r="L46" s="167"/>
      <c r="M46" s="167"/>
      <c r="N46" s="167">
        <f>'実質公債費比率（分子）の構造'!O$48</f>
        <v>55</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448</v>
      </c>
      <c r="C49" s="167"/>
      <c r="D49" s="167"/>
      <c r="E49" s="167">
        <f>'実質公債費比率（分子）の構造'!L$45</f>
        <v>444</v>
      </c>
      <c r="F49" s="167"/>
      <c r="G49" s="167"/>
      <c r="H49" s="167">
        <f>'実質公債費比率（分子）の構造'!M$45</f>
        <v>437</v>
      </c>
      <c r="I49" s="167"/>
      <c r="J49" s="167"/>
      <c r="K49" s="167">
        <f>'実質公債費比率（分子）の構造'!N$45</f>
        <v>413</v>
      </c>
      <c r="L49" s="167"/>
      <c r="M49" s="167"/>
      <c r="N49" s="167">
        <f>'実質公債費比率（分子）の構造'!O$45</f>
        <v>407</v>
      </c>
      <c r="O49" s="167"/>
      <c r="P49" s="167"/>
    </row>
    <row r="50" spans="1:16" x14ac:dyDescent="0.2">
      <c r="A50" s="167" t="s">
        <v>70</v>
      </c>
      <c r="B50" s="167" t="e">
        <f>NA()</f>
        <v>#N/A</v>
      </c>
      <c r="C50" s="167">
        <f>IF(ISNUMBER('実質公債費比率（分子）の構造'!K$53),'実質公債費比率（分子）の構造'!K$53,NA())</f>
        <v>223</v>
      </c>
      <c r="D50" s="167" t="e">
        <f>NA()</f>
        <v>#N/A</v>
      </c>
      <c r="E50" s="167" t="e">
        <f>NA()</f>
        <v>#N/A</v>
      </c>
      <c r="F50" s="167">
        <f>IF(ISNUMBER('実質公債費比率（分子）の構造'!L$53),'実質公債費比率（分子）の構造'!L$53,NA())</f>
        <v>237</v>
      </c>
      <c r="G50" s="167" t="e">
        <f>NA()</f>
        <v>#N/A</v>
      </c>
      <c r="H50" s="167" t="e">
        <f>NA()</f>
        <v>#N/A</v>
      </c>
      <c r="I50" s="167">
        <f>IF(ISNUMBER('実質公債費比率（分子）の構造'!M$53),'実質公債費比率（分子）の構造'!M$53,NA())</f>
        <v>214</v>
      </c>
      <c r="J50" s="167" t="e">
        <f>NA()</f>
        <v>#N/A</v>
      </c>
      <c r="K50" s="167" t="e">
        <f>NA()</f>
        <v>#N/A</v>
      </c>
      <c r="L50" s="167">
        <f>IF(ISNUMBER('実質公債費比率（分子）の構造'!N$53),'実質公債費比率（分子）の構造'!N$53,NA())</f>
        <v>231</v>
      </c>
      <c r="M50" s="167" t="e">
        <f>NA()</f>
        <v>#N/A</v>
      </c>
      <c r="N50" s="167" t="e">
        <f>NA()</f>
        <v>#N/A</v>
      </c>
      <c r="O50" s="167">
        <f>IF(ISNUMBER('実質公債費比率（分子）の構造'!O$53),'実質公債費比率（分子）の構造'!O$53,NA())</f>
        <v>195</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4045</v>
      </c>
      <c r="E56" s="166"/>
      <c r="F56" s="166"/>
      <c r="G56" s="166">
        <f>'将来負担比率（分子）の構造'!J$52</f>
        <v>4223</v>
      </c>
      <c r="H56" s="166"/>
      <c r="I56" s="166"/>
      <c r="J56" s="166">
        <f>'将来負担比率（分子）の構造'!K$52</f>
        <v>4665</v>
      </c>
      <c r="K56" s="166"/>
      <c r="L56" s="166"/>
      <c r="M56" s="166">
        <f>'将来負担比率（分子）の構造'!L$52</f>
        <v>4865</v>
      </c>
      <c r="N56" s="166"/>
      <c r="O56" s="166"/>
      <c r="P56" s="166">
        <f>'将来負担比率（分子）の構造'!M$52</f>
        <v>5083</v>
      </c>
    </row>
    <row r="57" spans="1:16" x14ac:dyDescent="0.2">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40</v>
      </c>
      <c r="B58" s="166"/>
      <c r="C58" s="166"/>
      <c r="D58" s="166">
        <f>'将来負担比率（分子）の構造'!I$50</f>
        <v>1991</v>
      </c>
      <c r="E58" s="166"/>
      <c r="F58" s="166"/>
      <c r="G58" s="166">
        <f>'将来負担比率（分子）の構造'!J$50</f>
        <v>1863</v>
      </c>
      <c r="H58" s="166"/>
      <c r="I58" s="166"/>
      <c r="J58" s="166">
        <f>'将来負担比率（分子）の構造'!K$50</f>
        <v>1322</v>
      </c>
      <c r="K58" s="166"/>
      <c r="L58" s="166"/>
      <c r="M58" s="166">
        <f>'将来負担比率（分子）の構造'!L$50</f>
        <v>1579</v>
      </c>
      <c r="N58" s="166"/>
      <c r="O58" s="166"/>
      <c r="P58" s="166">
        <f>'将来負担比率（分子）の構造'!M$50</f>
        <v>1583</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1184</v>
      </c>
      <c r="C62" s="166"/>
      <c r="D62" s="166"/>
      <c r="E62" s="166">
        <f>'将来負担比率（分子）の構造'!J$45</f>
        <v>864</v>
      </c>
      <c r="F62" s="166"/>
      <c r="G62" s="166"/>
      <c r="H62" s="166">
        <f>'将来負担比率（分子）の構造'!K$45</f>
        <v>1038</v>
      </c>
      <c r="I62" s="166"/>
      <c r="J62" s="166"/>
      <c r="K62" s="166">
        <f>'将来負担比率（分子）の構造'!L$45</f>
        <v>965</v>
      </c>
      <c r="L62" s="166"/>
      <c r="M62" s="166"/>
      <c r="N62" s="166">
        <f>'将来負担比率（分子）の構造'!M$45</f>
        <v>925</v>
      </c>
      <c r="O62" s="166"/>
      <c r="P62" s="166"/>
    </row>
    <row r="63" spans="1:16" x14ac:dyDescent="0.2">
      <c r="A63" s="166" t="s">
        <v>33</v>
      </c>
      <c r="B63" s="166">
        <f>'将来負担比率（分子）の構造'!I$44</f>
        <v>561</v>
      </c>
      <c r="C63" s="166"/>
      <c r="D63" s="166"/>
      <c r="E63" s="166">
        <f>'将来負担比率（分子）の構造'!J$44</f>
        <v>447</v>
      </c>
      <c r="F63" s="166"/>
      <c r="G63" s="166"/>
      <c r="H63" s="166">
        <f>'将来負担比率（分子）の構造'!K$44</f>
        <v>348</v>
      </c>
      <c r="I63" s="166"/>
      <c r="J63" s="166"/>
      <c r="K63" s="166">
        <f>'将来負担比率（分子）の構造'!L$44</f>
        <v>285</v>
      </c>
      <c r="L63" s="166"/>
      <c r="M63" s="166"/>
      <c r="N63" s="166">
        <f>'将来負担比率（分子）の構造'!M$44</f>
        <v>256</v>
      </c>
      <c r="O63" s="166"/>
      <c r="P63" s="166"/>
    </row>
    <row r="64" spans="1:16" x14ac:dyDescent="0.2">
      <c r="A64" s="166" t="s">
        <v>32</v>
      </c>
      <c r="B64" s="166">
        <f>'将来負担比率（分子）の構造'!I$43</f>
        <v>473</v>
      </c>
      <c r="C64" s="166"/>
      <c r="D64" s="166"/>
      <c r="E64" s="166">
        <f>'将来負担比率（分子）の構造'!J$43</f>
        <v>300</v>
      </c>
      <c r="F64" s="166"/>
      <c r="G64" s="166"/>
      <c r="H64" s="166">
        <f>'将来負担比率（分子）の構造'!K$43</f>
        <v>299</v>
      </c>
      <c r="I64" s="166"/>
      <c r="J64" s="166"/>
      <c r="K64" s="166">
        <f>'将来負担比率（分子）の構造'!L$43</f>
        <v>360</v>
      </c>
      <c r="L64" s="166"/>
      <c r="M64" s="166"/>
      <c r="N64" s="166">
        <f>'将来負担比率（分子）の構造'!M$43</f>
        <v>333</v>
      </c>
      <c r="O64" s="166"/>
      <c r="P64" s="166"/>
    </row>
    <row r="65" spans="1:16" x14ac:dyDescent="0.2">
      <c r="A65" s="166" t="s">
        <v>31</v>
      </c>
      <c r="B65" s="166">
        <f>'将来負担比率（分子）の構造'!I$42</f>
        <v>13</v>
      </c>
      <c r="C65" s="166"/>
      <c r="D65" s="166"/>
      <c r="E65" s="166">
        <f>'将来負担比率（分子）の構造'!J$42</f>
        <v>13</v>
      </c>
      <c r="F65" s="166"/>
      <c r="G65" s="166"/>
      <c r="H65" s="166">
        <f>'将来負担比率（分子）の構造'!K$42</f>
        <v>172</v>
      </c>
      <c r="I65" s="166"/>
      <c r="J65" s="166"/>
      <c r="K65" s="166">
        <f>'将来負担比率（分子）の構造'!L$42</f>
        <v>140</v>
      </c>
      <c r="L65" s="166"/>
      <c r="M65" s="166"/>
      <c r="N65" s="166">
        <f>'将来負担比率（分子）の構造'!M$42</f>
        <v>140</v>
      </c>
      <c r="O65" s="166"/>
      <c r="P65" s="166"/>
    </row>
    <row r="66" spans="1:16" x14ac:dyDescent="0.2">
      <c r="A66" s="166" t="s">
        <v>30</v>
      </c>
      <c r="B66" s="166">
        <f>'将来負担比率（分子）の構造'!I$41</f>
        <v>3177</v>
      </c>
      <c r="C66" s="166"/>
      <c r="D66" s="166"/>
      <c r="E66" s="166">
        <f>'将来負担比率（分子）の構造'!J$41</f>
        <v>3555</v>
      </c>
      <c r="F66" s="166"/>
      <c r="G66" s="166"/>
      <c r="H66" s="166">
        <f>'将来負担比率（分子）の構造'!K$41</f>
        <v>4026</v>
      </c>
      <c r="I66" s="166"/>
      <c r="J66" s="166"/>
      <c r="K66" s="166">
        <f>'将来負担比率（分子）の構造'!L$41</f>
        <v>4606</v>
      </c>
      <c r="L66" s="166"/>
      <c r="M66" s="166"/>
      <c r="N66" s="166">
        <f>'将来負担比率（分子）の構造'!M$41</f>
        <v>4774</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655</v>
      </c>
      <c r="C72" s="170">
        <f>基金残高に係る経年分析!G55</f>
        <v>905</v>
      </c>
      <c r="D72" s="170">
        <f>基金残高に係る経年分析!H55</f>
        <v>905</v>
      </c>
    </row>
    <row r="73" spans="1:16" x14ac:dyDescent="0.2">
      <c r="A73" s="169" t="s">
        <v>77</v>
      </c>
      <c r="B73" s="170">
        <f>基金残高に係る経年分析!F56</f>
        <v>50</v>
      </c>
      <c r="C73" s="170">
        <f>基金残高に係る経年分析!G56</f>
        <v>50</v>
      </c>
      <c r="D73" s="170">
        <f>基金残高に係る経年分析!H56</f>
        <v>50</v>
      </c>
    </row>
    <row r="74" spans="1:16" x14ac:dyDescent="0.2">
      <c r="A74" s="169" t="s">
        <v>78</v>
      </c>
      <c r="B74" s="170">
        <f>基金残高に係る経年分析!F57</f>
        <v>239</v>
      </c>
      <c r="C74" s="170">
        <f>基金残高に係る経年分析!G57</f>
        <v>246</v>
      </c>
      <c r="D74" s="170">
        <f>基金残高に係る経年分析!H57</f>
        <v>250</v>
      </c>
    </row>
  </sheetData>
  <sheetProtection algorithmName="SHA-512" hashValue="kHCVUYnmrwKnaSCSITTCVzfbXLCaqDABw74nWF1GW3eC5BUSJzaRLcWtuYbigKQXZG3wrKb0nJ53stbf8gTedA==" saltValue="NveQS0wtBUix6XctX3v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DE08-CCA6-41CB-9ADD-403A796D2947}">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1476354</v>
      </c>
      <c r="S5" s="597"/>
      <c r="T5" s="597"/>
      <c r="U5" s="597"/>
      <c r="V5" s="597"/>
      <c r="W5" s="597"/>
      <c r="X5" s="597"/>
      <c r="Y5" s="598"/>
      <c r="Z5" s="599">
        <v>20.9</v>
      </c>
      <c r="AA5" s="599"/>
      <c r="AB5" s="599"/>
      <c r="AC5" s="599"/>
      <c r="AD5" s="600">
        <v>1476354</v>
      </c>
      <c r="AE5" s="600"/>
      <c r="AF5" s="600"/>
      <c r="AG5" s="600"/>
      <c r="AH5" s="600"/>
      <c r="AI5" s="600"/>
      <c r="AJ5" s="600"/>
      <c r="AK5" s="600"/>
      <c r="AL5" s="601">
        <v>36.700000000000003</v>
      </c>
      <c r="AM5" s="602"/>
      <c r="AN5" s="602"/>
      <c r="AO5" s="603"/>
      <c r="AP5" s="593" t="s">
        <v>226</v>
      </c>
      <c r="AQ5" s="594"/>
      <c r="AR5" s="594"/>
      <c r="AS5" s="594"/>
      <c r="AT5" s="594"/>
      <c r="AU5" s="594"/>
      <c r="AV5" s="594"/>
      <c r="AW5" s="594"/>
      <c r="AX5" s="594"/>
      <c r="AY5" s="594"/>
      <c r="AZ5" s="594"/>
      <c r="BA5" s="594"/>
      <c r="BB5" s="594"/>
      <c r="BC5" s="594"/>
      <c r="BD5" s="594"/>
      <c r="BE5" s="594"/>
      <c r="BF5" s="595"/>
      <c r="BG5" s="607">
        <v>1476354</v>
      </c>
      <c r="BH5" s="608"/>
      <c r="BI5" s="608"/>
      <c r="BJ5" s="608"/>
      <c r="BK5" s="608"/>
      <c r="BL5" s="608"/>
      <c r="BM5" s="608"/>
      <c r="BN5" s="609"/>
      <c r="BO5" s="610">
        <v>100</v>
      </c>
      <c r="BP5" s="610"/>
      <c r="BQ5" s="610"/>
      <c r="BR5" s="610"/>
      <c r="BS5" s="611" t="s">
        <v>128</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227</v>
      </c>
      <c r="CS5" s="590"/>
      <c r="CT5" s="590"/>
      <c r="CU5" s="590"/>
      <c r="CV5" s="590"/>
      <c r="CW5" s="590"/>
      <c r="CX5" s="590"/>
      <c r="CY5" s="591"/>
      <c r="CZ5" s="589" t="s">
        <v>219</v>
      </c>
      <c r="DA5" s="590"/>
      <c r="DB5" s="590"/>
      <c r="DC5" s="591"/>
      <c r="DD5" s="589" t="s">
        <v>228</v>
      </c>
      <c r="DE5" s="590"/>
      <c r="DF5" s="590"/>
      <c r="DG5" s="590"/>
      <c r="DH5" s="590"/>
      <c r="DI5" s="590"/>
      <c r="DJ5" s="590"/>
      <c r="DK5" s="590"/>
      <c r="DL5" s="590"/>
      <c r="DM5" s="590"/>
      <c r="DN5" s="590"/>
      <c r="DO5" s="590"/>
      <c r="DP5" s="591"/>
      <c r="DQ5" s="589" t="s">
        <v>229</v>
      </c>
      <c r="DR5" s="590"/>
      <c r="DS5" s="590"/>
      <c r="DT5" s="590"/>
      <c r="DU5" s="590"/>
      <c r="DV5" s="590"/>
      <c r="DW5" s="590"/>
      <c r="DX5" s="590"/>
      <c r="DY5" s="590"/>
      <c r="DZ5" s="590"/>
      <c r="EA5" s="590"/>
      <c r="EB5" s="590"/>
      <c r="EC5" s="591"/>
    </row>
    <row r="6" spans="2:143" ht="11.25" customHeight="1" x14ac:dyDescent="0.2">
      <c r="B6" s="604" t="s">
        <v>230</v>
      </c>
      <c r="C6" s="605"/>
      <c r="D6" s="605"/>
      <c r="E6" s="605"/>
      <c r="F6" s="605"/>
      <c r="G6" s="605"/>
      <c r="H6" s="605"/>
      <c r="I6" s="605"/>
      <c r="J6" s="605"/>
      <c r="K6" s="605"/>
      <c r="L6" s="605"/>
      <c r="M6" s="605"/>
      <c r="N6" s="605"/>
      <c r="O6" s="605"/>
      <c r="P6" s="605"/>
      <c r="Q6" s="606"/>
      <c r="R6" s="607">
        <v>76543</v>
      </c>
      <c r="S6" s="608"/>
      <c r="T6" s="608"/>
      <c r="U6" s="608"/>
      <c r="V6" s="608"/>
      <c r="W6" s="608"/>
      <c r="X6" s="608"/>
      <c r="Y6" s="609"/>
      <c r="Z6" s="610">
        <v>1.1000000000000001</v>
      </c>
      <c r="AA6" s="610"/>
      <c r="AB6" s="610"/>
      <c r="AC6" s="610"/>
      <c r="AD6" s="611">
        <v>76543</v>
      </c>
      <c r="AE6" s="611"/>
      <c r="AF6" s="611"/>
      <c r="AG6" s="611"/>
      <c r="AH6" s="611"/>
      <c r="AI6" s="611"/>
      <c r="AJ6" s="611"/>
      <c r="AK6" s="611"/>
      <c r="AL6" s="612">
        <v>1.9</v>
      </c>
      <c r="AM6" s="613"/>
      <c r="AN6" s="613"/>
      <c r="AO6" s="614"/>
      <c r="AP6" s="604" t="s">
        <v>231</v>
      </c>
      <c r="AQ6" s="605"/>
      <c r="AR6" s="605"/>
      <c r="AS6" s="605"/>
      <c r="AT6" s="605"/>
      <c r="AU6" s="605"/>
      <c r="AV6" s="605"/>
      <c r="AW6" s="605"/>
      <c r="AX6" s="605"/>
      <c r="AY6" s="605"/>
      <c r="AZ6" s="605"/>
      <c r="BA6" s="605"/>
      <c r="BB6" s="605"/>
      <c r="BC6" s="605"/>
      <c r="BD6" s="605"/>
      <c r="BE6" s="605"/>
      <c r="BF6" s="606"/>
      <c r="BG6" s="607">
        <v>1476354</v>
      </c>
      <c r="BH6" s="608"/>
      <c r="BI6" s="608"/>
      <c r="BJ6" s="608"/>
      <c r="BK6" s="608"/>
      <c r="BL6" s="608"/>
      <c r="BM6" s="608"/>
      <c r="BN6" s="609"/>
      <c r="BO6" s="610">
        <v>100</v>
      </c>
      <c r="BP6" s="610"/>
      <c r="BQ6" s="610"/>
      <c r="BR6" s="610"/>
      <c r="BS6" s="611" t="s">
        <v>128</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80287</v>
      </c>
      <c r="CS6" s="608"/>
      <c r="CT6" s="608"/>
      <c r="CU6" s="608"/>
      <c r="CV6" s="608"/>
      <c r="CW6" s="608"/>
      <c r="CX6" s="608"/>
      <c r="CY6" s="609"/>
      <c r="CZ6" s="601">
        <v>1.3</v>
      </c>
      <c r="DA6" s="602"/>
      <c r="DB6" s="602"/>
      <c r="DC6" s="618"/>
      <c r="DD6" s="616" t="s">
        <v>128</v>
      </c>
      <c r="DE6" s="608"/>
      <c r="DF6" s="608"/>
      <c r="DG6" s="608"/>
      <c r="DH6" s="608"/>
      <c r="DI6" s="608"/>
      <c r="DJ6" s="608"/>
      <c r="DK6" s="608"/>
      <c r="DL6" s="608"/>
      <c r="DM6" s="608"/>
      <c r="DN6" s="608"/>
      <c r="DO6" s="608"/>
      <c r="DP6" s="609"/>
      <c r="DQ6" s="616">
        <v>80287</v>
      </c>
      <c r="DR6" s="608"/>
      <c r="DS6" s="608"/>
      <c r="DT6" s="608"/>
      <c r="DU6" s="608"/>
      <c r="DV6" s="608"/>
      <c r="DW6" s="608"/>
      <c r="DX6" s="608"/>
      <c r="DY6" s="608"/>
      <c r="DZ6" s="608"/>
      <c r="EA6" s="608"/>
      <c r="EB6" s="608"/>
      <c r="EC6" s="617"/>
    </row>
    <row r="7" spans="2:143" ht="11.25" customHeight="1" x14ac:dyDescent="0.2">
      <c r="B7" s="604" t="s">
        <v>233</v>
      </c>
      <c r="C7" s="605"/>
      <c r="D7" s="605"/>
      <c r="E7" s="605"/>
      <c r="F7" s="605"/>
      <c r="G7" s="605"/>
      <c r="H7" s="605"/>
      <c r="I7" s="605"/>
      <c r="J7" s="605"/>
      <c r="K7" s="605"/>
      <c r="L7" s="605"/>
      <c r="M7" s="605"/>
      <c r="N7" s="605"/>
      <c r="O7" s="605"/>
      <c r="P7" s="605"/>
      <c r="Q7" s="606"/>
      <c r="R7" s="607">
        <v>1028</v>
      </c>
      <c r="S7" s="608"/>
      <c r="T7" s="608"/>
      <c r="U7" s="608"/>
      <c r="V7" s="608"/>
      <c r="W7" s="608"/>
      <c r="X7" s="608"/>
      <c r="Y7" s="609"/>
      <c r="Z7" s="610">
        <v>0</v>
      </c>
      <c r="AA7" s="610"/>
      <c r="AB7" s="610"/>
      <c r="AC7" s="610"/>
      <c r="AD7" s="611">
        <v>1028</v>
      </c>
      <c r="AE7" s="611"/>
      <c r="AF7" s="611"/>
      <c r="AG7" s="611"/>
      <c r="AH7" s="611"/>
      <c r="AI7" s="611"/>
      <c r="AJ7" s="611"/>
      <c r="AK7" s="611"/>
      <c r="AL7" s="612">
        <v>0</v>
      </c>
      <c r="AM7" s="613"/>
      <c r="AN7" s="613"/>
      <c r="AO7" s="614"/>
      <c r="AP7" s="604" t="s">
        <v>234</v>
      </c>
      <c r="AQ7" s="605"/>
      <c r="AR7" s="605"/>
      <c r="AS7" s="605"/>
      <c r="AT7" s="605"/>
      <c r="AU7" s="605"/>
      <c r="AV7" s="605"/>
      <c r="AW7" s="605"/>
      <c r="AX7" s="605"/>
      <c r="AY7" s="605"/>
      <c r="AZ7" s="605"/>
      <c r="BA7" s="605"/>
      <c r="BB7" s="605"/>
      <c r="BC7" s="605"/>
      <c r="BD7" s="605"/>
      <c r="BE7" s="605"/>
      <c r="BF7" s="606"/>
      <c r="BG7" s="607">
        <v>718067</v>
      </c>
      <c r="BH7" s="608"/>
      <c r="BI7" s="608"/>
      <c r="BJ7" s="608"/>
      <c r="BK7" s="608"/>
      <c r="BL7" s="608"/>
      <c r="BM7" s="608"/>
      <c r="BN7" s="609"/>
      <c r="BO7" s="610">
        <v>48.6</v>
      </c>
      <c r="BP7" s="610"/>
      <c r="BQ7" s="610"/>
      <c r="BR7" s="610"/>
      <c r="BS7" s="611" t="s">
        <v>128</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769618</v>
      </c>
      <c r="CS7" s="608"/>
      <c r="CT7" s="608"/>
      <c r="CU7" s="608"/>
      <c r="CV7" s="608"/>
      <c r="CW7" s="608"/>
      <c r="CX7" s="608"/>
      <c r="CY7" s="609"/>
      <c r="CZ7" s="610">
        <v>12.7</v>
      </c>
      <c r="DA7" s="610"/>
      <c r="DB7" s="610"/>
      <c r="DC7" s="610"/>
      <c r="DD7" s="616">
        <v>70306</v>
      </c>
      <c r="DE7" s="608"/>
      <c r="DF7" s="608"/>
      <c r="DG7" s="608"/>
      <c r="DH7" s="608"/>
      <c r="DI7" s="608"/>
      <c r="DJ7" s="608"/>
      <c r="DK7" s="608"/>
      <c r="DL7" s="608"/>
      <c r="DM7" s="608"/>
      <c r="DN7" s="608"/>
      <c r="DO7" s="608"/>
      <c r="DP7" s="609"/>
      <c r="DQ7" s="616">
        <v>677901</v>
      </c>
      <c r="DR7" s="608"/>
      <c r="DS7" s="608"/>
      <c r="DT7" s="608"/>
      <c r="DU7" s="608"/>
      <c r="DV7" s="608"/>
      <c r="DW7" s="608"/>
      <c r="DX7" s="608"/>
      <c r="DY7" s="608"/>
      <c r="DZ7" s="608"/>
      <c r="EA7" s="608"/>
      <c r="EB7" s="608"/>
      <c r="EC7" s="617"/>
    </row>
    <row r="8" spans="2:143" ht="11.25" customHeight="1" x14ac:dyDescent="0.2">
      <c r="B8" s="604" t="s">
        <v>236</v>
      </c>
      <c r="C8" s="605"/>
      <c r="D8" s="605"/>
      <c r="E8" s="605"/>
      <c r="F8" s="605"/>
      <c r="G8" s="605"/>
      <c r="H8" s="605"/>
      <c r="I8" s="605"/>
      <c r="J8" s="605"/>
      <c r="K8" s="605"/>
      <c r="L8" s="605"/>
      <c r="M8" s="605"/>
      <c r="N8" s="605"/>
      <c r="O8" s="605"/>
      <c r="P8" s="605"/>
      <c r="Q8" s="606"/>
      <c r="R8" s="607">
        <v>10630</v>
      </c>
      <c r="S8" s="608"/>
      <c r="T8" s="608"/>
      <c r="U8" s="608"/>
      <c r="V8" s="608"/>
      <c r="W8" s="608"/>
      <c r="X8" s="608"/>
      <c r="Y8" s="609"/>
      <c r="Z8" s="610">
        <v>0.2</v>
      </c>
      <c r="AA8" s="610"/>
      <c r="AB8" s="610"/>
      <c r="AC8" s="610"/>
      <c r="AD8" s="611">
        <v>10630</v>
      </c>
      <c r="AE8" s="611"/>
      <c r="AF8" s="611"/>
      <c r="AG8" s="611"/>
      <c r="AH8" s="611"/>
      <c r="AI8" s="611"/>
      <c r="AJ8" s="611"/>
      <c r="AK8" s="611"/>
      <c r="AL8" s="612">
        <v>0.3</v>
      </c>
      <c r="AM8" s="613"/>
      <c r="AN8" s="613"/>
      <c r="AO8" s="614"/>
      <c r="AP8" s="604" t="s">
        <v>237</v>
      </c>
      <c r="AQ8" s="605"/>
      <c r="AR8" s="605"/>
      <c r="AS8" s="605"/>
      <c r="AT8" s="605"/>
      <c r="AU8" s="605"/>
      <c r="AV8" s="605"/>
      <c r="AW8" s="605"/>
      <c r="AX8" s="605"/>
      <c r="AY8" s="605"/>
      <c r="AZ8" s="605"/>
      <c r="BA8" s="605"/>
      <c r="BB8" s="605"/>
      <c r="BC8" s="605"/>
      <c r="BD8" s="605"/>
      <c r="BE8" s="605"/>
      <c r="BF8" s="606"/>
      <c r="BG8" s="607">
        <v>24321</v>
      </c>
      <c r="BH8" s="608"/>
      <c r="BI8" s="608"/>
      <c r="BJ8" s="608"/>
      <c r="BK8" s="608"/>
      <c r="BL8" s="608"/>
      <c r="BM8" s="608"/>
      <c r="BN8" s="609"/>
      <c r="BO8" s="610">
        <v>1.6</v>
      </c>
      <c r="BP8" s="610"/>
      <c r="BQ8" s="610"/>
      <c r="BR8" s="610"/>
      <c r="BS8" s="611" t="s">
        <v>128</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1804801</v>
      </c>
      <c r="CS8" s="608"/>
      <c r="CT8" s="608"/>
      <c r="CU8" s="608"/>
      <c r="CV8" s="608"/>
      <c r="CW8" s="608"/>
      <c r="CX8" s="608"/>
      <c r="CY8" s="609"/>
      <c r="CZ8" s="610">
        <v>29.9</v>
      </c>
      <c r="DA8" s="610"/>
      <c r="DB8" s="610"/>
      <c r="DC8" s="610"/>
      <c r="DD8" s="616">
        <v>2941</v>
      </c>
      <c r="DE8" s="608"/>
      <c r="DF8" s="608"/>
      <c r="DG8" s="608"/>
      <c r="DH8" s="608"/>
      <c r="DI8" s="608"/>
      <c r="DJ8" s="608"/>
      <c r="DK8" s="608"/>
      <c r="DL8" s="608"/>
      <c r="DM8" s="608"/>
      <c r="DN8" s="608"/>
      <c r="DO8" s="608"/>
      <c r="DP8" s="609"/>
      <c r="DQ8" s="616">
        <v>855387</v>
      </c>
      <c r="DR8" s="608"/>
      <c r="DS8" s="608"/>
      <c r="DT8" s="608"/>
      <c r="DU8" s="608"/>
      <c r="DV8" s="608"/>
      <c r="DW8" s="608"/>
      <c r="DX8" s="608"/>
      <c r="DY8" s="608"/>
      <c r="DZ8" s="608"/>
      <c r="EA8" s="608"/>
      <c r="EB8" s="608"/>
      <c r="EC8" s="617"/>
    </row>
    <row r="9" spans="2:143" ht="11.25" customHeight="1" x14ac:dyDescent="0.2">
      <c r="B9" s="604" t="s">
        <v>239</v>
      </c>
      <c r="C9" s="605"/>
      <c r="D9" s="605"/>
      <c r="E9" s="605"/>
      <c r="F9" s="605"/>
      <c r="G9" s="605"/>
      <c r="H9" s="605"/>
      <c r="I9" s="605"/>
      <c r="J9" s="605"/>
      <c r="K9" s="605"/>
      <c r="L9" s="605"/>
      <c r="M9" s="605"/>
      <c r="N9" s="605"/>
      <c r="O9" s="605"/>
      <c r="P9" s="605"/>
      <c r="Q9" s="606"/>
      <c r="R9" s="607">
        <v>13405</v>
      </c>
      <c r="S9" s="608"/>
      <c r="T9" s="608"/>
      <c r="U9" s="608"/>
      <c r="V9" s="608"/>
      <c r="W9" s="608"/>
      <c r="X9" s="608"/>
      <c r="Y9" s="609"/>
      <c r="Z9" s="610">
        <v>0.2</v>
      </c>
      <c r="AA9" s="610"/>
      <c r="AB9" s="610"/>
      <c r="AC9" s="610"/>
      <c r="AD9" s="611">
        <v>13405</v>
      </c>
      <c r="AE9" s="611"/>
      <c r="AF9" s="611"/>
      <c r="AG9" s="611"/>
      <c r="AH9" s="611"/>
      <c r="AI9" s="611"/>
      <c r="AJ9" s="611"/>
      <c r="AK9" s="611"/>
      <c r="AL9" s="612">
        <v>0.3</v>
      </c>
      <c r="AM9" s="613"/>
      <c r="AN9" s="613"/>
      <c r="AO9" s="614"/>
      <c r="AP9" s="604" t="s">
        <v>240</v>
      </c>
      <c r="AQ9" s="605"/>
      <c r="AR9" s="605"/>
      <c r="AS9" s="605"/>
      <c r="AT9" s="605"/>
      <c r="AU9" s="605"/>
      <c r="AV9" s="605"/>
      <c r="AW9" s="605"/>
      <c r="AX9" s="605"/>
      <c r="AY9" s="605"/>
      <c r="AZ9" s="605"/>
      <c r="BA9" s="605"/>
      <c r="BB9" s="605"/>
      <c r="BC9" s="605"/>
      <c r="BD9" s="605"/>
      <c r="BE9" s="605"/>
      <c r="BF9" s="606"/>
      <c r="BG9" s="607">
        <v>602778</v>
      </c>
      <c r="BH9" s="608"/>
      <c r="BI9" s="608"/>
      <c r="BJ9" s="608"/>
      <c r="BK9" s="608"/>
      <c r="BL9" s="608"/>
      <c r="BM9" s="608"/>
      <c r="BN9" s="609"/>
      <c r="BO9" s="610">
        <v>40.799999999999997</v>
      </c>
      <c r="BP9" s="610"/>
      <c r="BQ9" s="610"/>
      <c r="BR9" s="610"/>
      <c r="BS9" s="611" t="s">
        <v>128</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845864</v>
      </c>
      <c r="CS9" s="608"/>
      <c r="CT9" s="608"/>
      <c r="CU9" s="608"/>
      <c r="CV9" s="608"/>
      <c r="CW9" s="608"/>
      <c r="CX9" s="608"/>
      <c r="CY9" s="609"/>
      <c r="CZ9" s="610">
        <v>14</v>
      </c>
      <c r="DA9" s="610"/>
      <c r="DB9" s="610"/>
      <c r="DC9" s="610"/>
      <c r="DD9" s="616">
        <v>41329</v>
      </c>
      <c r="DE9" s="608"/>
      <c r="DF9" s="608"/>
      <c r="DG9" s="608"/>
      <c r="DH9" s="608"/>
      <c r="DI9" s="608"/>
      <c r="DJ9" s="608"/>
      <c r="DK9" s="608"/>
      <c r="DL9" s="608"/>
      <c r="DM9" s="608"/>
      <c r="DN9" s="608"/>
      <c r="DO9" s="608"/>
      <c r="DP9" s="609"/>
      <c r="DQ9" s="616">
        <v>635442</v>
      </c>
      <c r="DR9" s="608"/>
      <c r="DS9" s="608"/>
      <c r="DT9" s="608"/>
      <c r="DU9" s="608"/>
      <c r="DV9" s="608"/>
      <c r="DW9" s="608"/>
      <c r="DX9" s="608"/>
      <c r="DY9" s="608"/>
      <c r="DZ9" s="608"/>
      <c r="EA9" s="608"/>
      <c r="EB9" s="608"/>
      <c r="EC9" s="617"/>
    </row>
    <row r="10" spans="2:143" ht="11.25" customHeight="1" x14ac:dyDescent="0.2">
      <c r="B10" s="604" t="s">
        <v>242</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22167</v>
      </c>
      <c r="BH10" s="608"/>
      <c r="BI10" s="608"/>
      <c r="BJ10" s="608"/>
      <c r="BK10" s="608"/>
      <c r="BL10" s="608"/>
      <c r="BM10" s="608"/>
      <c r="BN10" s="609"/>
      <c r="BO10" s="610">
        <v>1.5</v>
      </c>
      <c r="BP10" s="610"/>
      <c r="BQ10" s="610"/>
      <c r="BR10" s="610"/>
      <c r="BS10" s="611" t="s">
        <v>128</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t="s">
        <v>128</v>
      </c>
      <c r="CS10" s="608"/>
      <c r="CT10" s="608"/>
      <c r="CU10" s="608"/>
      <c r="CV10" s="608"/>
      <c r="CW10" s="608"/>
      <c r="CX10" s="608"/>
      <c r="CY10" s="609"/>
      <c r="CZ10" s="610" t="s">
        <v>128</v>
      </c>
      <c r="DA10" s="610"/>
      <c r="DB10" s="610"/>
      <c r="DC10" s="610"/>
      <c r="DD10" s="616" t="s">
        <v>128</v>
      </c>
      <c r="DE10" s="608"/>
      <c r="DF10" s="608"/>
      <c r="DG10" s="608"/>
      <c r="DH10" s="608"/>
      <c r="DI10" s="608"/>
      <c r="DJ10" s="608"/>
      <c r="DK10" s="608"/>
      <c r="DL10" s="608"/>
      <c r="DM10" s="608"/>
      <c r="DN10" s="608"/>
      <c r="DO10" s="608"/>
      <c r="DP10" s="609"/>
      <c r="DQ10" s="616" t="s">
        <v>128</v>
      </c>
      <c r="DR10" s="608"/>
      <c r="DS10" s="608"/>
      <c r="DT10" s="608"/>
      <c r="DU10" s="608"/>
      <c r="DV10" s="608"/>
      <c r="DW10" s="608"/>
      <c r="DX10" s="608"/>
      <c r="DY10" s="608"/>
      <c r="DZ10" s="608"/>
      <c r="EA10" s="608"/>
      <c r="EB10" s="608"/>
      <c r="EC10" s="617"/>
    </row>
    <row r="11" spans="2:143" ht="11.25" customHeight="1" x14ac:dyDescent="0.2">
      <c r="B11" s="604" t="s">
        <v>245</v>
      </c>
      <c r="C11" s="605"/>
      <c r="D11" s="605"/>
      <c r="E11" s="605"/>
      <c r="F11" s="605"/>
      <c r="G11" s="605"/>
      <c r="H11" s="605"/>
      <c r="I11" s="605"/>
      <c r="J11" s="605"/>
      <c r="K11" s="605"/>
      <c r="L11" s="605"/>
      <c r="M11" s="605"/>
      <c r="N11" s="605"/>
      <c r="O11" s="605"/>
      <c r="P11" s="605"/>
      <c r="Q11" s="606"/>
      <c r="R11" s="607">
        <v>307673</v>
      </c>
      <c r="S11" s="608"/>
      <c r="T11" s="608"/>
      <c r="U11" s="608"/>
      <c r="V11" s="608"/>
      <c r="W11" s="608"/>
      <c r="X11" s="608"/>
      <c r="Y11" s="609"/>
      <c r="Z11" s="612">
        <v>4.4000000000000004</v>
      </c>
      <c r="AA11" s="613"/>
      <c r="AB11" s="613"/>
      <c r="AC11" s="619"/>
      <c r="AD11" s="616">
        <v>307673</v>
      </c>
      <c r="AE11" s="608"/>
      <c r="AF11" s="608"/>
      <c r="AG11" s="608"/>
      <c r="AH11" s="608"/>
      <c r="AI11" s="608"/>
      <c r="AJ11" s="608"/>
      <c r="AK11" s="609"/>
      <c r="AL11" s="612">
        <v>7.6</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68801</v>
      </c>
      <c r="BH11" s="608"/>
      <c r="BI11" s="608"/>
      <c r="BJ11" s="608"/>
      <c r="BK11" s="608"/>
      <c r="BL11" s="608"/>
      <c r="BM11" s="608"/>
      <c r="BN11" s="609"/>
      <c r="BO11" s="610">
        <v>4.7</v>
      </c>
      <c r="BP11" s="610"/>
      <c r="BQ11" s="610"/>
      <c r="BR11" s="610"/>
      <c r="BS11" s="611" t="s">
        <v>128</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326793</v>
      </c>
      <c r="CS11" s="608"/>
      <c r="CT11" s="608"/>
      <c r="CU11" s="608"/>
      <c r="CV11" s="608"/>
      <c r="CW11" s="608"/>
      <c r="CX11" s="608"/>
      <c r="CY11" s="609"/>
      <c r="CZ11" s="610">
        <v>5.4</v>
      </c>
      <c r="DA11" s="610"/>
      <c r="DB11" s="610"/>
      <c r="DC11" s="610"/>
      <c r="DD11" s="616">
        <v>42454</v>
      </c>
      <c r="DE11" s="608"/>
      <c r="DF11" s="608"/>
      <c r="DG11" s="608"/>
      <c r="DH11" s="608"/>
      <c r="DI11" s="608"/>
      <c r="DJ11" s="608"/>
      <c r="DK11" s="608"/>
      <c r="DL11" s="608"/>
      <c r="DM11" s="608"/>
      <c r="DN11" s="608"/>
      <c r="DO11" s="608"/>
      <c r="DP11" s="609"/>
      <c r="DQ11" s="616">
        <v>196483</v>
      </c>
      <c r="DR11" s="608"/>
      <c r="DS11" s="608"/>
      <c r="DT11" s="608"/>
      <c r="DU11" s="608"/>
      <c r="DV11" s="608"/>
      <c r="DW11" s="608"/>
      <c r="DX11" s="608"/>
      <c r="DY11" s="608"/>
      <c r="DZ11" s="608"/>
      <c r="EA11" s="608"/>
      <c r="EB11" s="608"/>
      <c r="EC11" s="617"/>
    </row>
    <row r="12" spans="2:143" ht="11.25" customHeight="1" x14ac:dyDescent="0.2">
      <c r="B12" s="604" t="s">
        <v>248</v>
      </c>
      <c r="C12" s="605"/>
      <c r="D12" s="605"/>
      <c r="E12" s="605"/>
      <c r="F12" s="605"/>
      <c r="G12" s="605"/>
      <c r="H12" s="605"/>
      <c r="I12" s="605"/>
      <c r="J12" s="605"/>
      <c r="K12" s="605"/>
      <c r="L12" s="605"/>
      <c r="M12" s="605"/>
      <c r="N12" s="605"/>
      <c r="O12" s="605"/>
      <c r="P12" s="605"/>
      <c r="Q12" s="606"/>
      <c r="R12" s="607">
        <v>12253</v>
      </c>
      <c r="S12" s="608"/>
      <c r="T12" s="608"/>
      <c r="U12" s="608"/>
      <c r="V12" s="608"/>
      <c r="W12" s="608"/>
      <c r="X12" s="608"/>
      <c r="Y12" s="609"/>
      <c r="Z12" s="610">
        <v>0.2</v>
      </c>
      <c r="AA12" s="610"/>
      <c r="AB12" s="610"/>
      <c r="AC12" s="610"/>
      <c r="AD12" s="611">
        <v>12253</v>
      </c>
      <c r="AE12" s="611"/>
      <c r="AF12" s="611"/>
      <c r="AG12" s="611"/>
      <c r="AH12" s="611"/>
      <c r="AI12" s="611"/>
      <c r="AJ12" s="611"/>
      <c r="AK12" s="611"/>
      <c r="AL12" s="612">
        <v>0.3</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641804</v>
      </c>
      <c r="BH12" s="608"/>
      <c r="BI12" s="608"/>
      <c r="BJ12" s="608"/>
      <c r="BK12" s="608"/>
      <c r="BL12" s="608"/>
      <c r="BM12" s="608"/>
      <c r="BN12" s="609"/>
      <c r="BO12" s="610">
        <v>43.5</v>
      </c>
      <c r="BP12" s="610"/>
      <c r="BQ12" s="610"/>
      <c r="BR12" s="610"/>
      <c r="BS12" s="611" t="s">
        <v>128</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310056</v>
      </c>
      <c r="CS12" s="608"/>
      <c r="CT12" s="608"/>
      <c r="CU12" s="608"/>
      <c r="CV12" s="608"/>
      <c r="CW12" s="608"/>
      <c r="CX12" s="608"/>
      <c r="CY12" s="609"/>
      <c r="CZ12" s="610">
        <v>5.0999999999999996</v>
      </c>
      <c r="DA12" s="610"/>
      <c r="DB12" s="610"/>
      <c r="DC12" s="610"/>
      <c r="DD12" s="616" t="s">
        <v>128</v>
      </c>
      <c r="DE12" s="608"/>
      <c r="DF12" s="608"/>
      <c r="DG12" s="608"/>
      <c r="DH12" s="608"/>
      <c r="DI12" s="608"/>
      <c r="DJ12" s="608"/>
      <c r="DK12" s="608"/>
      <c r="DL12" s="608"/>
      <c r="DM12" s="608"/>
      <c r="DN12" s="608"/>
      <c r="DO12" s="608"/>
      <c r="DP12" s="609"/>
      <c r="DQ12" s="616">
        <v>126210</v>
      </c>
      <c r="DR12" s="608"/>
      <c r="DS12" s="608"/>
      <c r="DT12" s="608"/>
      <c r="DU12" s="608"/>
      <c r="DV12" s="608"/>
      <c r="DW12" s="608"/>
      <c r="DX12" s="608"/>
      <c r="DY12" s="608"/>
      <c r="DZ12" s="608"/>
      <c r="EA12" s="608"/>
      <c r="EB12" s="608"/>
      <c r="EC12" s="617"/>
    </row>
    <row r="13" spans="2:143" ht="11.25" customHeight="1" x14ac:dyDescent="0.2">
      <c r="B13" s="604" t="s">
        <v>251</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641804</v>
      </c>
      <c r="BH13" s="608"/>
      <c r="BI13" s="608"/>
      <c r="BJ13" s="608"/>
      <c r="BK13" s="608"/>
      <c r="BL13" s="608"/>
      <c r="BM13" s="608"/>
      <c r="BN13" s="609"/>
      <c r="BO13" s="610">
        <v>43.5</v>
      </c>
      <c r="BP13" s="610"/>
      <c r="BQ13" s="610"/>
      <c r="BR13" s="610"/>
      <c r="BS13" s="611" t="s">
        <v>128</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407792</v>
      </c>
      <c r="CS13" s="608"/>
      <c r="CT13" s="608"/>
      <c r="CU13" s="608"/>
      <c r="CV13" s="608"/>
      <c r="CW13" s="608"/>
      <c r="CX13" s="608"/>
      <c r="CY13" s="609"/>
      <c r="CZ13" s="610">
        <v>6.7</v>
      </c>
      <c r="DA13" s="610"/>
      <c r="DB13" s="610"/>
      <c r="DC13" s="610"/>
      <c r="DD13" s="616">
        <v>314366</v>
      </c>
      <c r="DE13" s="608"/>
      <c r="DF13" s="608"/>
      <c r="DG13" s="608"/>
      <c r="DH13" s="608"/>
      <c r="DI13" s="608"/>
      <c r="DJ13" s="608"/>
      <c r="DK13" s="608"/>
      <c r="DL13" s="608"/>
      <c r="DM13" s="608"/>
      <c r="DN13" s="608"/>
      <c r="DO13" s="608"/>
      <c r="DP13" s="609"/>
      <c r="DQ13" s="616">
        <v>112686</v>
      </c>
      <c r="DR13" s="608"/>
      <c r="DS13" s="608"/>
      <c r="DT13" s="608"/>
      <c r="DU13" s="608"/>
      <c r="DV13" s="608"/>
      <c r="DW13" s="608"/>
      <c r="DX13" s="608"/>
      <c r="DY13" s="608"/>
      <c r="DZ13" s="608"/>
      <c r="EA13" s="608"/>
      <c r="EB13" s="608"/>
      <c r="EC13" s="617"/>
    </row>
    <row r="14" spans="2:143" ht="11.25" customHeight="1" x14ac:dyDescent="0.2">
      <c r="B14" s="604" t="s">
        <v>254</v>
      </c>
      <c r="C14" s="605"/>
      <c r="D14" s="605"/>
      <c r="E14" s="605"/>
      <c r="F14" s="605"/>
      <c r="G14" s="605"/>
      <c r="H14" s="605"/>
      <c r="I14" s="605"/>
      <c r="J14" s="605"/>
      <c r="K14" s="605"/>
      <c r="L14" s="605"/>
      <c r="M14" s="605"/>
      <c r="N14" s="605"/>
      <c r="O14" s="605"/>
      <c r="P14" s="605"/>
      <c r="Q14" s="606"/>
      <c r="R14" s="607" t="s">
        <v>128</v>
      </c>
      <c r="S14" s="608"/>
      <c r="T14" s="608"/>
      <c r="U14" s="608"/>
      <c r="V14" s="608"/>
      <c r="W14" s="608"/>
      <c r="X14" s="608"/>
      <c r="Y14" s="609"/>
      <c r="Z14" s="610" t="s">
        <v>128</v>
      </c>
      <c r="AA14" s="610"/>
      <c r="AB14" s="610"/>
      <c r="AC14" s="610"/>
      <c r="AD14" s="611" t="s">
        <v>128</v>
      </c>
      <c r="AE14" s="611"/>
      <c r="AF14" s="611"/>
      <c r="AG14" s="611"/>
      <c r="AH14" s="611"/>
      <c r="AI14" s="611"/>
      <c r="AJ14" s="611"/>
      <c r="AK14" s="611"/>
      <c r="AL14" s="612" t="s">
        <v>128</v>
      </c>
      <c r="AM14" s="613"/>
      <c r="AN14" s="613"/>
      <c r="AO14" s="614"/>
      <c r="AP14" s="604" t="s">
        <v>255</v>
      </c>
      <c r="AQ14" s="605"/>
      <c r="AR14" s="605"/>
      <c r="AS14" s="605"/>
      <c r="AT14" s="605"/>
      <c r="AU14" s="605"/>
      <c r="AV14" s="605"/>
      <c r="AW14" s="605"/>
      <c r="AX14" s="605"/>
      <c r="AY14" s="605"/>
      <c r="AZ14" s="605"/>
      <c r="BA14" s="605"/>
      <c r="BB14" s="605"/>
      <c r="BC14" s="605"/>
      <c r="BD14" s="605"/>
      <c r="BE14" s="605"/>
      <c r="BF14" s="606"/>
      <c r="BG14" s="607">
        <v>49722</v>
      </c>
      <c r="BH14" s="608"/>
      <c r="BI14" s="608"/>
      <c r="BJ14" s="608"/>
      <c r="BK14" s="608"/>
      <c r="BL14" s="608"/>
      <c r="BM14" s="608"/>
      <c r="BN14" s="609"/>
      <c r="BO14" s="610">
        <v>3.4</v>
      </c>
      <c r="BP14" s="610"/>
      <c r="BQ14" s="610"/>
      <c r="BR14" s="610"/>
      <c r="BS14" s="611" t="s">
        <v>128</v>
      </c>
      <c r="BT14" s="611"/>
      <c r="BU14" s="611"/>
      <c r="BV14" s="611"/>
      <c r="BW14" s="611"/>
      <c r="BX14" s="611"/>
      <c r="BY14" s="611"/>
      <c r="BZ14" s="611"/>
      <c r="CA14" s="611"/>
      <c r="CB14" s="615"/>
      <c r="CD14" s="604" t="s">
        <v>256</v>
      </c>
      <c r="CE14" s="605"/>
      <c r="CF14" s="605"/>
      <c r="CG14" s="605"/>
      <c r="CH14" s="605"/>
      <c r="CI14" s="605"/>
      <c r="CJ14" s="605"/>
      <c r="CK14" s="605"/>
      <c r="CL14" s="605"/>
      <c r="CM14" s="605"/>
      <c r="CN14" s="605"/>
      <c r="CO14" s="605"/>
      <c r="CP14" s="605"/>
      <c r="CQ14" s="606"/>
      <c r="CR14" s="607">
        <v>287073</v>
      </c>
      <c r="CS14" s="608"/>
      <c r="CT14" s="608"/>
      <c r="CU14" s="608"/>
      <c r="CV14" s="608"/>
      <c r="CW14" s="608"/>
      <c r="CX14" s="608"/>
      <c r="CY14" s="609"/>
      <c r="CZ14" s="610">
        <v>4.8</v>
      </c>
      <c r="DA14" s="610"/>
      <c r="DB14" s="610"/>
      <c r="DC14" s="610"/>
      <c r="DD14" s="616" t="s">
        <v>128</v>
      </c>
      <c r="DE14" s="608"/>
      <c r="DF14" s="608"/>
      <c r="DG14" s="608"/>
      <c r="DH14" s="608"/>
      <c r="DI14" s="608"/>
      <c r="DJ14" s="608"/>
      <c r="DK14" s="608"/>
      <c r="DL14" s="608"/>
      <c r="DM14" s="608"/>
      <c r="DN14" s="608"/>
      <c r="DO14" s="608"/>
      <c r="DP14" s="609"/>
      <c r="DQ14" s="616">
        <v>275454</v>
      </c>
      <c r="DR14" s="608"/>
      <c r="DS14" s="608"/>
      <c r="DT14" s="608"/>
      <c r="DU14" s="608"/>
      <c r="DV14" s="608"/>
      <c r="DW14" s="608"/>
      <c r="DX14" s="608"/>
      <c r="DY14" s="608"/>
      <c r="DZ14" s="608"/>
      <c r="EA14" s="608"/>
      <c r="EB14" s="608"/>
      <c r="EC14" s="617"/>
    </row>
    <row r="15" spans="2:143" ht="11.25" customHeight="1" x14ac:dyDescent="0.2">
      <c r="B15" s="604" t="s">
        <v>257</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258</v>
      </c>
      <c r="AQ15" s="605"/>
      <c r="AR15" s="605"/>
      <c r="AS15" s="605"/>
      <c r="AT15" s="605"/>
      <c r="AU15" s="605"/>
      <c r="AV15" s="605"/>
      <c r="AW15" s="605"/>
      <c r="AX15" s="605"/>
      <c r="AY15" s="605"/>
      <c r="AZ15" s="605"/>
      <c r="BA15" s="605"/>
      <c r="BB15" s="605"/>
      <c r="BC15" s="605"/>
      <c r="BD15" s="605"/>
      <c r="BE15" s="605"/>
      <c r="BF15" s="606"/>
      <c r="BG15" s="607">
        <v>66761</v>
      </c>
      <c r="BH15" s="608"/>
      <c r="BI15" s="608"/>
      <c r="BJ15" s="608"/>
      <c r="BK15" s="608"/>
      <c r="BL15" s="608"/>
      <c r="BM15" s="608"/>
      <c r="BN15" s="609"/>
      <c r="BO15" s="610">
        <v>4.5</v>
      </c>
      <c r="BP15" s="610"/>
      <c r="BQ15" s="610"/>
      <c r="BR15" s="610"/>
      <c r="BS15" s="611" t="s">
        <v>128</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800765</v>
      </c>
      <c r="CS15" s="608"/>
      <c r="CT15" s="608"/>
      <c r="CU15" s="608"/>
      <c r="CV15" s="608"/>
      <c r="CW15" s="608"/>
      <c r="CX15" s="608"/>
      <c r="CY15" s="609"/>
      <c r="CZ15" s="610">
        <v>13.3</v>
      </c>
      <c r="DA15" s="610"/>
      <c r="DB15" s="610"/>
      <c r="DC15" s="610"/>
      <c r="DD15" s="616">
        <v>155678</v>
      </c>
      <c r="DE15" s="608"/>
      <c r="DF15" s="608"/>
      <c r="DG15" s="608"/>
      <c r="DH15" s="608"/>
      <c r="DI15" s="608"/>
      <c r="DJ15" s="608"/>
      <c r="DK15" s="608"/>
      <c r="DL15" s="608"/>
      <c r="DM15" s="608"/>
      <c r="DN15" s="608"/>
      <c r="DO15" s="608"/>
      <c r="DP15" s="609"/>
      <c r="DQ15" s="616">
        <v>706315</v>
      </c>
      <c r="DR15" s="608"/>
      <c r="DS15" s="608"/>
      <c r="DT15" s="608"/>
      <c r="DU15" s="608"/>
      <c r="DV15" s="608"/>
      <c r="DW15" s="608"/>
      <c r="DX15" s="608"/>
      <c r="DY15" s="608"/>
      <c r="DZ15" s="608"/>
      <c r="EA15" s="608"/>
      <c r="EB15" s="608"/>
      <c r="EC15" s="617"/>
    </row>
    <row r="16" spans="2:143" ht="11.25" customHeight="1" x14ac:dyDescent="0.2">
      <c r="B16" s="604" t="s">
        <v>260</v>
      </c>
      <c r="C16" s="605"/>
      <c r="D16" s="605"/>
      <c r="E16" s="605"/>
      <c r="F16" s="605"/>
      <c r="G16" s="605"/>
      <c r="H16" s="605"/>
      <c r="I16" s="605"/>
      <c r="J16" s="605"/>
      <c r="K16" s="605"/>
      <c r="L16" s="605"/>
      <c r="M16" s="605"/>
      <c r="N16" s="605"/>
      <c r="O16" s="605"/>
      <c r="P16" s="605"/>
      <c r="Q16" s="606"/>
      <c r="R16" s="607">
        <v>9878</v>
      </c>
      <c r="S16" s="608"/>
      <c r="T16" s="608"/>
      <c r="U16" s="608"/>
      <c r="V16" s="608"/>
      <c r="W16" s="608"/>
      <c r="X16" s="608"/>
      <c r="Y16" s="609"/>
      <c r="Z16" s="610">
        <v>0.1</v>
      </c>
      <c r="AA16" s="610"/>
      <c r="AB16" s="610"/>
      <c r="AC16" s="610"/>
      <c r="AD16" s="611">
        <v>9878</v>
      </c>
      <c r="AE16" s="611"/>
      <c r="AF16" s="611"/>
      <c r="AG16" s="611"/>
      <c r="AH16" s="611"/>
      <c r="AI16" s="611"/>
      <c r="AJ16" s="611"/>
      <c r="AK16" s="611"/>
      <c r="AL16" s="612">
        <v>0.2</v>
      </c>
      <c r="AM16" s="613"/>
      <c r="AN16" s="613"/>
      <c r="AO16" s="614"/>
      <c r="AP16" s="604" t="s">
        <v>261</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262</v>
      </c>
      <c r="CE16" s="605"/>
      <c r="CF16" s="605"/>
      <c r="CG16" s="605"/>
      <c r="CH16" s="605"/>
      <c r="CI16" s="605"/>
      <c r="CJ16" s="605"/>
      <c r="CK16" s="605"/>
      <c r="CL16" s="605"/>
      <c r="CM16" s="605"/>
      <c r="CN16" s="605"/>
      <c r="CO16" s="605"/>
      <c r="CP16" s="605"/>
      <c r="CQ16" s="606"/>
      <c r="CR16" s="607">
        <v>1877</v>
      </c>
      <c r="CS16" s="608"/>
      <c r="CT16" s="608"/>
      <c r="CU16" s="608"/>
      <c r="CV16" s="608"/>
      <c r="CW16" s="608"/>
      <c r="CX16" s="608"/>
      <c r="CY16" s="609"/>
      <c r="CZ16" s="610">
        <v>0</v>
      </c>
      <c r="DA16" s="610"/>
      <c r="DB16" s="610"/>
      <c r="DC16" s="610"/>
      <c r="DD16" s="616" t="s">
        <v>128</v>
      </c>
      <c r="DE16" s="608"/>
      <c r="DF16" s="608"/>
      <c r="DG16" s="608"/>
      <c r="DH16" s="608"/>
      <c r="DI16" s="608"/>
      <c r="DJ16" s="608"/>
      <c r="DK16" s="608"/>
      <c r="DL16" s="608"/>
      <c r="DM16" s="608"/>
      <c r="DN16" s="608"/>
      <c r="DO16" s="608"/>
      <c r="DP16" s="609"/>
      <c r="DQ16" s="616">
        <v>1877</v>
      </c>
      <c r="DR16" s="608"/>
      <c r="DS16" s="608"/>
      <c r="DT16" s="608"/>
      <c r="DU16" s="608"/>
      <c r="DV16" s="608"/>
      <c r="DW16" s="608"/>
      <c r="DX16" s="608"/>
      <c r="DY16" s="608"/>
      <c r="DZ16" s="608"/>
      <c r="EA16" s="608"/>
      <c r="EB16" s="608"/>
      <c r="EC16" s="617"/>
    </row>
    <row r="17" spans="2:133" ht="11.25" customHeight="1" x14ac:dyDescent="0.2">
      <c r="B17" s="604" t="s">
        <v>263</v>
      </c>
      <c r="C17" s="605"/>
      <c r="D17" s="605"/>
      <c r="E17" s="605"/>
      <c r="F17" s="605"/>
      <c r="G17" s="605"/>
      <c r="H17" s="605"/>
      <c r="I17" s="605"/>
      <c r="J17" s="605"/>
      <c r="K17" s="605"/>
      <c r="L17" s="605"/>
      <c r="M17" s="605"/>
      <c r="N17" s="605"/>
      <c r="O17" s="605"/>
      <c r="P17" s="605"/>
      <c r="Q17" s="606"/>
      <c r="R17" s="607">
        <v>16248</v>
      </c>
      <c r="S17" s="608"/>
      <c r="T17" s="608"/>
      <c r="U17" s="608"/>
      <c r="V17" s="608"/>
      <c r="W17" s="608"/>
      <c r="X17" s="608"/>
      <c r="Y17" s="609"/>
      <c r="Z17" s="610">
        <v>0.2</v>
      </c>
      <c r="AA17" s="610"/>
      <c r="AB17" s="610"/>
      <c r="AC17" s="610"/>
      <c r="AD17" s="611">
        <v>16248</v>
      </c>
      <c r="AE17" s="611"/>
      <c r="AF17" s="611"/>
      <c r="AG17" s="611"/>
      <c r="AH17" s="611"/>
      <c r="AI17" s="611"/>
      <c r="AJ17" s="611"/>
      <c r="AK17" s="611"/>
      <c r="AL17" s="612">
        <v>0.4</v>
      </c>
      <c r="AM17" s="613"/>
      <c r="AN17" s="613"/>
      <c r="AO17" s="614"/>
      <c r="AP17" s="604" t="s">
        <v>264</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265</v>
      </c>
      <c r="CE17" s="605"/>
      <c r="CF17" s="605"/>
      <c r="CG17" s="605"/>
      <c r="CH17" s="605"/>
      <c r="CI17" s="605"/>
      <c r="CJ17" s="605"/>
      <c r="CK17" s="605"/>
      <c r="CL17" s="605"/>
      <c r="CM17" s="605"/>
      <c r="CN17" s="605"/>
      <c r="CO17" s="605"/>
      <c r="CP17" s="605"/>
      <c r="CQ17" s="606"/>
      <c r="CR17" s="607">
        <v>407078</v>
      </c>
      <c r="CS17" s="608"/>
      <c r="CT17" s="608"/>
      <c r="CU17" s="608"/>
      <c r="CV17" s="608"/>
      <c r="CW17" s="608"/>
      <c r="CX17" s="608"/>
      <c r="CY17" s="609"/>
      <c r="CZ17" s="610">
        <v>6.7</v>
      </c>
      <c r="DA17" s="610"/>
      <c r="DB17" s="610"/>
      <c r="DC17" s="610"/>
      <c r="DD17" s="616" t="s">
        <v>128</v>
      </c>
      <c r="DE17" s="608"/>
      <c r="DF17" s="608"/>
      <c r="DG17" s="608"/>
      <c r="DH17" s="608"/>
      <c r="DI17" s="608"/>
      <c r="DJ17" s="608"/>
      <c r="DK17" s="608"/>
      <c r="DL17" s="608"/>
      <c r="DM17" s="608"/>
      <c r="DN17" s="608"/>
      <c r="DO17" s="608"/>
      <c r="DP17" s="609"/>
      <c r="DQ17" s="616">
        <v>407078</v>
      </c>
      <c r="DR17" s="608"/>
      <c r="DS17" s="608"/>
      <c r="DT17" s="608"/>
      <c r="DU17" s="608"/>
      <c r="DV17" s="608"/>
      <c r="DW17" s="608"/>
      <c r="DX17" s="608"/>
      <c r="DY17" s="608"/>
      <c r="DZ17" s="608"/>
      <c r="EA17" s="608"/>
      <c r="EB17" s="608"/>
      <c r="EC17" s="617"/>
    </row>
    <row r="18" spans="2:133" ht="11.25" customHeight="1" x14ac:dyDescent="0.2">
      <c r="B18" s="604" t="s">
        <v>266</v>
      </c>
      <c r="C18" s="605"/>
      <c r="D18" s="605"/>
      <c r="E18" s="605"/>
      <c r="F18" s="605"/>
      <c r="G18" s="605"/>
      <c r="H18" s="605"/>
      <c r="I18" s="605"/>
      <c r="J18" s="605"/>
      <c r="K18" s="605"/>
      <c r="L18" s="605"/>
      <c r="M18" s="605"/>
      <c r="N18" s="605"/>
      <c r="O18" s="605"/>
      <c r="P18" s="605"/>
      <c r="Q18" s="606"/>
      <c r="R18" s="607">
        <v>17237</v>
      </c>
      <c r="S18" s="608"/>
      <c r="T18" s="608"/>
      <c r="U18" s="608"/>
      <c r="V18" s="608"/>
      <c r="W18" s="608"/>
      <c r="X18" s="608"/>
      <c r="Y18" s="609"/>
      <c r="Z18" s="610">
        <v>0.2</v>
      </c>
      <c r="AA18" s="610"/>
      <c r="AB18" s="610"/>
      <c r="AC18" s="610"/>
      <c r="AD18" s="611">
        <v>17237</v>
      </c>
      <c r="AE18" s="611"/>
      <c r="AF18" s="611"/>
      <c r="AG18" s="611"/>
      <c r="AH18" s="611"/>
      <c r="AI18" s="611"/>
      <c r="AJ18" s="611"/>
      <c r="AK18" s="611"/>
      <c r="AL18" s="612">
        <v>0.40000000596046448</v>
      </c>
      <c r="AM18" s="613"/>
      <c r="AN18" s="613"/>
      <c r="AO18" s="614"/>
      <c r="AP18" s="604" t="s">
        <v>267</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268</v>
      </c>
      <c r="CE18" s="605"/>
      <c r="CF18" s="605"/>
      <c r="CG18" s="605"/>
      <c r="CH18" s="605"/>
      <c r="CI18" s="605"/>
      <c r="CJ18" s="605"/>
      <c r="CK18" s="605"/>
      <c r="CL18" s="605"/>
      <c r="CM18" s="605"/>
      <c r="CN18" s="605"/>
      <c r="CO18" s="605"/>
      <c r="CP18" s="605"/>
      <c r="CQ18" s="606"/>
      <c r="CR18" s="607" t="s">
        <v>128</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269</v>
      </c>
      <c r="C19" s="605"/>
      <c r="D19" s="605"/>
      <c r="E19" s="605"/>
      <c r="F19" s="605"/>
      <c r="G19" s="605"/>
      <c r="H19" s="605"/>
      <c r="I19" s="605"/>
      <c r="J19" s="605"/>
      <c r="K19" s="605"/>
      <c r="L19" s="605"/>
      <c r="M19" s="605"/>
      <c r="N19" s="605"/>
      <c r="O19" s="605"/>
      <c r="P19" s="605"/>
      <c r="Q19" s="606"/>
      <c r="R19" s="607">
        <v>7729</v>
      </c>
      <c r="S19" s="608"/>
      <c r="T19" s="608"/>
      <c r="U19" s="608"/>
      <c r="V19" s="608"/>
      <c r="W19" s="608"/>
      <c r="X19" s="608"/>
      <c r="Y19" s="609"/>
      <c r="Z19" s="610">
        <v>0.1</v>
      </c>
      <c r="AA19" s="610"/>
      <c r="AB19" s="610"/>
      <c r="AC19" s="610"/>
      <c r="AD19" s="611">
        <v>7729</v>
      </c>
      <c r="AE19" s="611"/>
      <c r="AF19" s="611"/>
      <c r="AG19" s="611"/>
      <c r="AH19" s="611"/>
      <c r="AI19" s="611"/>
      <c r="AJ19" s="611"/>
      <c r="AK19" s="611"/>
      <c r="AL19" s="612">
        <v>0.2</v>
      </c>
      <c r="AM19" s="613"/>
      <c r="AN19" s="613"/>
      <c r="AO19" s="614"/>
      <c r="AP19" s="604" t="s">
        <v>270</v>
      </c>
      <c r="AQ19" s="605"/>
      <c r="AR19" s="605"/>
      <c r="AS19" s="605"/>
      <c r="AT19" s="605"/>
      <c r="AU19" s="605"/>
      <c r="AV19" s="605"/>
      <c r="AW19" s="605"/>
      <c r="AX19" s="605"/>
      <c r="AY19" s="605"/>
      <c r="AZ19" s="605"/>
      <c r="BA19" s="605"/>
      <c r="BB19" s="605"/>
      <c r="BC19" s="605"/>
      <c r="BD19" s="605"/>
      <c r="BE19" s="605"/>
      <c r="BF19" s="606"/>
      <c r="BG19" s="607" t="s">
        <v>128</v>
      </c>
      <c r="BH19" s="608"/>
      <c r="BI19" s="608"/>
      <c r="BJ19" s="608"/>
      <c r="BK19" s="608"/>
      <c r="BL19" s="608"/>
      <c r="BM19" s="608"/>
      <c r="BN19" s="609"/>
      <c r="BO19" s="610" t="s">
        <v>128</v>
      </c>
      <c r="BP19" s="610"/>
      <c r="BQ19" s="610"/>
      <c r="BR19" s="610"/>
      <c r="BS19" s="611" t="s">
        <v>128</v>
      </c>
      <c r="BT19" s="611"/>
      <c r="BU19" s="611"/>
      <c r="BV19" s="611"/>
      <c r="BW19" s="611"/>
      <c r="BX19" s="611"/>
      <c r="BY19" s="611"/>
      <c r="BZ19" s="611"/>
      <c r="CA19" s="611"/>
      <c r="CB19" s="615"/>
      <c r="CD19" s="604" t="s">
        <v>271</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272</v>
      </c>
      <c r="C20" s="605"/>
      <c r="D20" s="605"/>
      <c r="E20" s="605"/>
      <c r="F20" s="605"/>
      <c r="G20" s="605"/>
      <c r="H20" s="605"/>
      <c r="I20" s="605"/>
      <c r="J20" s="605"/>
      <c r="K20" s="605"/>
      <c r="L20" s="605"/>
      <c r="M20" s="605"/>
      <c r="N20" s="605"/>
      <c r="O20" s="605"/>
      <c r="P20" s="605"/>
      <c r="Q20" s="606"/>
      <c r="R20" s="607">
        <v>3072</v>
      </c>
      <c r="S20" s="608"/>
      <c r="T20" s="608"/>
      <c r="U20" s="608"/>
      <c r="V20" s="608"/>
      <c r="W20" s="608"/>
      <c r="X20" s="608"/>
      <c r="Y20" s="609"/>
      <c r="Z20" s="610">
        <v>0</v>
      </c>
      <c r="AA20" s="610"/>
      <c r="AB20" s="610"/>
      <c r="AC20" s="610"/>
      <c r="AD20" s="611">
        <v>3072</v>
      </c>
      <c r="AE20" s="611"/>
      <c r="AF20" s="611"/>
      <c r="AG20" s="611"/>
      <c r="AH20" s="611"/>
      <c r="AI20" s="611"/>
      <c r="AJ20" s="611"/>
      <c r="AK20" s="611"/>
      <c r="AL20" s="612">
        <v>0.1</v>
      </c>
      <c r="AM20" s="613"/>
      <c r="AN20" s="613"/>
      <c r="AO20" s="614"/>
      <c r="AP20" s="604" t="s">
        <v>273</v>
      </c>
      <c r="AQ20" s="605"/>
      <c r="AR20" s="605"/>
      <c r="AS20" s="605"/>
      <c r="AT20" s="605"/>
      <c r="AU20" s="605"/>
      <c r="AV20" s="605"/>
      <c r="AW20" s="605"/>
      <c r="AX20" s="605"/>
      <c r="AY20" s="605"/>
      <c r="AZ20" s="605"/>
      <c r="BA20" s="605"/>
      <c r="BB20" s="605"/>
      <c r="BC20" s="605"/>
      <c r="BD20" s="605"/>
      <c r="BE20" s="605"/>
      <c r="BF20" s="606"/>
      <c r="BG20" s="607" t="s">
        <v>128</v>
      </c>
      <c r="BH20" s="608"/>
      <c r="BI20" s="608"/>
      <c r="BJ20" s="608"/>
      <c r="BK20" s="608"/>
      <c r="BL20" s="608"/>
      <c r="BM20" s="608"/>
      <c r="BN20" s="609"/>
      <c r="BO20" s="610" t="s">
        <v>128</v>
      </c>
      <c r="BP20" s="610"/>
      <c r="BQ20" s="610"/>
      <c r="BR20" s="610"/>
      <c r="BS20" s="611" t="s">
        <v>128</v>
      </c>
      <c r="BT20" s="611"/>
      <c r="BU20" s="611"/>
      <c r="BV20" s="611"/>
      <c r="BW20" s="611"/>
      <c r="BX20" s="611"/>
      <c r="BY20" s="611"/>
      <c r="BZ20" s="611"/>
      <c r="CA20" s="611"/>
      <c r="CB20" s="615"/>
      <c r="CD20" s="604" t="s">
        <v>274</v>
      </c>
      <c r="CE20" s="605"/>
      <c r="CF20" s="605"/>
      <c r="CG20" s="605"/>
      <c r="CH20" s="605"/>
      <c r="CI20" s="605"/>
      <c r="CJ20" s="605"/>
      <c r="CK20" s="605"/>
      <c r="CL20" s="605"/>
      <c r="CM20" s="605"/>
      <c r="CN20" s="605"/>
      <c r="CO20" s="605"/>
      <c r="CP20" s="605"/>
      <c r="CQ20" s="606"/>
      <c r="CR20" s="607">
        <v>6042004</v>
      </c>
      <c r="CS20" s="608"/>
      <c r="CT20" s="608"/>
      <c r="CU20" s="608"/>
      <c r="CV20" s="608"/>
      <c r="CW20" s="608"/>
      <c r="CX20" s="608"/>
      <c r="CY20" s="609"/>
      <c r="CZ20" s="610">
        <v>100</v>
      </c>
      <c r="DA20" s="610"/>
      <c r="DB20" s="610"/>
      <c r="DC20" s="610"/>
      <c r="DD20" s="616">
        <v>627074</v>
      </c>
      <c r="DE20" s="608"/>
      <c r="DF20" s="608"/>
      <c r="DG20" s="608"/>
      <c r="DH20" s="608"/>
      <c r="DI20" s="608"/>
      <c r="DJ20" s="608"/>
      <c r="DK20" s="608"/>
      <c r="DL20" s="608"/>
      <c r="DM20" s="608"/>
      <c r="DN20" s="608"/>
      <c r="DO20" s="608"/>
      <c r="DP20" s="609"/>
      <c r="DQ20" s="616">
        <v>4075120</v>
      </c>
      <c r="DR20" s="608"/>
      <c r="DS20" s="608"/>
      <c r="DT20" s="608"/>
      <c r="DU20" s="608"/>
      <c r="DV20" s="608"/>
      <c r="DW20" s="608"/>
      <c r="DX20" s="608"/>
      <c r="DY20" s="608"/>
      <c r="DZ20" s="608"/>
      <c r="EA20" s="608"/>
      <c r="EB20" s="608"/>
      <c r="EC20" s="617"/>
    </row>
    <row r="21" spans="2:133" ht="11.25" customHeight="1" x14ac:dyDescent="0.2">
      <c r="B21" s="604" t="s">
        <v>275</v>
      </c>
      <c r="C21" s="605"/>
      <c r="D21" s="605"/>
      <c r="E21" s="605"/>
      <c r="F21" s="605"/>
      <c r="G21" s="605"/>
      <c r="H21" s="605"/>
      <c r="I21" s="605"/>
      <c r="J21" s="605"/>
      <c r="K21" s="605"/>
      <c r="L21" s="605"/>
      <c r="M21" s="605"/>
      <c r="N21" s="605"/>
      <c r="O21" s="605"/>
      <c r="P21" s="605"/>
      <c r="Q21" s="606"/>
      <c r="R21" s="607">
        <v>766</v>
      </c>
      <c r="S21" s="608"/>
      <c r="T21" s="608"/>
      <c r="U21" s="608"/>
      <c r="V21" s="608"/>
      <c r="W21" s="608"/>
      <c r="X21" s="608"/>
      <c r="Y21" s="609"/>
      <c r="Z21" s="610">
        <v>0</v>
      </c>
      <c r="AA21" s="610"/>
      <c r="AB21" s="610"/>
      <c r="AC21" s="610"/>
      <c r="AD21" s="611">
        <v>766</v>
      </c>
      <c r="AE21" s="611"/>
      <c r="AF21" s="611"/>
      <c r="AG21" s="611"/>
      <c r="AH21" s="611"/>
      <c r="AI21" s="611"/>
      <c r="AJ21" s="611"/>
      <c r="AK21" s="611"/>
      <c r="AL21" s="612">
        <v>0</v>
      </c>
      <c r="AM21" s="613"/>
      <c r="AN21" s="613"/>
      <c r="AO21" s="614"/>
      <c r="AP21" s="604" t="s">
        <v>276</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277</v>
      </c>
      <c r="C22" s="637"/>
      <c r="D22" s="637"/>
      <c r="E22" s="637"/>
      <c r="F22" s="637"/>
      <c r="G22" s="637"/>
      <c r="H22" s="637"/>
      <c r="I22" s="637"/>
      <c r="J22" s="637"/>
      <c r="K22" s="637"/>
      <c r="L22" s="637"/>
      <c r="M22" s="637"/>
      <c r="N22" s="637"/>
      <c r="O22" s="637"/>
      <c r="P22" s="637"/>
      <c r="Q22" s="638"/>
      <c r="R22" s="607">
        <v>5670</v>
      </c>
      <c r="S22" s="608"/>
      <c r="T22" s="608"/>
      <c r="U22" s="608"/>
      <c r="V22" s="608"/>
      <c r="W22" s="608"/>
      <c r="X22" s="608"/>
      <c r="Y22" s="609"/>
      <c r="Z22" s="610">
        <v>0.1</v>
      </c>
      <c r="AA22" s="610"/>
      <c r="AB22" s="610"/>
      <c r="AC22" s="610"/>
      <c r="AD22" s="611">
        <v>5670</v>
      </c>
      <c r="AE22" s="611"/>
      <c r="AF22" s="611"/>
      <c r="AG22" s="611"/>
      <c r="AH22" s="611"/>
      <c r="AI22" s="611"/>
      <c r="AJ22" s="611"/>
      <c r="AK22" s="611"/>
      <c r="AL22" s="612">
        <v>0.10000000149011612</v>
      </c>
      <c r="AM22" s="613"/>
      <c r="AN22" s="613"/>
      <c r="AO22" s="614"/>
      <c r="AP22" s="604" t="s">
        <v>278</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279</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280</v>
      </c>
      <c r="C23" s="605"/>
      <c r="D23" s="605"/>
      <c r="E23" s="605"/>
      <c r="F23" s="605"/>
      <c r="G23" s="605"/>
      <c r="H23" s="605"/>
      <c r="I23" s="605"/>
      <c r="J23" s="605"/>
      <c r="K23" s="605"/>
      <c r="L23" s="605"/>
      <c r="M23" s="605"/>
      <c r="N23" s="605"/>
      <c r="O23" s="605"/>
      <c r="P23" s="605"/>
      <c r="Q23" s="606"/>
      <c r="R23" s="607">
        <v>2226521</v>
      </c>
      <c r="S23" s="608"/>
      <c r="T23" s="608"/>
      <c r="U23" s="608"/>
      <c r="V23" s="608"/>
      <c r="W23" s="608"/>
      <c r="X23" s="608"/>
      <c r="Y23" s="609"/>
      <c r="Z23" s="610">
        <v>31.5</v>
      </c>
      <c r="AA23" s="610"/>
      <c r="AB23" s="610"/>
      <c r="AC23" s="610"/>
      <c r="AD23" s="611">
        <v>2068527</v>
      </c>
      <c r="AE23" s="611"/>
      <c r="AF23" s="611"/>
      <c r="AG23" s="611"/>
      <c r="AH23" s="611"/>
      <c r="AI23" s="611"/>
      <c r="AJ23" s="611"/>
      <c r="AK23" s="611"/>
      <c r="AL23" s="612">
        <v>51.4</v>
      </c>
      <c r="AM23" s="613"/>
      <c r="AN23" s="613"/>
      <c r="AO23" s="614"/>
      <c r="AP23" s="604" t="s">
        <v>281</v>
      </c>
      <c r="AQ23" s="620"/>
      <c r="AR23" s="620"/>
      <c r="AS23" s="620"/>
      <c r="AT23" s="620"/>
      <c r="AU23" s="620"/>
      <c r="AV23" s="620"/>
      <c r="AW23" s="620"/>
      <c r="AX23" s="620"/>
      <c r="AY23" s="620"/>
      <c r="AZ23" s="620"/>
      <c r="BA23" s="620"/>
      <c r="BB23" s="620"/>
      <c r="BC23" s="620"/>
      <c r="BD23" s="620"/>
      <c r="BE23" s="620"/>
      <c r="BF23" s="621"/>
      <c r="BG23" s="607" t="s">
        <v>128</v>
      </c>
      <c r="BH23" s="608"/>
      <c r="BI23" s="608"/>
      <c r="BJ23" s="608"/>
      <c r="BK23" s="608"/>
      <c r="BL23" s="608"/>
      <c r="BM23" s="608"/>
      <c r="BN23" s="609"/>
      <c r="BO23" s="610" t="s">
        <v>128</v>
      </c>
      <c r="BP23" s="610"/>
      <c r="BQ23" s="610"/>
      <c r="BR23" s="610"/>
      <c r="BS23" s="611" t="s">
        <v>128</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282</v>
      </c>
      <c r="CS23" s="590"/>
      <c r="CT23" s="590"/>
      <c r="CU23" s="590"/>
      <c r="CV23" s="590"/>
      <c r="CW23" s="590"/>
      <c r="CX23" s="590"/>
      <c r="CY23" s="591"/>
      <c r="CZ23" s="589" t="s">
        <v>283</v>
      </c>
      <c r="DA23" s="590"/>
      <c r="DB23" s="590"/>
      <c r="DC23" s="591"/>
      <c r="DD23" s="589" t="s">
        <v>284</v>
      </c>
      <c r="DE23" s="590"/>
      <c r="DF23" s="590"/>
      <c r="DG23" s="590"/>
      <c r="DH23" s="590"/>
      <c r="DI23" s="590"/>
      <c r="DJ23" s="590"/>
      <c r="DK23" s="591"/>
      <c r="DL23" s="633" t="s">
        <v>285</v>
      </c>
      <c r="DM23" s="634"/>
      <c r="DN23" s="634"/>
      <c r="DO23" s="634"/>
      <c r="DP23" s="634"/>
      <c r="DQ23" s="634"/>
      <c r="DR23" s="634"/>
      <c r="DS23" s="634"/>
      <c r="DT23" s="634"/>
      <c r="DU23" s="634"/>
      <c r="DV23" s="635"/>
      <c r="DW23" s="589" t="s">
        <v>286</v>
      </c>
      <c r="DX23" s="590"/>
      <c r="DY23" s="590"/>
      <c r="DZ23" s="590"/>
      <c r="EA23" s="590"/>
      <c r="EB23" s="590"/>
      <c r="EC23" s="591"/>
    </row>
    <row r="24" spans="2:133" ht="11.25" customHeight="1" x14ac:dyDescent="0.2">
      <c r="B24" s="604" t="s">
        <v>287</v>
      </c>
      <c r="C24" s="605"/>
      <c r="D24" s="605"/>
      <c r="E24" s="605"/>
      <c r="F24" s="605"/>
      <c r="G24" s="605"/>
      <c r="H24" s="605"/>
      <c r="I24" s="605"/>
      <c r="J24" s="605"/>
      <c r="K24" s="605"/>
      <c r="L24" s="605"/>
      <c r="M24" s="605"/>
      <c r="N24" s="605"/>
      <c r="O24" s="605"/>
      <c r="P24" s="605"/>
      <c r="Q24" s="606"/>
      <c r="R24" s="607">
        <v>2068527</v>
      </c>
      <c r="S24" s="608"/>
      <c r="T24" s="608"/>
      <c r="U24" s="608"/>
      <c r="V24" s="608"/>
      <c r="W24" s="608"/>
      <c r="X24" s="608"/>
      <c r="Y24" s="609"/>
      <c r="Z24" s="610">
        <v>29.3</v>
      </c>
      <c r="AA24" s="610"/>
      <c r="AB24" s="610"/>
      <c r="AC24" s="610"/>
      <c r="AD24" s="611">
        <v>2068527</v>
      </c>
      <c r="AE24" s="611"/>
      <c r="AF24" s="611"/>
      <c r="AG24" s="611"/>
      <c r="AH24" s="611"/>
      <c r="AI24" s="611"/>
      <c r="AJ24" s="611"/>
      <c r="AK24" s="611"/>
      <c r="AL24" s="612">
        <v>51.4</v>
      </c>
      <c r="AM24" s="613"/>
      <c r="AN24" s="613"/>
      <c r="AO24" s="614"/>
      <c r="AP24" s="604" t="s">
        <v>288</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289</v>
      </c>
      <c r="CE24" s="594"/>
      <c r="CF24" s="594"/>
      <c r="CG24" s="594"/>
      <c r="CH24" s="594"/>
      <c r="CI24" s="594"/>
      <c r="CJ24" s="594"/>
      <c r="CK24" s="594"/>
      <c r="CL24" s="594"/>
      <c r="CM24" s="594"/>
      <c r="CN24" s="594"/>
      <c r="CO24" s="594"/>
      <c r="CP24" s="594"/>
      <c r="CQ24" s="595"/>
      <c r="CR24" s="596">
        <v>2359614</v>
      </c>
      <c r="CS24" s="597"/>
      <c r="CT24" s="597"/>
      <c r="CU24" s="597"/>
      <c r="CV24" s="597"/>
      <c r="CW24" s="597"/>
      <c r="CX24" s="597"/>
      <c r="CY24" s="598"/>
      <c r="CZ24" s="601">
        <v>39.1</v>
      </c>
      <c r="DA24" s="602"/>
      <c r="DB24" s="602"/>
      <c r="DC24" s="618"/>
      <c r="DD24" s="639">
        <v>1526018</v>
      </c>
      <c r="DE24" s="597"/>
      <c r="DF24" s="597"/>
      <c r="DG24" s="597"/>
      <c r="DH24" s="597"/>
      <c r="DI24" s="597"/>
      <c r="DJ24" s="597"/>
      <c r="DK24" s="598"/>
      <c r="DL24" s="639">
        <v>1502644</v>
      </c>
      <c r="DM24" s="597"/>
      <c r="DN24" s="597"/>
      <c r="DO24" s="597"/>
      <c r="DP24" s="597"/>
      <c r="DQ24" s="597"/>
      <c r="DR24" s="597"/>
      <c r="DS24" s="597"/>
      <c r="DT24" s="597"/>
      <c r="DU24" s="597"/>
      <c r="DV24" s="598"/>
      <c r="DW24" s="601">
        <v>35.4</v>
      </c>
      <c r="DX24" s="602"/>
      <c r="DY24" s="602"/>
      <c r="DZ24" s="602"/>
      <c r="EA24" s="602"/>
      <c r="EB24" s="602"/>
      <c r="EC24" s="603"/>
    </row>
    <row r="25" spans="2:133" ht="11.25" customHeight="1" x14ac:dyDescent="0.2">
      <c r="B25" s="604" t="s">
        <v>290</v>
      </c>
      <c r="C25" s="605"/>
      <c r="D25" s="605"/>
      <c r="E25" s="605"/>
      <c r="F25" s="605"/>
      <c r="G25" s="605"/>
      <c r="H25" s="605"/>
      <c r="I25" s="605"/>
      <c r="J25" s="605"/>
      <c r="K25" s="605"/>
      <c r="L25" s="605"/>
      <c r="M25" s="605"/>
      <c r="N25" s="605"/>
      <c r="O25" s="605"/>
      <c r="P25" s="605"/>
      <c r="Q25" s="606"/>
      <c r="R25" s="607">
        <v>157759</v>
      </c>
      <c r="S25" s="608"/>
      <c r="T25" s="608"/>
      <c r="U25" s="608"/>
      <c r="V25" s="608"/>
      <c r="W25" s="608"/>
      <c r="X25" s="608"/>
      <c r="Y25" s="609"/>
      <c r="Z25" s="610">
        <v>2.2000000000000002</v>
      </c>
      <c r="AA25" s="610"/>
      <c r="AB25" s="610"/>
      <c r="AC25" s="610"/>
      <c r="AD25" s="611" t="s">
        <v>128</v>
      </c>
      <c r="AE25" s="611"/>
      <c r="AF25" s="611"/>
      <c r="AG25" s="611"/>
      <c r="AH25" s="611"/>
      <c r="AI25" s="611"/>
      <c r="AJ25" s="611"/>
      <c r="AK25" s="611"/>
      <c r="AL25" s="612" t="s">
        <v>128</v>
      </c>
      <c r="AM25" s="613"/>
      <c r="AN25" s="613"/>
      <c r="AO25" s="614"/>
      <c r="AP25" s="604" t="s">
        <v>291</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292</v>
      </c>
      <c r="CE25" s="605"/>
      <c r="CF25" s="605"/>
      <c r="CG25" s="605"/>
      <c r="CH25" s="605"/>
      <c r="CI25" s="605"/>
      <c r="CJ25" s="605"/>
      <c r="CK25" s="605"/>
      <c r="CL25" s="605"/>
      <c r="CM25" s="605"/>
      <c r="CN25" s="605"/>
      <c r="CO25" s="605"/>
      <c r="CP25" s="605"/>
      <c r="CQ25" s="606"/>
      <c r="CR25" s="607">
        <v>973447</v>
      </c>
      <c r="CS25" s="625"/>
      <c r="CT25" s="625"/>
      <c r="CU25" s="625"/>
      <c r="CV25" s="625"/>
      <c r="CW25" s="625"/>
      <c r="CX25" s="625"/>
      <c r="CY25" s="626"/>
      <c r="CZ25" s="612">
        <v>16.100000000000001</v>
      </c>
      <c r="DA25" s="640"/>
      <c r="DB25" s="640"/>
      <c r="DC25" s="642"/>
      <c r="DD25" s="616">
        <v>930767</v>
      </c>
      <c r="DE25" s="625"/>
      <c r="DF25" s="625"/>
      <c r="DG25" s="625"/>
      <c r="DH25" s="625"/>
      <c r="DI25" s="625"/>
      <c r="DJ25" s="625"/>
      <c r="DK25" s="626"/>
      <c r="DL25" s="616">
        <v>914586</v>
      </c>
      <c r="DM25" s="625"/>
      <c r="DN25" s="625"/>
      <c r="DO25" s="625"/>
      <c r="DP25" s="625"/>
      <c r="DQ25" s="625"/>
      <c r="DR25" s="625"/>
      <c r="DS25" s="625"/>
      <c r="DT25" s="625"/>
      <c r="DU25" s="625"/>
      <c r="DV25" s="626"/>
      <c r="DW25" s="612">
        <v>21.5</v>
      </c>
      <c r="DX25" s="640"/>
      <c r="DY25" s="640"/>
      <c r="DZ25" s="640"/>
      <c r="EA25" s="640"/>
      <c r="EB25" s="640"/>
      <c r="EC25" s="641"/>
    </row>
    <row r="26" spans="2:133" ht="11.25" customHeight="1" x14ac:dyDescent="0.2">
      <c r="B26" s="604" t="s">
        <v>293</v>
      </c>
      <c r="C26" s="605"/>
      <c r="D26" s="605"/>
      <c r="E26" s="605"/>
      <c r="F26" s="605"/>
      <c r="G26" s="605"/>
      <c r="H26" s="605"/>
      <c r="I26" s="605"/>
      <c r="J26" s="605"/>
      <c r="K26" s="605"/>
      <c r="L26" s="605"/>
      <c r="M26" s="605"/>
      <c r="N26" s="605"/>
      <c r="O26" s="605"/>
      <c r="P26" s="605"/>
      <c r="Q26" s="606"/>
      <c r="R26" s="607">
        <v>235</v>
      </c>
      <c r="S26" s="608"/>
      <c r="T26" s="608"/>
      <c r="U26" s="608"/>
      <c r="V26" s="608"/>
      <c r="W26" s="608"/>
      <c r="X26" s="608"/>
      <c r="Y26" s="609"/>
      <c r="Z26" s="610">
        <v>0</v>
      </c>
      <c r="AA26" s="610"/>
      <c r="AB26" s="610"/>
      <c r="AC26" s="610"/>
      <c r="AD26" s="611" t="s">
        <v>128</v>
      </c>
      <c r="AE26" s="611"/>
      <c r="AF26" s="611"/>
      <c r="AG26" s="611"/>
      <c r="AH26" s="611"/>
      <c r="AI26" s="611"/>
      <c r="AJ26" s="611"/>
      <c r="AK26" s="611"/>
      <c r="AL26" s="612" t="s">
        <v>128</v>
      </c>
      <c r="AM26" s="613"/>
      <c r="AN26" s="613"/>
      <c r="AO26" s="614"/>
      <c r="AP26" s="604" t="s">
        <v>294</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295</v>
      </c>
      <c r="CE26" s="605"/>
      <c r="CF26" s="605"/>
      <c r="CG26" s="605"/>
      <c r="CH26" s="605"/>
      <c r="CI26" s="605"/>
      <c r="CJ26" s="605"/>
      <c r="CK26" s="605"/>
      <c r="CL26" s="605"/>
      <c r="CM26" s="605"/>
      <c r="CN26" s="605"/>
      <c r="CO26" s="605"/>
      <c r="CP26" s="605"/>
      <c r="CQ26" s="606"/>
      <c r="CR26" s="607">
        <v>557901</v>
      </c>
      <c r="CS26" s="608"/>
      <c r="CT26" s="608"/>
      <c r="CU26" s="608"/>
      <c r="CV26" s="608"/>
      <c r="CW26" s="608"/>
      <c r="CX26" s="608"/>
      <c r="CY26" s="609"/>
      <c r="CZ26" s="612">
        <v>9.1999999999999993</v>
      </c>
      <c r="DA26" s="640"/>
      <c r="DB26" s="640"/>
      <c r="DC26" s="642"/>
      <c r="DD26" s="616">
        <v>519167</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40"/>
      <c r="DY26" s="640"/>
      <c r="DZ26" s="640"/>
      <c r="EA26" s="640"/>
      <c r="EB26" s="640"/>
      <c r="EC26" s="641"/>
    </row>
    <row r="27" spans="2:133" ht="11.25" customHeight="1" x14ac:dyDescent="0.2">
      <c r="B27" s="604" t="s">
        <v>296</v>
      </c>
      <c r="C27" s="605"/>
      <c r="D27" s="605"/>
      <c r="E27" s="605"/>
      <c r="F27" s="605"/>
      <c r="G27" s="605"/>
      <c r="H27" s="605"/>
      <c r="I27" s="605"/>
      <c r="J27" s="605"/>
      <c r="K27" s="605"/>
      <c r="L27" s="605"/>
      <c r="M27" s="605"/>
      <c r="N27" s="605"/>
      <c r="O27" s="605"/>
      <c r="P27" s="605"/>
      <c r="Q27" s="606"/>
      <c r="R27" s="607">
        <v>4167770</v>
      </c>
      <c r="S27" s="608"/>
      <c r="T27" s="608"/>
      <c r="U27" s="608"/>
      <c r="V27" s="608"/>
      <c r="W27" s="608"/>
      <c r="X27" s="608"/>
      <c r="Y27" s="609"/>
      <c r="Z27" s="610">
        <v>59</v>
      </c>
      <c r="AA27" s="610"/>
      <c r="AB27" s="610"/>
      <c r="AC27" s="610"/>
      <c r="AD27" s="611">
        <v>4009776</v>
      </c>
      <c r="AE27" s="611"/>
      <c r="AF27" s="611"/>
      <c r="AG27" s="611"/>
      <c r="AH27" s="611"/>
      <c r="AI27" s="611"/>
      <c r="AJ27" s="611"/>
      <c r="AK27" s="611"/>
      <c r="AL27" s="612">
        <v>99.599998474121094</v>
      </c>
      <c r="AM27" s="613"/>
      <c r="AN27" s="613"/>
      <c r="AO27" s="614"/>
      <c r="AP27" s="604" t="s">
        <v>297</v>
      </c>
      <c r="AQ27" s="605"/>
      <c r="AR27" s="605"/>
      <c r="AS27" s="605"/>
      <c r="AT27" s="605"/>
      <c r="AU27" s="605"/>
      <c r="AV27" s="605"/>
      <c r="AW27" s="605"/>
      <c r="AX27" s="605"/>
      <c r="AY27" s="605"/>
      <c r="AZ27" s="605"/>
      <c r="BA27" s="605"/>
      <c r="BB27" s="605"/>
      <c r="BC27" s="605"/>
      <c r="BD27" s="605"/>
      <c r="BE27" s="605"/>
      <c r="BF27" s="606"/>
      <c r="BG27" s="607">
        <v>1476354</v>
      </c>
      <c r="BH27" s="608"/>
      <c r="BI27" s="608"/>
      <c r="BJ27" s="608"/>
      <c r="BK27" s="608"/>
      <c r="BL27" s="608"/>
      <c r="BM27" s="608"/>
      <c r="BN27" s="609"/>
      <c r="BO27" s="610">
        <v>100</v>
      </c>
      <c r="BP27" s="610"/>
      <c r="BQ27" s="610"/>
      <c r="BR27" s="610"/>
      <c r="BS27" s="611" t="s">
        <v>128</v>
      </c>
      <c r="BT27" s="611"/>
      <c r="BU27" s="611"/>
      <c r="BV27" s="611"/>
      <c r="BW27" s="611"/>
      <c r="BX27" s="611"/>
      <c r="BY27" s="611"/>
      <c r="BZ27" s="611"/>
      <c r="CA27" s="611"/>
      <c r="CB27" s="615"/>
      <c r="CD27" s="604" t="s">
        <v>298</v>
      </c>
      <c r="CE27" s="605"/>
      <c r="CF27" s="605"/>
      <c r="CG27" s="605"/>
      <c r="CH27" s="605"/>
      <c r="CI27" s="605"/>
      <c r="CJ27" s="605"/>
      <c r="CK27" s="605"/>
      <c r="CL27" s="605"/>
      <c r="CM27" s="605"/>
      <c r="CN27" s="605"/>
      <c r="CO27" s="605"/>
      <c r="CP27" s="605"/>
      <c r="CQ27" s="606"/>
      <c r="CR27" s="607">
        <v>979089</v>
      </c>
      <c r="CS27" s="625"/>
      <c r="CT27" s="625"/>
      <c r="CU27" s="625"/>
      <c r="CV27" s="625"/>
      <c r="CW27" s="625"/>
      <c r="CX27" s="625"/>
      <c r="CY27" s="626"/>
      <c r="CZ27" s="612">
        <v>16.2</v>
      </c>
      <c r="DA27" s="640"/>
      <c r="DB27" s="640"/>
      <c r="DC27" s="642"/>
      <c r="DD27" s="616">
        <v>188173</v>
      </c>
      <c r="DE27" s="625"/>
      <c r="DF27" s="625"/>
      <c r="DG27" s="625"/>
      <c r="DH27" s="625"/>
      <c r="DI27" s="625"/>
      <c r="DJ27" s="625"/>
      <c r="DK27" s="626"/>
      <c r="DL27" s="616">
        <v>180980</v>
      </c>
      <c r="DM27" s="625"/>
      <c r="DN27" s="625"/>
      <c r="DO27" s="625"/>
      <c r="DP27" s="625"/>
      <c r="DQ27" s="625"/>
      <c r="DR27" s="625"/>
      <c r="DS27" s="625"/>
      <c r="DT27" s="625"/>
      <c r="DU27" s="625"/>
      <c r="DV27" s="626"/>
      <c r="DW27" s="612">
        <v>4.3</v>
      </c>
      <c r="DX27" s="640"/>
      <c r="DY27" s="640"/>
      <c r="DZ27" s="640"/>
      <c r="EA27" s="640"/>
      <c r="EB27" s="640"/>
      <c r="EC27" s="641"/>
    </row>
    <row r="28" spans="2:133" ht="11.25" customHeight="1" x14ac:dyDescent="0.2">
      <c r="B28" s="604" t="s">
        <v>299</v>
      </c>
      <c r="C28" s="605"/>
      <c r="D28" s="605"/>
      <c r="E28" s="605"/>
      <c r="F28" s="605"/>
      <c r="G28" s="605"/>
      <c r="H28" s="605"/>
      <c r="I28" s="605"/>
      <c r="J28" s="605"/>
      <c r="K28" s="605"/>
      <c r="L28" s="605"/>
      <c r="M28" s="605"/>
      <c r="N28" s="605"/>
      <c r="O28" s="605"/>
      <c r="P28" s="605"/>
      <c r="Q28" s="606"/>
      <c r="R28" s="607">
        <v>2362</v>
      </c>
      <c r="S28" s="608"/>
      <c r="T28" s="608"/>
      <c r="U28" s="608"/>
      <c r="V28" s="608"/>
      <c r="W28" s="608"/>
      <c r="X28" s="608"/>
      <c r="Y28" s="609"/>
      <c r="Z28" s="610">
        <v>0</v>
      </c>
      <c r="AA28" s="610"/>
      <c r="AB28" s="610"/>
      <c r="AC28" s="610"/>
      <c r="AD28" s="611">
        <v>2362</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300</v>
      </c>
      <c r="CE28" s="605"/>
      <c r="CF28" s="605"/>
      <c r="CG28" s="605"/>
      <c r="CH28" s="605"/>
      <c r="CI28" s="605"/>
      <c r="CJ28" s="605"/>
      <c r="CK28" s="605"/>
      <c r="CL28" s="605"/>
      <c r="CM28" s="605"/>
      <c r="CN28" s="605"/>
      <c r="CO28" s="605"/>
      <c r="CP28" s="605"/>
      <c r="CQ28" s="606"/>
      <c r="CR28" s="607">
        <v>407078</v>
      </c>
      <c r="CS28" s="608"/>
      <c r="CT28" s="608"/>
      <c r="CU28" s="608"/>
      <c r="CV28" s="608"/>
      <c r="CW28" s="608"/>
      <c r="CX28" s="608"/>
      <c r="CY28" s="609"/>
      <c r="CZ28" s="612">
        <v>6.7</v>
      </c>
      <c r="DA28" s="640"/>
      <c r="DB28" s="640"/>
      <c r="DC28" s="642"/>
      <c r="DD28" s="616">
        <v>407078</v>
      </c>
      <c r="DE28" s="608"/>
      <c r="DF28" s="608"/>
      <c r="DG28" s="608"/>
      <c r="DH28" s="608"/>
      <c r="DI28" s="608"/>
      <c r="DJ28" s="608"/>
      <c r="DK28" s="609"/>
      <c r="DL28" s="616">
        <v>407078</v>
      </c>
      <c r="DM28" s="608"/>
      <c r="DN28" s="608"/>
      <c r="DO28" s="608"/>
      <c r="DP28" s="608"/>
      <c r="DQ28" s="608"/>
      <c r="DR28" s="608"/>
      <c r="DS28" s="608"/>
      <c r="DT28" s="608"/>
      <c r="DU28" s="608"/>
      <c r="DV28" s="609"/>
      <c r="DW28" s="612">
        <v>9.6</v>
      </c>
      <c r="DX28" s="640"/>
      <c r="DY28" s="640"/>
      <c r="DZ28" s="640"/>
      <c r="EA28" s="640"/>
      <c r="EB28" s="640"/>
      <c r="EC28" s="641"/>
    </row>
    <row r="29" spans="2:133" ht="11.25" customHeight="1" x14ac:dyDescent="0.2">
      <c r="B29" s="604" t="s">
        <v>301</v>
      </c>
      <c r="C29" s="605"/>
      <c r="D29" s="605"/>
      <c r="E29" s="605"/>
      <c r="F29" s="605"/>
      <c r="G29" s="605"/>
      <c r="H29" s="605"/>
      <c r="I29" s="605"/>
      <c r="J29" s="605"/>
      <c r="K29" s="605"/>
      <c r="L29" s="605"/>
      <c r="M29" s="605"/>
      <c r="N29" s="605"/>
      <c r="O29" s="605"/>
      <c r="P29" s="605"/>
      <c r="Q29" s="606"/>
      <c r="R29" s="607">
        <v>73114</v>
      </c>
      <c r="S29" s="608"/>
      <c r="T29" s="608"/>
      <c r="U29" s="608"/>
      <c r="V29" s="608"/>
      <c r="W29" s="608"/>
      <c r="X29" s="608"/>
      <c r="Y29" s="609"/>
      <c r="Z29" s="610">
        <v>1</v>
      </c>
      <c r="AA29" s="610"/>
      <c r="AB29" s="610"/>
      <c r="AC29" s="610"/>
      <c r="AD29" s="611" t="s">
        <v>128</v>
      </c>
      <c r="AE29" s="611"/>
      <c r="AF29" s="611"/>
      <c r="AG29" s="611"/>
      <c r="AH29" s="611"/>
      <c r="AI29" s="611"/>
      <c r="AJ29" s="611"/>
      <c r="AK29" s="611"/>
      <c r="AL29" s="612" t="s">
        <v>128</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302</v>
      </c>
      <c r="CE29" s="646"/>
      <c r="CF29" s="604" t="s">
        <v>69</v>
      </c>
      <c r="CG29" s="605"/>
      <c r="CH29" s="605"/>
      <c r="CI29" s="605"/>
      <c r="CJ29" s="605"/>
      <c r="CK29" s="605"/>
      <c r="CL29" s="605"/>
      <c r="CM29" s="605"/>
      <c r="CN29" s="605"/>
      <c r="CO29" s="605"/>
      <c r="CP29" s="605"/>
      <c r="CQ29" s="606"/>
      <c r="CR29" s="607">
        <v>407078</v>
      </c>
      <c r="CS29" s="625"/>
      <c r="CT29" s="625"/>
      <c r="CU29" s="625"/>
      <c r="CV29" s="625"/>
      <c r="CW29" s="625"/>
      <c r="CX29" s="625"/>
      <c r="CY29" s="626"/>
      <c r="CZ29" s="612">
        <v>6.7</v>
      </c>
      <c r="DA29" s="640"/>
      <c r="DB29" s="640"/>
      <c r="DC29" s="642"/>
      <c r="DD29" s="616">
        <v>407078</v>
      </c>
      <c r="DE29" s="625"/>
      <c r="DF29" s="625"/>
      <c r="DG29" s="625"/>
      <c r="DH29" s="625"/>
      <c r="DI29" s="625"/>
      <c r="DJ29" s="625"/>
      <c r="DK29" s="626"/>
      <c r="DL29" s="616">
        <v>407078</v>
      </c>
      <c r="DM29" s="625"/>
      <c r="DN29" s="625"/>
      <c r="DO29" s="625"/>
      <c r="DP29" s="625"/>
      <c r="DQ29" s="625"/>
      <c r="DR29" s="625"/>
      <c r="DS29" s="625"/>
      <c r="DT29" s="625"/>
      <c r="DU29" s="625"/>
      <c r="DV29" s="626"/>
      <c r="DW29" s="612">
        <v>9.6</v>
      </c>
      <c r="DX29" s="640"/>
      <c r="DY29" s="640"/>
      <c r="DZ29" s="640"/>
      <c r="EA29" s="640"/>
      <c r="EB29" s="640"/>
      <c r="EC29" s="641"/>
    </row>
    <row r="30" spans="2:133" ht="11.25" customHeight="1" x14ac:dyDescent="0.2">
      <c r="B30" s="604" t="s">
        <v>303</v>
      </c>
      <c r="C30" s="605"/>
      <c r="D30" s="605"/>
      <c r="E30" s="605"/>
      <c r="F30" s="605"/>
      <c r="G30" s="605"/>
      <c r="H30" s="605"/>
      <c r="I30" s="605"/>
      <c r="J30" s="605"/>
      <c r="K30" s="605"/>
      <c r="L30" s="605"/>
      <c r="M30" s="605"/>
      <c r="N30" s="605"/>
      <c r="O30" s="605"/>
      <c r="P30" s="605"/>
      <c r="Q30" s="606"/>
      <c r="R30" s="607">
        <v>19364</v>
      </c>
      <c r="S30" s="608"/>
      <c r="T30" s="608"/>
      <c r="U30" s="608"/>
      <c r="V30" s="608"/>
      <c r="W30" s="608"/>
      <c r="X30" s="608"/>
      <c r="Y30" s="609"/>
      <c r="Z30" s="610">
        <v>0.3</v>
      </c>
      <c r="AA30" s="610"/>
      <c r="AB30" s="610"/>
      <c r="AC30" s="610"/>
      <c r="AD30" s="611" t="s">
        <v>128</v>
      </c>
      <c r="AE30" s="611"/>
      <c r="AF30" s="611"/>
      <c r="AG30" s="611"/>
      <c r="AH30" s="611"/>
      <c r="AI30" s="611"/>
      <c r="AJ30" s="611"/>
      <c r="AK30" s="611"/>
      <c r="AL30" s="612" t="s">
        <v>128</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304</v>
      </c>
      <c r="BH30" s="643"/>
      <c r="BI30" s="643"/>
      <c r="BJ30" s="643"/>
      <c r="BK30" s="643"/>
      <c r="BL30" s="643"/>
      <c r="BM30" s="643"/>
      <c r="BN30" s="643"/>
      <c r="BO30" s="643"/>
      <c r="BP30" s="643"/>
      <c r="BQ30" s="644"/>
      <c r="BR30" s="589" t="s">
        <v>305</v>
      </c>
      <c r="BS30" s="643"/>
      <c r="BT30" s="643"/>
      <c r="BU30" s="643"/>
      <c r="BV30" s="643"/>
      <c r="BW30" s="643"/>
      <c r="BX30" s="643"/>
      <c r="BY30" s="643"/>
      <c r="BZ30" s="643"/>
      <c r="CA30" s="643"/>
      <c r="CB30" s="644"/>
      <c r="CD30" s="647"/>
      <c r="CE30" s="648"/>
      <c r="CF30" s="604" t="s">
        <v>306</v>
      </c>
      <c r="CG30" s="605"/>
      <c r="CH30" s="605"/>
      <c r="CI30" s="605"/>
      <c r="CJ30" s="605"/>
      <c r="CK30" s="605"/>
      <c r="CL30" s="605"/>
      <c r="CM30" s="605"/>
      <c r="CN30" s="605"/>
      <c r="CO30" s="605"/>
      <c r="CP30" s="605"/>
      <c r="CQ30" s="606"/>
      <c r="CR30" s="607">
        <v>396922</v>
      </c>
      <c r="CS30" s="608"/>
      <c r="CT30" s="608"/>
      <c r="CU30" s="608"/>
      <c r="CV30" s="608"/>
      <c r="CW30" s="608"/>
      <c r="CX30" s="608"/>
      <c r="CY30" s="609"/>
      <c r="CZ30" s="612">
        <v>6.6</v>
      </c>
      <c r="DA30" s="640"/>
      <c r="DB30" s="640"/>
      <c r="DC30" s="642"/>
      <c r="DD30" s="616">
        <v>396922</v>
      </c>
      <c r="DE30" s="608"/>
      <c r="DF30" s="608"/>
      <c r="DG30" s="608"/>
      <c r="DH30" s="608"/>
      <c r="DI30" s="608"/>
      <c r="DJ30" s="608"/>
      <c r="DK30" s="609"/>
      <c r="DL30" s="616">
        <v>396922</v>
      </c>
      <c r="DM30" s="608"/>
      <c r="DN30" s="608"/>
      <c r="DO30" s="608"/>
      <c r="DP30" s="608"/>
      <c r="DQ30" s="608"/>
      <c r="DR30" s="608"/>
      <c r="DS30" s="608"/>
      <c r="DT30" s="608"/>
      <c r="DU30" s="608"/>
      <c r="DV30" s="609"/>
      <c r="DW30" s="612">
        <v>9.4</v>
      </c>
      <c r="DX30" s="640"/>
      <c r="DY30" s="640"/>
      <c r="DZ30" s="640"/>
      <c r="EA30" s="640"/>
      <c r="EB30" s="640"/>
      <c r="EC30" s="641"/>
    </row>
    <row r="31" spans="2:133" ht="11.25" customHeight="1" x14ac:dyDescent="0.2">
      <c r="B31" s="604" t="s">
        <v>307</v>
      </c>
      <c r="C31" s="605"/>
      <c r="D31" s="605"/>
      <c r="E31" s="605"/>
      <c r="F31" s="605"/>
      <c r="G31" s="605"/>
      <c r="H31" s="605"/>
      <c r="I31" s="605"/>
      <c r="J31" s="605"/>
      <c r="K31" s="605"/>
      <c r="L31" s="605"/>
      <c r="M31" s="605"/>
      <c r="N31" s="605"/>
      <c r="O31" s="605"/>
      <c r="P31" s="605"/>
      <c r="Q31" s="606"/>
      <c r="R31" s="607">
        <v>8109</v>
      </c>
      <c r="S31" s="608"/>
      <c r="T31" s="608"/>
      <c r="U31" s="608"/>
      <c r="V31" s="608"/>
      <c r="W31" s="608"/>
      <c r="X31" s="608"/>
      <c r="Y31" s="609"/>
      <c r="Z31" s="610">
        <v>0.1</v>
      </c>
      <c r="AA31" s="610"/>
      <c r="AB31" s="610"/>
      <c r="AC31" s="610"/>
      <c r="AD31" s="611" t="s">
        <v>128</v>
      </c>
      <c r="AE31" s="611"/>
      <c r="AF31" s="611"/>
      <c r="AG31" s="611"/>
      <c r="AH31" s="611"/>
      <c r="AI31" s="611"/>
      <c r="AJ31" s="611"/>
      <c r="AK31" s="611"/>
      <c r="AL31" s="612" t="s">
        <v>128</v>
      </c>
      <c r="AM31" s="613"/>
      <c r="AN31" s="613"/>
      <c r="AO31" s="614"/>
      <c r="AP31" s="655" t="s">
        <v>308</v>
      </c>
      <c r="AQ31" s="656"/>
      <c r="AR31" s="656"/>
      <c r="AS31" s="656"/>
      <c r="AT31" s="661" t="s">
        <v>309</v>
      </c>
      <c r="AU31" s="342"/>
      <c r="AV31" s="342"/>
      <c r="AW31" s="342"/>
      <c r="AX31" s="593" t="s">
        <v>186</v>
      </c>
      <c r="AY31" s="594"/>
      <c r="AZ31" s="594"/>
      <c r="BA31" s="594"/>
      <c r="BB31" s="594"/>
      <c r="BC31" s="594"/>
      <c r="BD31" s="594"/>
      <c r="BE31" s="594"/>
      <c r="BF31" s="595"/>
      <c r="BG31" s="654">
        <v>99.1</v>
      </c>
      <c r="BH31" s="651"/>
      <c r="BI31" s="651"/>
      <c r="BJ31" s="651"/>
      <c r="BK31" s="651"/>
      <c r="BL31" s="651"/>
      <c r="BM31" s="602">
        <v>95.5</v>
      </c>
      <c r="BN31" s="651"/>
      <c r="BO31" s="651"/>
      <c r="BP31" s="651"/>
      <c r="BQ31" s="652"/>
      <c r="BR31" s="654">
        <v>99</v>
      </c>
      <c r="BS31" s="651"/>
      <c r="BT31" s="651"/>
      <c r="BU31" s="651"/>
      <c r="BV31" s="651"/>
      <c r="BW31" s="651"/>
      <c r="BX31" s="602">
        <v>95.1</v>
      </c>
      <c r="BY31" s="651"/>
      <c r="BZ31" s="651"/>
      <c r="CA31" s="651"/>
      <c r="CB31" s="652"/>
      <c r="CD31" s="647"/>
      <c r="CE31" s="648"/>
      <c r="CF31" s="604" t="s">
        <v>310</v>
      </c>
      <c r="CG31" s="605"/>
      <c r="CH31" s="605"/>
      <c r="CI31" s="605"/>
      <c r="CJ31" s="605"/>
      <c r="CK31" s="605"/>
      <c r="CL31" s="605"/>
      <c r="CM31" s="605"/>
      <c r="CN31" s="605"/>
      <c r="CO31" s="605"/>
      <c r="CP31" s="605"/>
      <c r="CQ31" s="606"/>
      <c r="CR31" s="607">
        <v>10156</v>
      </c>
      <c r="CS31" s="625"/>
      <c r="CT31" s="625"/>
      <c r="CU31" s="625"/>
      <c r="CV31" s="625"/>
      <c r="CW31" s="625"/>
      <c r="CX31" s="625"/>
      <c r="CY31" s="626"/>
      <c r="CZ31" s="612">
        <v>0.2</v>
      </c>
      <c r="DA31" s="640"/>
      <c r="DB31" s="640"/>
      <c r="DC31" s="642"/>
      <c r="DD31" s="616">
        <v>10156</v>
      </c>
      <c r="DE31" s="625"/>
      <c r="DF31" s="625"/>
      <c r="DG31" s="625"/>
      <c r="DH31" s="625"/>
      <c r="DI31" s="625"/>
      <c r="DJ31" s="625"/>
      <c r="DK31" s="626"/>
      <c r="DL31" s="616">
        <v>10156</v>
      </c>
      <c r="DM31" s="625"/>
      <c r="DN31" s="625"/>
      <c r="DO31" s="625"/>
      <c r="DP31" s="625"/>
      <c r="DQ31" s="625"/>
      <c r="DR31" s="625"/>
      <c r="DS31" s="625"/>
      <c r="DT31" s="625"/>
      <c r="DU31" s="625"/>
      <c r="DV31" s="626"/>
      <c r="DW31" s="612">
        <v>0.2</v>
      </c>
      <c r="DX31" s="640"/>
      <c r="DY31" s="640"/>
      <c r="DZ31" s="640"/>
      <c r="EA31" s="640"/>
      <c r="EB31" s="640"/>
      <c r="EC31" s="641"/>
    </row>
    <row r="32" spans="2:133" ht="11.25" customHeight="1" x14ac:dyDescent="0.2">
      <c r="B32" s="604" t="s">
        <v>311</v>
      </c>
      <c r="C32" s="605"/>
      <c r="D32" s="605"/>
      <c r="E32" s="605"/>
      <c r="F32" s="605"/>
      <c r="G32" s="605"/>
      <c r="H32" s="605"/>
      <c r="I32" s="605"/>
      <c r="J32" s="605"/>
      <c r="K32" s="605"/>
      <c r="L32" s="605"/>
      <c r="M32" s="605"/>
      <c r="N32" s="605"/>
      <c r="O32" s="605"/>
      <c r="P32" s="605"/>
      <c r="Q32" s="606"/>
      <c r="R32" s="607">
        <v>982408</v>
      </c>
      <c r="S32" s="608"/>
      <c r="T32" s="608"/>
      <c r="U32" s="608"/>
      <c r="V32" s="608"/>
      <c r="W32" s="608"/>
      <c r="X32" s="608"/>
      <c r="Y32" s="609"/>
      <c r="Z32" s="610">
        <v>13.9</v>
      </c>
      <c r="AA32" s="610"/>
      <c r="AB32" s="610"/>
      <c r="AC32" s="610"/>
      <c r="AD32" s="611" t="s">
        <v>128</v>
      </c>
      <c r="AE32" s="611"/>
      <c r="AF32" s="611"/>
      <c r="AG32" s="611"/>
      <c r="AH32" s="611"/>
      <c r="AI32" s="611"/>
      <c r="AJ32" s="611"/>
      <c r="AK32" s="611"/>
      <c r="AL32" s="612" t="s">
        <v>128</v>
      </c>
      <c r="AM32" s="613"/>
      <c r="AN32" s="613"/>
      <c r="AO32" s="614"/>
      <c r="AP32" s="657"/>
      <c r="AQ32" s="658"/>
      <c r="AR32" s="658"/>
      <c r="AS32" s="658"/>
      <c r="AT32" s="662"/>
      <c r="AU32" s="205" t="s">
        <v>312</v>
      </c>
      <c r="AX32" s="604" t="s">
        <v>313</v>
      </c>
      <c r="AY32" s="605"/>
      <c r="AZ32" s="605"/>
      <c r="BA32" s="605"/>
      <c r="BB32" s="605"/>
      <c r="BC32" s="605"/>
      <c r="BD32" s="605"/>
      <c r="BE32" s="605"/>
      <c r="BF32" s="606"/>
      <c r="BG32" s="664">
        <v>99.2</v>
      </c>
      <c r="BH32" s="625"/>
      <c r="BI32" s="625"/>
      <c r="BJ32" s="625"/>
      <c r="BK32" s="625"/>
      <c r="BL32" s="625"/>
      <c r="BM32" s="613">
        <v>96.6</v>
      </c>
      <c r="BN32" s="625"/>
      <c r="BO32" s="625"/>
      <c r="BP32" s="625"/>
      <c r="BQ32" s="653"/>
      <c r="BR32" s="664">
        <v>99.3</v>
      </c>
      <c r="BS32" s="625"/>
      <c r="BT32" s="625"/>
      <c r="BU32" s="625"/>
      <c r="BV32" s="625"/>
      <c r="BW32" s="625"/>
      <c r="BX32" s="613">
        <v>96.3</v>
      </c>
      <c r="BY32" s="625"/>
      <c r="BZ32" s="625"/>
      <c r="CA32" s="625"/>
      <c r="CB32" s="653"/>
      <c r="CD32" s="649"/>
      <c r="CE32" s="650"/>
      <c r="CF32" s="604" t="s">
        <v>314</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40"/>
      <c r="DB32" s="640"/>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40"/>
      <c r="DY32" s="640"/>
      <c r="DZ32" s="640"/>
      <c r="EA32" s="640"/>
      <c r="EB32" s="640"/>
      <c r="EC32" s="641"/>
    </row>
    <row r="33" spans="2:133" ht="11.25" customHeight="1" x14ac:dyDescent="0.2">
      <c r="B33" s="636" t="s">
        <v>315</v>
      </c>
      <c r="C33" s="637"/>
      <c r="D33" s="637"/>
      <c r="E33" s="637"/>
      <c r="F33" s="637"/>
      <c r="G33" s="637"/>
      <c r="H33" s="637"/>
      <c r="I33" s="637"/>
      <c r="J33" s="637"/>
      <c r="K33" s="637"/>
      <c r="L33" s="637"/>
      <c r="M33" s="637"/>
      <c r="N33" s="637"/>
      <c r="O33" s="637"/>
      <c r="P33" s="637"/>
      <c r="Q33" s="638"/>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9"/>
      <c r="AQ33" s="660"/>
      <c r="AR33" s="660"/>
      <c r="AS33" s="660"/>
      <c r="AT33" s="663"/>
      <c r="AU33" s="343"/>
      <c r="AV33" s="343"/>
      <c r="AW33" s="343"/>
      <c r="AX33" s="627" t="s">
        <v>316</v>
      </c>
      <c r="AY33" s="628"/>
      <c r="AZ33" s="628"/>
      <c r="BA33" s="628"/>
      <c r="BB33" s="628"/>
      <c r="BC33" s="628"/>
      <c r="BD33" s="628"/>
      <c r="BE33" s="628"/>
      <c r="BF33" s="629"/>
      <c r="BG33" s="665">
        <v>98.9</v>
      </c>
      <c r="BH33" s="666"/>
      <c r="BI33" s="666"/>
      <c r="BJ33" s="666"/>
      <c r="BK33" s="666"/>
      <c r="BL33" s="666"/>
      <c r="BM33" s="667">
        <v>94.3</v>
      </c>
      <c r="BN33" s="666"/>
      <c r="BO33" s="666"/>
      <c r="BP33" s="666"/>
      <c r="BQ33" s="668"/>
      <c r="BR33" s="665">
        <v>98.8</v>
      </c>
      <c r="BS33" s="666"/>
      <c r="BT33" s="666"/>
      <c r="BU33" s="666"/>
      <c r="BV33" s="666"/>
      <c r="BW33" s="666"/>
      <c r="BX33" s="667">
        <v>93.9</v>
      </c>
      <c r="BY33" s="666"/>
      <c r="BZ33" s="666"/>
      <c r="CA33" s="666"/>
      <c r="CB33" s="668"/>
      <c r="CD33" s="604" t="s">
        <v>317</v>
      </c>
      <c r="CE33" s="605"/>
      <c r="CF33" s="605"/>
      <c r="CG33" s="605"/>
      <c r="CH33" s="605"/>
      <c r="CI33" s="605"/>
      <c r="CJ33" s="605"/>
      <c r="CK33" s="605"/>
      <c r="CL33" s="605"/>
      <c r="CM33" s="605"/>
      <c r="CN33" s="605"/>
      <c r="CO33" s="605"/>
      <c r="CP33" s="605"/>
      <c r="CQ33" s="606"/>
      <c r="CR33" s="607">
        <v>3053439</v>
      </c>
      <c r="CS33" s="625"/>
      <c r="CT33" s="625"/>
      <c r="CU33" s="625"/>
      <c r="CV33" s="625"/>
      <c r="CW33" s="625"/>
      <c r="CX33" s="625"/>
      <c r="CY33" s="626"/>
      <c r="CZ33" s="612">
        <v>50.5</v>
      </c>
      <c r="DA33" s="640"/>
      <c r="DB33" s="640"/>
      <c r="DC33" s="642"/>
      <c r="DD33" s="616">
        <v>2261804</v>
      </c>
      <c r="DE33" s="625"/>
      <c r="DF33" s="625"/>
      <c r="DG33" s="625"/>
      <c r="DH33" s="625"/>
      <c r="DI33" s="625"/>
      <c r="DJ33" s="625"/>
      <c r="DK33" s="626"/>
      <c r="DL33" s="616">
        <v>1942571</v>
      </c>
      <c r="DM33" s="625"/>
      <c r="DN33" s="625"/>
      <c r="DO33" s="625"/>
      <c r="DP33" s="625"/>
      <c r="DQ33" s="625"/>
      <c r="DR33" s="625"/>
      <c r="DS33" s="625"/>
      <c r="DT33" s="625"/>
      <c r="DU33" s="625"/>
      <c r="DV33" s="626"/>
      <c r="DW33" s="612">
        <v>45.8</v>
      </c>
      <c r="DX33" s="640"/>
      <c r="DY33" s="640"/>
      <c r="DZ33" s="640"/>
      <c r="EA33" s="640"/>
      <c r="EB33" s="640"/>
      <c r="EC33" s="641"/>
    </row>
    <row r="34" spans="2:133" ht="11.25" customHeight="1" x14ac:dyDescent="0.2">
      <c r="B34" s="604" t="s">
        <v>318</v>
      </c>
      <c r="C34" s="605"/>
      <c r="D34" s="605"/>
      <c r="E34" s="605"/>
      <c r="F34" s="605"/>
      <c r="G34" s="605"/>
      <c r="H34" s="605"/>
      <c r="I34" s="605"/>
      <c r="J34" s="605"/>
      <c r="K34" s="605"/>
      <c r="L34" s="605"/>
      <c r="M34" s="605"/>
      <c r="N34" s="605"/>
      <c r="O34" s="605"/>
      <c r="P34" s="605"/>
      <c r="Q34" s="606"/>
      <c r="R34" s="607">
        <v>456831</v>
      </c>
      <c r="S34" s="608"/>
      <c r="T34" s="608"/>
      <c r="U34" s="608"/>
      <c r="V34" s="608"/>
      <c r="W34" s="608"/>
      <c r="X34" s="608"/>
      <c r="Y34" s="609"/>
      <c r="Z34" s="610">
        <v>6.5</v>
      </c>
      <c r="AA34" s="610"/>
      <c r="AB34" s="610"/>
      <c r="AC34" s="610"/>
      <c r="AD34" s="611" t="s">
        <v>128</v>
      </c>
      <c r="AE34" s="611"/>
      <c r="AF34" s="611"/>
      <c r="AG34" s="611"/>
      <c r="AH34" s="611"/>
      <c r="AI34" s="611"/>
      <c r="AJ34" s="611"/>
      <c r="AK34" s="611"/>
      <c r="AL34" s="612" t="s">
        <v>128</v>
      </c>
      <c r="AM34" s="613"/>
      <c r="AN34" s="613"/>
      <c r="AO34" s="614"/>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4" t="s">
        <v>319</v>
      </c>
      <c r="CE34" s="605"/>
      <c r="CF34" s="605"/>
      <c r="CG34" s="605"/>
      <c r="CH34" s="605"/>
      <c r="CI34" s="605"/>
      <c r="CJ34" s="605"/>
      <c r="CK34" s="605"/>
      <c r="CL34" s="605"/>
      <c r="CM34" s="605"/>
      <c r="CN34" s="605"/>
      <c r="CO34" s="605"/>
      <c r="CP34" s="605"/>
      <c r="CQ34" s="606"/>
      <c r="CR34" s="607">
        <v>905308</v>
      </c>
      <c r="CS34" s="608"/>
      <c r="CT34" s="608"/>
      <c r="CU34" s="608"/>
      <c r="CV34" s="608"/>
      <c r="CW34" s="608"/>
      <c r="CX34" s="608"/>
      <c r="CY34" s="609"/>
      <c r="CZ34" s="612">
        <v>15</v>
      </c>
      <c r="DA34" s="640"/>
      <c r="DB34" s="640"/>
      <c r="DC34" s="642"/>
      <c r="DD34" s="616">
        <v>597760</v>
      </c>
      <c r="DE34" s="608"/>
      <c r="DF34" s="608"/>
      <c r="DG34" s="608"/>
      <c r="DH34" s="608"/>
      <c r="DI34" s="608"/>
      <c r="DJ34" s="608"/>
      <c r="DK34" s="609"/>
      <c r="DL34" s="616">
        <v>523665</v>
      </c>
      <c r="DM34" s="608"/>
      <c r="DN34" s="608"/>
      <c r="DO34" s="608"/>
      <c r="DP34" s="608"/>
      <c r="DQ34" s="608"/>
      <c r="DR34" s="608"/>
      <c r="DS34" s="608"/>
      <c r="DT34" s="608"/>
      <c r="DU34" s="608"/>
      <c r="DV34" s="609"/>
      <c r="DW34" s="612">
        <v>12.3</v>
      </c>
      <c r="DX34" s="640"/>
      <c r="DY34" s="640"/>
      <c r="DZ34" s="640"/>
      <c r="EA34" s="640"/>
      <c r="EB34" s="640"/>
      <c r="EC34" s="641"/>
    </row>
    <row r="35" spans="2:133" ht="11.25" customHeight="1" x14ac:dyDescent="0.2">
      <c r="B35" s="604" t="s">
        <v>320</v>
      </c>
      <c r="C35" s="605"/>
      <c r="D35" s="605"/>
      <c r="E35" s="605"/>
      <c r="F35" s="605"/>
      <c r="G35" s="605"/>
      <c r="H35" s="605"/>
      <c r="I35" s="605"/>
      <c r="J35" s="605"/>
      <c r="K35" s="605"/>
      <c r="L35" s="605"/>
      <c r="M35" s="605"/>
      <c r="N35" s="605"/>
      <c r="O35" s="605"/>
      <c r="P35" s="605"/>
      <c r="Q35" s="606"/>
      <c r="R35" s="607">
        <v>1912</v>
      </c>
      <c r="S35" s="608"/>
      <c r="T35" s="608"/>
      <c r="U35" s="608"/>
      <c r="V35" s="608"/>
      <c r="W35" s="608"/>
      <c r="X35" s="608"/>
      <c r="Y35" s="609"/>
      <c r="Z35" s="610">
        <v>0</v>
      </c>
      <c r="AA35" s="610"/>
      <c r="AB35" s="610"/>
      <c r="AC35" s="610"/>
      <c r="AD35" s="611" t="s">
        <v>128</v>
      </c>
      <c r="AE35" s="611"/>
      <c r="AF35" s="611"/>
      <c r="AG35" s="611"/>
      <c r="AH35" s="611"/>
      <c r="AI35" s="611"/>
      <c r="AJ35" s="611"/>
      <c r="AK35" s="611"/>
      <c r="AL35" s="612" t="s">
        <v>128</v>
      </c>
      <c r="AM35" s="613"/>
      <c r="AN35" s="613"/>
      <c r="AO35" s="614"/>
      <c r="AP35" s="210"/>
      <c r="AQ35" s="589" t="s">
        <v>321</v>
      </c>
      <c r="AR35" s="590"/>
      <c r="AS35" s="590"/>
      <c r="AT35" s="590"/>
      <c r="AU35" s="590"/>
      <c r="AV35" s="590"/>
      <c r="AW35" s="590"/>
      <c r="AX35" s="590"/>
      <c r="AY35" s="590"/>
      <c r="AZ35" s="590"/>
      <c r="BA35" s="590"/>
      <c r="BB35" s="590"/>
      <c r="BC35" s="590"/>
      <c r="BD35" s="590"/>
      <c r="BE35" s="590"/>
      <c r="BF35" s="591"/>
      <c r="BG35" s="589" t="s">
        <v>322</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323</v>
      </c>
      <c r="CE35" s="605"/>
      <c r="CF35" s="605"/>
      <c r="CG35" s="605"/>
      <c r="CH35" s="605"/>
      <c r="CI35" s="605"/>
      <c r="CJ35" s="605"/>
      <c r="CK35" s="605"/>
      <c r="CL35" s="605"/>
      <c r="CM35" s="605"/>
      <c r="CN35" s="605"/>
      <c r="CO35" s="605"/>
      <c r="CP35" s="605"/>
      <c r="CQ35" s="606"/>
      <c r="CR35" s="607">
        <v>8641</v>
      </c>
      <c r="CS35" s="625"/>
      <c r="CT35" s="625"/>
      <c r="CU35" s="625"/>
      <c r="CV35" s="625"/>
      <c r="CW35" s="625"/>
      <c r="CX35" s="625"/>
      <c r="CY35" s="626"/>
      <c r="CZ35" s="612">
        <v>0.1</v>
      </c>
      <c r="DA35" s="640"/>
      <c r="DB35" s="640"/>
      <c r="DC35" s="642"/>
      <c r="DD35" s="616">
        <v>6159</v>
      </c>
      <c r="DE35" s="625"/>
      <c r="DF35" s="625"/>
      <c r="DG35" s="625"/>
      <c r="DH35" s="625"/>
      <c r="DI35" s="625"/>
      <c r="DJ35" s="625"/>
      <c r="DK35" s="626"/>
      <c r="DL35" s="616">
        <v>6159</v>
      </c>
      <c r="DM35" s="625"/>
      <c r="DN35" s="625"/>
      <c r="DO35" s="625"/>
      <c r="DP35" s="625"/>
      <c r="DQ35" s="625"/>
      <c r="DR35" s="625"/>
      <c r="DS35" s="625"/>
      <c r="DT35" s="625"/>
      <c r="DU35" s="625"/>
      <c r="DV35" s="626"/>
      <c r="DW35" s="612">
        <v>0.1</v>
      </c>
      <c r="DX35" s="640"/>
      <c r="DY35" s="640"/>
      <c r="DZ35" s="640"/>
      <c r="EA35" s="640"/>
      <c r="EB35" s="640"/>
      <c r="EC35" s="641"/>
    </row>
    <row r="36" spans="2:133" ht="11.25" customHeight="1" x14ac:dyDescent="0.2">
      <c r="B36" s="604" t="s">
        <v>324</v>
      </c>
      <c r="C36" s="605"/>
      <c r="D36" s="605"/>
      <c r="E36" s="605"/>
      <c r="F36" s="605"/>
      <c r="G36" s="605"/>
      <c r="H36" s="605"/>
      <c r="I36" s="605"/>
      <c r="J36" s="605"/>
      <c r="K36" s="605"/>
      <c r="L36" s="605"/>
      <c r="M36" s="605"/>
      <c r="N36" s="605"/>
      <c r="O36" s="605"/>
      <c r="P36" s="605"/>
      <c r="Q36" s="606"/>
      <c r="R36" s="607">
        <v>11503</v>
      </c>
      <c r="S36" s="608"/>
      <c r="T36" s="608"/>
      <c r="U36" s="608"/>
      <c r="V36" s="608"/>
      <c r="W36" s="608"/>
      <c r="X36" s="608"/>
      <c r="Y36" s="609"/>
      <c r="Z36" s="610">
        <v>0.2</v>
      </c>
      <c r="AA36" s="610"/>
      <c r="AB36" s="610"/>
      <c r="AC36" s="610"/>
      <c r="AD36" s="611" t="s">
        <v>128</v>
      </c>
      <c r="AE36" s="611"/>
      <c r="AF36" s="611"/>
      <c r="AG36" s="611"/>
      <c r="AH36" s="611"/>
      <c r="AI36" s="611"/>
      <c r="AJ36" s="611"/>
      <c r="AK36" s="611"/>
      <c r="AL36" s="612" t="s">
        <v>128</v>
      </c>
      <c r="AM36" s="613"/>
      <c r="AN36" s="613"/>
      <c r="AO36" s="614"/>
      <c r="AP36" s="210"/>
      <c r="AQ36" s="669" t="s">
        <v>325</v>
      </c>
      <c r="AR36" s="670"/>
      <c r="AS36" s="670"/>
      <c r="AT36" s="670"/>
      <c r="AU36" s="670"/>
      <c r="AV36" s="670"/>
      <c r="AW36" s="670"/>
      <c r="AX36" s="670"/>
      <c r="AY36" s="671"/>
      <c r="AZ36" s="596">
        <v>874785</v>
      </c>
      <c r="BA36" s="597"/>
      <c r="BB36" s="597"/>
      <c r="BC36" s="597"/>
      <c r="BD36" s="597"/>
      <c r="BE36" s="597"/>
      <c r="BF36" s="672"/>
      <c r="BG36" s="593" t="s">
        <v>326</v>
      </c>
      <c r="BH36" s="594"/>
      <c r="BI36" s="594"/>
      <c r="BJ36" s="594"/>
      <c r="BK36" s="594"/>
      <c r="BL36" s="594"/>
      <c r="BM36" s="594"/>
      <c r="BN36" s="594"/>
      <c r="BO36" s="594"/>
      <c r="BP36" s="594"/>
      <c r="BQ36" s="594"/>
      <c r="BR36" s="594"/>
      <c r="BS36" s="594"/>
      <c r="BT36" s="594"/>
      <c r="BU36" s="595"/>
      <c r="BV36" s="596">
        <v>216177</v>
      </c>
      <c r="BW36" s="597"/>
      <c r="BX36" s="597"/>
      <c r="BY36" s="597"/>
      <c r="BZ36" s="597"/>
      <c r="CA36" s="597"/>
      <c r="CB36" s="672"/>
      <c r="CD36" s="604" t="s">
        <v>327</v>
      </c>
      <c r="CE36" s="605"/>
      <c r="CF36" s="605"/>
      <c r="CG36" s="605"/>
      <c r="CH36" s="605"/>
      <c r="CI36" s="605"/>
      <c r="CJ36" s="605"/>
      <c r="CK36" s="605"/>
      <c r="CL36" s="605"/>
      <c r="CM36" s="605"/>
      <c r="CN36" s="605"/>
      <c r="CO36" s="605"/>
      <c r="CP36" s="605"/>
      <c r="CQ36" s="606"/>
      <c r="CR36" s="607">
        <v>1462487</v>
      </c>
      <c r="CS36" s="608"/>
      <c r="CT36" s="608"/>
      <c r="CU36" s="608"/>
      <c r="CV36" s="608"/>
      <c r="CW36" s="608"/>
      <c r="CX36" s="608"/>
      <c r="CY36" s="609"/>
      <c r="CZ36" s="612">
        <v>24.2</v>
      </c>
      <c r="DA36" s="640"/>
      <c r="DB36" s="640"/>
      <c r="DC36" s="642"/>
      <c r="DD36" s="616">
        <v>1130523</v>
      </c>
      <c r="DE36" s="608"/>
      <c r="DF36" s="608"/>
      <c r="DG36" s="608"/>
      <c r="DH36" s="608"/>
      <c r="DI36" s="608"/>
      <c r="DJ36" s="608"/>
      <c r="DK36" s="609"/>
      <c r="DL36" s="616">
        <v>927691</v>
      </c>
      <c r="DM36" s="608"/>
      <c r="DN36" s="608"/>
      <c r="DO36" s="608"/>
      <c r="DP36" s="608"/>
      <c r="DQ36" s="608"/>
      <c r="DR36" s="608"/>
      <c r="DS36" s="608"/>
      <c r="DT36" s="608"/>
      <c r="DU36" s="608"/>
      <c r="DV36" s="609"/>
      <c r="DW36" s="612">
        <v>21.9</v>
      </c>
      <c r="DX36" s="640"/>
      <c r="DY36" s="640"/>
      <c r="DZ36" s="640"/>
      <c r="EA36" s="640"/>
      <c r="EB36" s="640"/>
      <c r="EC36" s="641"/>
    </row>
    <row r="37" spans="2:133" ht="11.25" customHeight="1" x14ac:dyDescent="0.2">
      <c r="B37" s="604" t="s">
        <v>328</v>
      </c>
      <c r="C37" s="605"/>
      <c r="D37" s="605"/>
      <c r="E37" s="605"/>
      <c r="F37" s="605"/>
      <c r="G37" s="605"/>
      <c r="H37" s="605"/>
      <c r="I37" s="605"/>
      <c r="J37" s="605"/>
      <c r="K37" s="605"/>
      <c r="L37" s="605"/>
      <c r="M37" s="605"/>
      <c r="N37" s="605"/>
      <c r="O37" s="605"/>
      <c r="P37" s="605"/>
      <c r="Q37" s="606"/>
      <c r="R37" s="607">
        <v>34145</v>
      </c>
      <c r="S37" s="608"/>
      <c r="T37" s="608"/>
      <c r="U37" s="608"/>
      <c r="V37" s="608"/>
      <c r="W37" s="608"/>
      <c r="X37" s="608"/>
      <c r="Y37" s="609"/>
      <c r="Z37" s="610">
        <v>0.5</v>
      </c>
      <c r="AA37" s="610"/>
      <c r="AB37" s="610"/>
      <c r="AC37" s="610"/>
      <c r="AD37" s="611" t="s">
        <v>128</v>
      </c>
      <c r="AE37" s="611"/>
      <c r="AF37" s="611"/>
      <c r="AG37" s="611"/>
      <c r="AH37" s="611"/>
      <c r="AI37" s="611"/>
      <c r="AJ37" s="611"/>
      <c r="AK37" s="611"/>
      <c r="AL37" s="612" t="s">
        <v>128</v>
      </c>
      <c r="AM37" s="613"/>
      <c r="AN37" s="613"/>
      <c r="AO37" s="614"/>
      <c r="AQ37" s="673" t="s">
        <v>329</v>
      </c>
      <c r="AR37" s="674"/>
      <c r="AS37" s="674"/>
      <c r="AT37" s="674"/>
      <c r="AU37" s="674"/>
      <c r="AV37" s="674"/>
      <c r="AW37" s="674"/>
      <c r="AX37" s="674"/>
      <c r="AY37" s="675"/>
      <c r="AZ37" s="607">
        <v>236000</v>
      </c>
      <c r="BA37" s="608"/>
      <c r="BB37" s="608"/>
      <c r="BC37" s="608"/>
      <c r="BD37" s="625"/>
      <c r="BE37" s="625"/>
      <c r="BF37" s="653"/>
      <c r="BG37" s="604" t="s">
        <v>330</v>
      </c>
      <c r="BH37" s="605"/>
      <c r="BI37" s="605"/>
      <c r="BJ37" s="605"/>
      <c r="BK37" s="605"/>
      <c r="BL37" s="605"/>
      <c r="BM37" s="605"/>
      <c r="BN37" s="605"/>
      <c r="BO37" s="605"/>
      <c r="BP37" s="605"/>
      <c r="BQ37" s="605"/>
      <c r="BR37" s="605"/>
      <c r="BS37" s="605"/>
      <c r="BT37" s="605"/>
      <c r="BU37" s="606"/>
      <c r="BV37" s="607">
        <v>211693</v>
      </c>
      <c r="BW37" s="608"/>
      <c r="BX37" s="608"/>
      <c r="BY37" s="608"/>
      <c r="BZ37" s="608"/>
      <c r="CA37" s="608"/>
      <c r="CB37" s="617"/>
      <c r="CD37" s="604" t="s">
        <v>331</v>
      </c>
      <c r="CE37" s="605"/>
      <c r="CF37" s="605"/>
      <c r="CG37" s="605"/>
      <c r="CH37" s="605"/>
      <c r="CI37" s="605"/>
      <c r="CJ37" s="605"/>
      <c r="CK37" s="605"/>
      <c r="CL37" s="605"/>
      <c r="CM37" s="605"/>
      <c r="CN37" s="605"/>
      <c r="CO37" s="605"/>
      <c r="CP37" s="605"/>
      <c r="CQ37" s="606"/>
      <c r="CR37" s="607">
        <v>509935</v>
      </c>
      <c r="CS37" s="625"/>
      <c r="CT37" s="625"/>
      <c r="CU37" s="625"/>
      <c r="CV37" s="625"/>
      <c r="CW37" s="625"/>
      <c r="CX37" s="625"/>
      <c r="CY37" s="626"/>
      <c r="CZ37" s="612">
        <v>8.4</v>
      </c>
      <c r="DA37" s="640"/>
      <c r="DB37" s="640"/>
      <c r="DC37" s="642"/>
      <c r="DD37" s="616">
        <v>498316</v>
      </c>
      <c r="DE37" s="625"/>
      <c r="DF37" s="625"/>
      <c r="DG37" s="625"/>
      <c r="DH37" s="625"/>
      <c r="DI37" s="625"/>
      <c r="DJ37" s="625"/>
      <c r="DK37" s="626"/>
      <c r="DL37" s="616">
        <v>438765</v>
      </c>
      <c r="DM37" s="625"/>
      <c r="DN37" s="625"/>
      <c r="DO37" s="625"/>
      <c r="DP37" s="625"/>
      <c r="DQ37" s="625"/>
      <c r="DR37" s="625"/>
      <c r="DS37" s="625"/>
      <c r="DT37" s="625"/>
      <c r="DU37" s="625"/>
      <c r="DV37" s="626"/>
      <c r="DW37" s="612">
        <v>10.3</v>
      </c>
      <c r="DX37" s="640"/>
      <c r="DY37" s="640"/>
      <c r="DZ37" s="640"/>
      <c r="EA37" s="640"/>
      <c r="EB37" s="640"/>
      <c r="EC37" s="641"/>
    </row>
    <row r="38" spans="2:133" ht="11.25" customHeight="1" x14ac:dyDescent="0.2">
      <c r="B38" s="604" t="s">
        <v>332</v>
      </c>
      <c r="C38" s="605"/>
      <c r="D38" s="605"/>
      <c r="E38" s="605"/>
      <c r="F38" s="605"/>
      <c r="G38" s="605"/>
      <c r="H38" s="605"/>
      <c r="I38" s="605"/>
      <c r="J38" s="605"/>
      <c r="K38" s="605"/>
      <c r="L38" s="605"/>
      <c r="M38" s="605"/>
      <c r="N38" s="605"/>
      <c r="O38" s="605"/>
      <c r="P38" s="605"/>
      <c r="Q38" s="606"/>
      <c r="R38" s="607">
        <v>502456</v>
      </c>
      <c r="S38" s="608"/>
      <c r="T38" s="608"/>
      <c r="U38" s="608"/>
      <c r="V38" s="608"/>
      <c r="W38" s="608"/>
      <c r="X38" s="608"/>
      <c r="Y38" s="609"/>
      <c r="Z38" s="610">
        <v>7.1</v>
      </c>
      <c r="AA38" s="610"/>
      <c r="AB38" s="610"/>
      <c r="AC38" s="610"/>
      <c r="AD38" s="611" t="s">
        <v>128</v>
      </c>
      <c r="AE38" s="611"/>
      <c r="AF38" s="611"/>
      <c r="AG38" s="611"/>
      <c r="AH38" s="611"/>
      <c r="AI38" s="611"/>
      <c r="AJ38" s="611"/>
      <c r="AK38" s="611"/>
      <c r="AL38" s="612" t="s">
        <v>128</v>
      </c>
      <c r="AM38" s="613"/>
      <c r="AN38" s="613"/>
      <c r="AO38" s="614"/>
      <c r="AQ38" s="673" t="s">
        <v>333</v>
      </c>
      <c r="AR38" s="674"/>
      <c r="AS38" s="674"/>
      <c r="AT38" s="674"/>
      <c r="AU38" s="674"/>
      <c r="AV38" s="674"/>
      <c r="AW38" s="674"/>
      <c r="AX38" s="674"/>
      <c r="AY38" s="675"/>
      <c r="AZ38" s="607">
        <v>53685</v>
      </c>
      <c r="BA38" s="608"/>
      <c r="BB38" s="608"/>
      <c r="BC38" s="608"/>
      <c r="BD38" s="625"/>
      <c r="BE38" s="625"/>
      <c r="BF38" s="653"/>
      <c r="BG38" s="604" t="s">
        <v>334</v>
      </c>
      <c r="BH38" s="605"/>
      <c r="BI38" s="605"/>
      <c r="BJ38" s="605"/>
      <c r="BK38" s="605"/>
      <c r="BL38" s="605"/>
      <c r="BM38" s="605"/>
      <c r="BN38" s="605"/>
      <c r="BO38" s="605"/>
      <c r="BP38" s="605"/>
      <c r="BQ38" s="605"/>
      <c r="BR38" s="605"/>
      <c r="BS38" s="605"/>
      <c r="BT38" s="605"/>
      <c r="BU38" s="606"/>
      <c r="BV38" s="607">
        <v>2225</v>
      </c>
      <c r="BW38" s="608"/>
      <c r="BX38" s="608"/>
      <c r="BY38" s="608"/>
      <c r="BZ38" s="608"/>
      <c r="CA38" s="608"/>
      <c r="CB38" s="617"/>
      <c r="CD38" s="604" t="s">
        <v>335</v>
      </c>
      <c r="CE38" s="605"/>
      <c r="CF38" s="605"/>
      <c r="CG38" s="605"/>
      <c r="CH38" s="605"/>
      <c r="CI38" s="605"/>
      <c r="CJ38" s="605"/>
      <c r="CK38" s="605"/>
      <c r="CL38" s="605"/>
      <c r="CM38" s="605"/>
      <c r="CN38" s="605"/>
      <c r="CO38" s="605"/>
      <c r="CP38" s="605"/>
      <c r="CQ38" s="606"/>
      <c r="CR38" s="607">
        <v>585100</v>
      </c>
      <c r="CS38" s="608"/>
      <c r="CT38" s="608"/>
      <c r="CU38" s="608"/>
      <c r="CV38" s="608"/>
      <c r="CW38" s="608"/>
      <c r="CX38" s="608"/>
      <c r="CY38" s="609"/>
      <c r="CZ38" s="612">
        <v>9.6999999999999993</v>
      </c>
      <c r="DA38" s="640"/>
      <c r="DB38" s="640"/>
      <c r="DC38" s="642"/>
      <c r="DD38" s="616">
        <v>485056</v>
      </c>
      <c r="DE38" s="608"/>
      <c r="DF38" s="608"/>
      <c r="DG38" s="608"/>
      <c r="DH38" s="608"/>
      <c r="DI38" s="608"/>
      <c r="DJ38" s="608"/>
      <c r="DK38" s="609"/>
      <c r="DL38" s="616">
        <v>485056</v>
      </c>
      <c r="DM38" s="608"/>
      <c r="DN38" s="608"/>
      <c r="DO38" s="608"/>
      <c r="DP38" s="608"/>
      <c r="DQ38" s="608"/>
      <c r="DR38" s="608"/>
      <c r="DS38" s="608"/>
      <c r="DT38" s="608"/>
      <c r="DU38" s="608"/>
      <c r="DV38" s="609"/>
      <c r="DW38" s="612">
        <v>11.4</v>
      </c>
      <c r="DX38" s="640"/>
      <c r="DY38" s="640"/>
      <c r="DZ38" s="640"/>
      <c r="EA38" s="640"/>
      <c r="EB38" s="640"/>
      <c r="EC38" s="641"/>
    </row>
    <row r="39" spans="2:133" ht="11.25" customHeight="1" x14ac:dyDescent="0.2">
      <c r="B39" s="604" t="s">
        <v>336</v>
      </c>
      <c r="C39" s="605"/>
      <c r="D39" s="605"/>
      <c r="E39" s="605"/>
      <c r="F39" s="605"/>
      <c r="G39" s="605"/>
      <c r="H39" s="605"/>
      <c r="I39" s="605"/>
      <c r="J39" s="605"/>
      <c r="K39" s="605"/>
      <c r="L39" s="605"/>
      <c r="M39" s="605"/>
      <c r="N39" s="605"/>
      <c r="O39" s="605"/>
      <c r="P39" s="605"/>
      <c r="Q39" s="606"/>
      <c r="R39" s="607">
        <v>235023</v>
      </c>
      <c r="S39" s="608"/>
      <c r="T39" s="608"/>
      <c r="U39" s="608"/>
      <c r="V39" s="608"/>
      <c r="W39" s="608"/>
      <c r="X39" s="608"/>
      <c r="Y39" s="609"/>
      <c r="Z39" s="610">
        <v>3.3</v>
      </c>
      <c r="AA39" s="610"/>
      <c r="AB39" s="610"/>
      <c r="AC39" s="610"/>
      <c r="AD39" s="611">
        <v>14069</v>
      </c>
      <c r="AE39" s="611"/>
      <c r="AF39" s="611"/>
      <c r="AG39" s="611"/>
      <c r="AH39" s="611"/>
      <c r="AI39" s="611"/>
      <c r="AJ39" s="611"/>
      <c r="AK39" s="611"/>
      <c r="AL39" s="612">
        <v>0.3</v>
      </c>
      <c r="AM39" s="613"/>
      <c r="AN39" s="613"/>
      <c r="AO39" s="614"/>
      <c r="AQ39" s="673" t="s">
        <v>337</v>
      </c>
      <c r="AR39" s="674"/>
      <c r="AS39" s="674"/>
      <c r="AT39" s="674"/>
      <c r="AU39" s="674"/>
      <c r="AV39" s="674"/>
      <c r="AW39" s="674"/>
      <c r="AX39" s="674"/>
      <c r="AY39" s="675"/>
      <c r="AZ39" s="607">
        <v>12942</v>
      </c>
      <c r="BA39" s="608"/>
      <c r="BB39" s="608"/>
      <c r="BC39" s="608"/>
      <c r="BD39" s="625"/>
      <c r="BE39" s="625"/>
      <c r="BF39" s="653"/>
      <c r="BG39" s="604" t="s">
        <v>338</v>
      </c>
      <c r="BH39" s="605"/>
      <c r="BI39" s="605"/>
      <c r="BJ39" s="605"/>
      <c r="BK39" s="605"/>
      <c r="BL39" s="605"/>
      <c r="BM39" s="605"/>
      <c r="BN39" s="605"/>
      <c r="BO39" s="605"/>
      <c r="BP39" s="605"/>
      <c r="BQ39" s="605"/>
      <c r="BR39" s="605"/>
      <c r="BS39" s="605"/>
      <c r="BT39" s="605"/>
      <c r="BU39" s="606"/>
      <c r="BV39" s="607">
        <v>3704</v>
      </c>
      <c r="BW39" s="608"/>
      <c r="BX39" s="608"/>
      <c r="BY39" s="608"/>
      <c r="BZ39" s="608"/>
      <c r="CA39" s="608"/>
      <c r="CB39" s="617"/>
      <c r="CD39" s="604" t="s">
        <v>339</v>
      </c>
      <c r="CE39" s="605"/>
      <c r="CF39" s="605"/>
      <c r="CG39" s="605"/>
      <c r="CH39" s="605"/>
      <c r="CI39" s="605"/>
      <c r="CJ39" s="605"/>
      <c r="CK39" s="605"/>
      <c r="CL39" s="605"/>
      <c r="CM39" s="605"/>
      <c r="CN39" s="605"/>
      <c r="CO39" s="605"/>
      <c r="CP39" s="605"/>
      <c r="CQ39" s="606"/>
      <c r="CR39" s="607">
        <v>7888</v>
      </c>
      <c r="CS39" s="625"/>
      <c r="CT39" s="625"/>
      <c r="CU39" s="625"/>
      <c r="CV39" s="625"/>
      <c r="CW39" s="625"/>
      <c r="CX39" s="625"/>
      <c r="CY39" s="626"/>
      <c r="CZ39" s="612">
        <v>0.1</v>
      </c>
      <c r="DA39" s="640"/>
      <c r="DB39" s="640"/>
      <c r="DC39" s="642"/>
      <c r="DD39" s="616">
        <v>2291</v>
      </c>
      <c r="DE39" s="625"/>
      <c r="DF39" s="625"/>
      <c r="DG39" s="625"/>
      <c r="DH39" s="625"/>
      <c r="DI39" s="625"/>
      <c r="DJ39" s="625"/>
      <c r="DK39" s="626"/>
      <c r="DL39" s="616" t="s">
        <v>128</v>
      </c>
      <c r="DM39" s="625"/>
      <c r="DN39" s="625"/>
      <c r="DO39" s="625"/>
      <c r="DP39" s="625"/>
      <c r="DQ39" s="625"/>
      <c r="DR39" s="625"/>
      <c r="DS39" s="625"/>
      <c r="DT39" s="625"/>
      <c r="DU39" s="625"/>
      <c r="DV39" s="626"/>
      <c r="DW39" s="612" t="s">
        <v>128</v>
      </c>
      <c r="DX39" s="640"/>
      <c r="DY39" s="640"/>
      <c r="DZ39" s="640"/>
      <c r="EA39" s="640"/>
      <c r="EB39" s="640"/>
      <c r="EC39" s="641"/>
    </row>
    <row r="40" spans="2:133" ht="11.25" customHeight="1" x14ac:dyDescent="0.2">
      <c r="B40" s="604" t="s">
        <v>340</v>
      </c>
      <c r="C40" s="605"/>
      <c r="D40" s="605"/>
      <c r="E40" s="605"/>
      <c r="F40" s="605"/>
      <c r="G40" s="605"/>
      <c r="H40" s="605"/>
      <c r="I40" s="605"/>
      <c r="J40" s="605"/>
      <c r="K40" s="605"/>
      <c r="L40" s="605"/>
      <c r="M40" s="605"/>
      <c r="N40" s="605"/>
      <c r="O40" s="605"/>
      <c r="P40" s="605"/>
      <c r="Q40" s="606"/>
      <c r="R40" s="607">
        <v>564900</v>
      </c>
      <c r="S40" s="608"/>
      <c r="T40" s="608"/>
      <c r="U40" s="608"/>
      <c r="V40" s="608"/>
      <c r="W40" s="608"/>
      <c r="X40" s="608"/>
      <c r="Y40" s="609"/>
      <c r="Z40" s="610">
        <v>8</v>
      </c>
      <c r="AA40" s="610"/>
      <c r="AB40" s="610"/>
      <c r="AC40" s="610"/>
      <c r="AD40" s="611" t="s">
        <v>128</v>
      </c>
      <c r="AE40" s="611"/>
      <c r="AF40" s="611"/>
      <c r="AG40" s="611"/>
      <c r="AH40" s="611"/>
      <c r="AI40" s="611"/>
      <c r="AJ40" s="611"/>
      <c r="AK40" s="611"/>
      <c r="AL40" s="612" t="s">
        <v>128</v>
      </c>
      <c r="AM40" s="613"/>
      <c r="AN40" s="613"/>
      <c r="AO40" s="614"/>
      <c r="AQ40" s="673" t="s">
        <v>341</v>
      </c>
      <c r="AR40" s="674"/>
      <c r="AS40" s="674"/>
      <c r="AT40" s="674"/>
      <c r="AU40" s="674"/>
      <c r="AV40" s="674"/>
      <c r="AW40" s="674"/>
      <c r="AX40" s="674"/>
      <c r="AY40" s="675"/>
      <c r="AZ40" s="607" t="s">
        <v>128</v>
      </c>
      <c r="BA40" s="608"/>
      <c r="BB40" s="608"/>
      <c r="BC40" s="608"/>
      <c r="BD40" s="625"/>
      <c r="BE40" s="625"/>
      <c r="BF40" s="653"/>
      <c r="BG40" s="657" t="s">
        <v>342</v>
      </c>
      <c r="BH40" s="658"/>
      <c r="BI40" s="658"/>
      <c r="BJ40" s="658"/>
      <c r="BK40" s="658"/>
      <c r="BL40" s="346"/>
      <c r="BM40" s="605" t="s">
        <v>343</v>
      </c>
      <c r="BN40" s="605"/>
      <c r="BO40" s="605"/>
      <c r="BP40" s="605"/>
      <c r="BQ40" s="605"/>
      <c r="BR40" s="605"/>
      <c r="BS40" s="605"/>
      <c r="BT40" s="605"/>
      <c r="BU40" s="606"/>
      <c r="BV40" s="607">
        <v>100</v>
      </c>
      <c r="BW40" s="608"/>
      <c r="BX40" s="608"/>
      <c r="BY40" s="608"/>
      <c r="BZ40" s="608"/>
      <c r="CA40" s="608"/>
      <c r="CB40" s="617"/>
      <c r="CD40" s="604" t="s">
        <v>344</v>
      </c>
      <c r="CE40" s="605"/>
      <c r="CF40" s="605"/>
      <c r="CG40" s="605"/>
      <c r="CH40" s="605"/>
      <c r="CI40" s="605"/>
      <c r="CJ40" s="605"/>
      <c r="CK40" s="605"/>
      <c r="CL40" s="605"/>
      <c r="CM40" s="605"/>
      <c r="CN40" s="605"/>
      <c r="CO40" s="605"/>
      <c r="CP40" s="605"/>
      <c r="CQ40" s="606"/>
      <c r="CR40" s="607">
        <v>84015</v>
      </c>
      <c r="CS40" s="608"/>
      <c r="CT40" s="608"/>
      <c r="CU40" s="608"/>
      <c r="CV40" s="608"/>
      <c r="CW40" s="608"/>
      <c r="CX40" s="608"/>
      <c r="CY40" s="609"/>
      <c r="CZ40" s="612">
        <v>1.4</v>
      </c>
      <c r="DA40" s="640"/>
      <c r="DB40" s="640"/>
      <c r="DC40" s="642"/>
      <c r="DD40" s="616">
        <v>40015</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40"/>
      <c r="DY40" s="640"/>
      <c r="DZ40" s="640"/>
      <c r="EA40" s="640"/>
      <c r="EB40" s="640"/>
      <c r="EC40" s="641"/>
    </row>
    <row r="41" spans="2:133" ht="11.25" customHeight="1" x14ac:dyDescent="0.2">
      <c r="B41" s="604" t="s">
        <v>345</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346</v>
      </c>
      <c r="AR41" s="674"/>
      <c r="AS41" s="674"/>
      <c r="AT41" s="674"/>
      <c r="AU41" s="674"/>
      <c r="AV41" s="674"/>
      <c r="AW41" s="674"/>
      <c r="AX41" s="674"/>
      <c r="AY41" s="675"/>
      <c r="AZ41" s="607">
        <v>131951</v>
      </c>
      <c r="BA41" s="608"/>
      <c r="BB41" s="608"/>
      <c r="BC41" s="608"/>
      <c r="BD41" s="625"/>
      <c r="BE41" s="625"/>
      <c r="BF41" s="653"/>
      <c r="BG41" s="657"/>
      <c r="BH41" s="658"/>
      <c r="BI41" s="658"/>
      <c r="BJ41" s="658"/>
      <c r="BK41" s="658"/>
      <c r="BL41" s="346"/>
      <c r="BM41" s="605" t="s">
        <v>347</v>
      </c>
      <c r="BN41" s="605"/>
      <c r="BO41" s="605"/>
      <c r="BP41" s="605"/>
      <c r="BQ41" s="605"/>
      <c r="BR41" s="605"/>
      <c r="BS41" s="605"/>
      <c r="BT41" s="605"/>
      <c r="BU41" s="606"/>
      <c r="BV41" s="607" t="s">
        <v>128</v>
      </c>
      <c r="BW41" s="608"/>
      <c r="BX41" s="608"/>
      <c r="BY41" s="608"/>
      <c r="BZ41" s="608"/>
      <c r="CA41" s="608"/>
      <c r="CB41" s="617"/>
      <c r="CD41" s="604" t="s">
        <v>348</v>
      </c>
      <c r="CE41" s="605"/>
      <c r="CF41" s="605"/>
      <c r="CG41" s="605"/>
      <c r="CH41" s="605"/>
      <c r="CI41" s="605"/>
      <c r="CJ41" s="605"/>
      <c r="CK41" s="605"/>
      <c r="CL41" s="605"/>
      <c r="CM41" s="605"/>
      <c r="CN41" s="605"/>
      <c r="CO41" s="605"/>
      <c r="CP41" s="605"/>
      <c r="CQ41" s="606"/>
      <c r="CR41" s="607" t="s">
        <v>128</v>
      </c>
      <c r="CS41" s="625"/>
      <c r="CT41" s="625"/>
      <c r="CU41" s="625"/>
      <c r="CV41" s="625"/>
      <c r="CW41" s="625"/>
      <c r="CX41" s="625"/>
      <c r="CY41" s="626"/>
      <c r="CZ41" s="612" t="s">
        <v>128</v>
      </c>
      <c r="DA41" s="640"/>
      <c r="DB41" s="640"/>
      <c r="DC41" s="642"/>
      <c r="DD41" s="616" t="s">
        <v>128</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349</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350</v>
      </c>
      <c r="AR42" s="677"/>
      <c r="AS42" s="677"/>
      <c r="AT42" s="677"/>
      <c r="AU42" s="677"/>
      <c r="AV42" s="677"/>
      <c r="AW42" s="677"/>
      <c r="AX42" s="677"/>
      <c r="AY42" s="678"/>
      <c r="AZ42" s="685">
        <v>440207</v>
      </c>
      <c r="BA42" s="686"/>
      <c r="BB42" s="686"/>
      <c r="BC42" s="686"/>
      <c r="BD42" s="666"/>
      <c r="BE42" s="666"/>
      <c r="BF42" s="668"/>
      <c r="BG42" s="659"/>
      <c r="BH42" s="660"/>
      <c r="BI42" s="660"/>
      <c r="BJ42" s="660"/>
      <c r="BK42" s="660"/>
      <c r="BL42" s="344"/>
      <c r="BM42" s="628" t="s">
        <v>351</v>
      </c>
      <c r="BN42" s="628"/>
      <c r="BO42" s="628"/>
      <c r="BP42" s="628"/>
      <c r="BQ42" s="628"/>
      <c r="BR42" s="628"/>
      <c r="BS42" s="628"/>
      <c r="BT42" s="628"/>
      <c r="BU42" s="629"/>
      <c r="BV42" s="685">
        <v>302</v>
      </c>
      <c r="BW42" s="686"/>
      <c r="BX42" s="686"/>
      <c r="BY42" s="686"/>
      <c r="BZ42" s="686"/>
      <c r="CA42" s="686"/>
      <c r="CB42" s="692"/>
      <c r="CD42" s="604" t="s">
        <v>352</v>
      </c>
      <c r="CE42" s="605"/>
      <c r="CF42" s="605"/>
      <c r="CG42" s="605"/>
      <c r="CH42" s="605"/>
      <c r="CI42" s="605"/>
      <c r="CJ42" s="605"/>
      <c r="CK42" s="605"/>
      <c r="CL42" s="605"/>
      <c r="CM42" s="605"/>
      <c r="CN42" s="605"/>
      <c r="CO42" s="605"/>
      <c r="CP42" s="605"/>
      <c r="CQ42" s="606"/>
      <c r="CR42" s="607">
        <v>628951</v>
      </c>
      <c r="CS42" s="625"/>
      <c r="CT42" s="625"/>
      <c r="CU42" s="625"/>
      <c r="CV42" s="625"/>
      <c r="CW42" s="625"/>
      <c r="CX42" s="625"/>
      <c r="CY42" s="626"/>
      <c r="CZ42" s="612">
        <v>10.4</v>
      </c>
      <c r="DA42" s="640"/>
      <c r="DB42" s="640"/>
      <c r="DC42" s="642"/>
      <c r="DD42" s="616">
        <v>287298</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353</v>
      </c>
      <c r="C43" s="605"/>
      <c r="D43" s="605"/>
      <c r="E43" s="605"/>
      <c r="F43" s="605"/>
      <c r="G43" s="605"/>
      <c r="H43" s="605"/>
      <c r="I43" s="605"/>
      <c r="J43" s="605"/>
      <c r="K43" s="605"/>
      <c r="L43" s="605"/>
      <c r="M43" s="605"/>
      <c r="N43" s="605"/>
      <c r="O43" s="605"/>
      <c r="P43" s="605"/>
      <c r="Q43" s="606"/>
      <c r="R43" s="607">
        <v>218000</v>
      </c>
      <c r="S43" s="608"/>
      <c r="T43" s="608"/>
      <c r="U43" s="608"/>
      <c r="V43" s="608"/>
      <c r="W43" s="608"/>
      <c r="X43" s="608"/>
      <c r="Y43" s="609"/>
      <c r="Z43" s="610">
        <v>3.1</v>
      </c>
      <c r="AA43" s="610"/>
      <c r="AB43" s="610"/>
      <c r="AC43" s="610"/>
      <c r="AD43" s="611" t="s">
        <v>128</v>
      </c>
      <c r="AE43" s="611"/>
      <c r="AF43" s="611"/>
      <c r="AG43" s="611"/>
      <c r="AH43" s="611"/>
      <c r="AI43" s="611"/>
      <c r="AJ43" s="611"/>
      <c r="AK43" s="611"/>
      <c r="AL43" s="612" t="s">
        <v>128</v>
      </c>
      <c r="AM43" s="613"/>
      <c r="AN43" s="613"/>
      <c r="AO43" s="614"/>
      <c r="CD43" s="604" t="s">
        <v>354</v>
      </c>
      <c r="CE43" s="605"/>
      <c r="CF43" s="605"/>
      <c r="CG43" s="605"/>
      <c r="CH43" s="605"/>
      <c r="CI43" s="605"/>
      <c r="CJ43" s="605"/>
      <c r="CK43" s="605"/>
      <c r="CL43" s="605"/>
      <c r="CM43" s="605"/>
      <c r="CN43" s="605"/>
      <c r="CO43" s="605"/>
      <c r="CP43" s="605"/>
      <c r="CQ43" s="606"/>
      <c r="CR43" s="607">
        <v>26028</v>
      </c>
      <c r="CS43" s="625"/>
      <c r="CT43" s="625"/>
      <c r="CU43" s="625"/>
      <c r="CV43" s="625"/>
      <c r="CW43" s="625"/>
      <c r="CX43" s="625"/>
      <c r="CY43" s="626"/>
      <c r="CZ43" s="612">
        <v>0.4</v>
      </c>
      <c r="DA43" s="640"/>
      <c r="DB43" s="640"/>
      <c r="DC43" s="642"/>
      <c r="DD43" s="616">
        <v>26028</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355</v>
      </c>
      <c r="C44" s="628"/>
      <c r="D44" s="628"/>
      <c r="E44" s="628"/>
      <c r="F44" s="628"/>
      <c r="G44" s="628"/>
      <c r="H44" s="628"/>
      <c r="I44" s="628"/>
      <c r="J44" s="628"/>
      <c r="K44" s="628"/>
      <c r="L44" s="628"/>
      <c r="M44" s="628"/>
      <c r="N44" s="628"/>
      <c r="O44" s="628"/>
      <c r="P44" s="628"/>
      <c r="Q44" s="629"/>
      <c r="R44" s="685">
        <v>7059897</v>
      </c>
      <c r="S44" s="686"/>
      <c r="T44" s="686"/>
      <c r="U44" s="686"/>
      <c r="V44" s="686"/>
      <c r="W44" s="686"/>
      <c r="X44" s="686"/>
      <c r="Y44" s="687"/>
      <c r="Z44" s="688">
        <v>100</v>
      </c>
      <c r="AA44" s="688"/>
      <c r="AB44" s="688"/>
      <c r="AC44" s="688"/>
      <c r="AD44" s="689">
        <v>4026207</v>
      </c>
      <c r="AE44" s="689"/>
      <c r="AF44" s="689"/>
      <c r="AG44" s="689"/>
      <c r="AH44" s="689"/>
      <c r="AI44" s="689"/>
      <c r="AJ44" s="689"/>
      <c r="AK44" s="689"/>
      <c r="AL44" s="690">
        <v>100</v>
      </c>
      <c r="AM44" s="667"/>
      <c r="AN44" s="667"/>
      <c r="AO44" s="691"/>
      <c r="CD44" s="645" t="s">
        <v>302</v>
      </c>
      <c r="CE44" s="646"/>
      <c r="CF44" s="604" t="s">
        <v>356</v>
      </c>
      <c r="CG44" s="605"/>
      <c r="CH44" s="605"/>
      <c r="CI44" s="605"/>
      <c r="CJ44" s="605"/>
      <c r="CK44" s="605"/>
      <c r="CL44" s="605"/>
      <c r="CM44" s="605"/>
      <c r="CN44" s="605"/>
      <c r="CO44" s="605"/>
      <c r="CP44" s="605"/>
      <c r="CQ44" s="606"/>
      <c r="CR44" s="607">
        <v>627074</v>
      </c>
      <c r="CS44" s="608"/>
      <c r="CT44" s="608"/>
      <c r="CU44" s="608"/>
      <c r="CV44" s="608"/>
      <c r="CW44" s="608"/>
      <c r="CX44" s="608"/>
      <c r="CY44" s="609"/>
      <c r="CZ44" s="612">
        <v>10.4</v>
      </c>
      <c r="DA44" s="613"/>
      <c r="DB44" s="613"/>
      <c r="DC44" s="619"/>
      <c r="DD44" s="616">
        <v>285421</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357</v>
      </c>
      <c r="CG45" s="605"/>
      <c r="CH45" s="605"/>
      <c r="CI45" s="605"/>
      <c r="CJ45" s="605"/>
      <c r="CK45" s="605"/>
      <c r="CL45" s="605"/>
      <c r="CM45" s="605"/>
      <c r="CN45" s="605"/>
      <c r="CO45" s="605"/>
      <c r="CP45" s="605"/>
      <c r="CQ45" s="606"/>
      <c r="CR45" s="607">
        <v>92880</v>
      </c>
      <c r="CS45" s="625"/>
      <c r="CT45" s="625"/>
      <c r="CU45" s="625"/>
      <c r="CV45" s="625"/>
      <c r="CW45" s="625"/>
      <c r="CX45" s="625"/>
      <c r="CY45" s="626"/>
      <c r="CZ45" s="612">
        <v>1.5</v>
      </c>
      <c r="DA45" s="640"/>
      <c r="DB45" s="640"/>
      <c r="DC45" s="642"/>
      <c r="DD45" s="616">
        <v>42044</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358</v>
      </c>
      <c r="CD46" s="647"/>
      <c r="CE46" s="648"/>
      <c r="CF46" s="604" t="s">
        <v>359</v>
      </c>
      <c r="CG46" s="605"/>
      <c r="CH46" s="605"/>
      <c r="CI46" s="605"/>
      <c r="CJ46" s="605"/>
      <c r="CK46" s="605"/>
      <c r="CL46" s="605"/>
      <c r="CM46" s="605"/>
      <c r="CN46" s="605"/>
      <c r="CO46" s="605"/>
      <c r="CP46" s="605"/>
      <c r="CQ46" s="606"/>
      <c r="CR46" s="607">
        <v>524997</v>
      </c>
      <c r="CS46" s="608"/>
      <c r="CT46" s="608"/>
      <c r="CU46" s="608"/>
      <c r="CV46" s="608"/>
      <c r="CW46" s="608"/>
      <c r="CX46" s="608"/>
      <c r="CY46" s="609"/>
      <c r="CZ46" s="612">
        <v>8.6999999999999993</v>
      </c>
      <c r="DA46" s="613"/>
      <c r="DB46" s="613"/>
      <c r="DC46" s="619"/>
      <c r="DD46" s="616">
        <v>234180</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361</v>
      </c>
      <c r="CG47" s="605"/>
      <c r="CH47" s="605"/>
      <c r="CI47" s="605"/>
      <c r="CJ47" s="605"/>
      <c r="CK47" s="605"/>
      <c r="CL47" s="605"/>
      <c r="CM47" s="605"/>
      <c r="CN47" s="605"/>
      <c r="CO47" s="605"/>
      <c r="CP47" s="605"/>
      <c r="CQ47" s="606"/>
      <c r="CR47" s="607">
        <v>1877</v>
      </c>
      <c r="CS47" s="625"/>
      <c r="CT47" s="625"/>
      <c r="CU47" s="625"/>
      <c r="CV47" s="625"/>
      <c r="CW47" s="625"/>
      <c r="CX47" s="625"/>
      <c r="CY47" s="626"/>
      <c r="CZ47" s="612">
        <v>0</v>
      </c>
      <c r="DA47" s="640"/>
      <c r="DB47" s="640"/>
      <c r="DC47" s="642"/>
      <c r="DD47" s="616">
        <v>1877</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363</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7" t="s">
        <v>364</v>
      </c>
      <c r="CE49" s="628"/>
      <c r="CF49" s="628"/>
      <c r="CG49" s="628"/>
      <c r="CH49" s="628"/>
      <c r="CI49" s="628"/>
      <c r="CJ49" s="628"/>
      <c r="CK49" s="628"/>
      <c r="CL49" s="628"/>
      <c r="CM49" s="628"/>
      <c r="CN49" s="628"/>
      <c r="CO49" s="628"/>
      <c r="CP49" s="628"/>
      <c r="CQ49" s="629"/>
      <c r="CR49" s="685">
        <v>6042004</v>
      </c>
      <c r="CS49" s="666"/>
      <c r="CT49" s="666"/>
      <c r="CU49" s="666"/>
      <c r="CV49" s="666"/>
      <c r="CW49" s="666"/>
      <c r="CX49" s="666"/>
      <c r="CY49" s="693"/>
      <c r="CZ49" s="690">
        <v>100</v>
      </c>
      <c r="DA49" s="694"/>
      <c r="DB49" s="694"/>
      <c r="DC49" s="695"/>
      <c r="DD49" s="696">
        <v>4075120</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ZufZ69Mf+774MeCx15q6IvmUlXnuhnSogN3Aa2Sc0+v1VVRqOerA/kLNHJyGOEvJyIxKK0Jz/frpSUf0B3+hbA==" saltValue="63ag41e9C6QSEgwb5P/ZH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1076" t="s">
        <v>365</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076"/>
      <c r="BC2" s="1076"/>
      <c r="BD2" s="1076"/>
      <c r="BE2" s="1076"/>
      <c r="BF2" s="1076"/>
      <c r="BG2" s="1076"/>
      <c r="BH2" s="1076"/>
      <c r="BI2" s="1076"/>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7" t="s">
        <v>366</v>
      </c>
      <c r="DK2" s="1078"/>
      <c r="DL2" s="1078"/>
      <c r="DM2" s="1078"/>
      <c r="DN2" s="1078"/>
      <c r="DO2" s="1079"/>
      <c r="DP2" s="213"/>
      <c r="DQ2" s="1077" t="s">
        <v>367</v>
      </c>
      <c r="DR2" s="1078"/>
      <c r="DS2" s="1078"/>
      <c r="DT2" s="1078"/>
      <c r="DU2" s="1078"/>
      <c r="DV2" s="1078"/>
      <c r="DW2" s="1078"/>
      <c r="DX2" s="1078"/>
      <c r="DY2" s="1078"/>
      <c r="DZ2" s="1079"/>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1045" t="s">
        <v>368</v>
      </c>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217"/>
      <c r="BA4" s="217"/>
      <c r="BB4" s="217"/>
      <c r="BC4" s="217"/>
      <c r="BD4" s="217"/>
      <c r="BE4" s="218"/>
      <c r="BF4" s="218"/>
      <c r="BG4" s="218"/>
      <c r="BH4" s="218"/>
      <c r="BI4" s="218"/>
      <c r="BJ4" s="218"/>
      <c r="BK4" s="218"/>
      <c r="BL4" s="218"/>
      <c r="BM4" s="218"/>
      <c r="BN4" s="218"/>
      <c r="BO4" s="218"/>
      <c r="BP4" s="218"/>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2">
      <c r="A5" s="983" t="s">
        <v>370</v>
      </c>
      <c r="B5" s="984"/>
      <c r="C5" s="984"/>
      <c r="D5" s="984"/>
      <c r="E5" s="984"/>
      <c r="F5" s="984"/>
      <c r="G5" s="984"/>
      <c r="H5" s="984"/>
      <c r="I5" s="984"/>
      <c r="J5" s="984"/>
      <c r="K5" s="984"/>
      <c r="L5" s="984"/>
      <c r="M5" s="984"/>
      <c r="N5" s="984"/>
      <c r="O5" s="984"/>
      <c r="P5" s="985"/>
      <c r="Q5" s="989" t="s">
        <v>371</v>
      </c>
      <c r="R5" s="990"/>
      <c r="S5" s="990"/>
      <c r="T5" s="990"/>
      <c r="U5" s="991"/>
      <c r="V5" s="989" t="s">
        <v>372</v>
      </c>
      <c r="W5" s="990"/>
      <c r="X5" s="990"/>
      <c r="Y5" s="990"/>
      <c r="Z5" s="991"/>
      <c r="AA5" s="989" t="s">
        <v>373</v>
      </c>
      <c r="AB5" s="990"/>
      <c r="AC5" s="990"/>
      <c r="AD5" s="990"/>
      <c r="AE5" s="990"/>
      <c r="AF5" s="1080" t="s">
        <v>374</v>
      </c>
      <c r="AG5" s="990"/>
      <c r="AH5" s="990"/>
      <c r="AI5" s="990"/>
      <c r="AJ5" s="1003"/>
      <c r="AK5" s="990" t="s">
        <v>375</v>
      </c>
      <c r="AL5" s="990"/>
      <c r="AM5" s="990"/>
      <c r="AN5" s="990"/>
      <c r="AO5" s="991"/>
      <c r="AP5" s="989" t="s">
        <v>376</v>
      </c>
      <c r="AQ5" s="990"/>
      <c r="AR5" s="990"/>
      <c r="AS5" s="990"/>
      <c r="AT5" s="991"/>
      <c r="AU5" s="989" t="s">
        <v>377</v>
      </c>
      <c r="AV5" s="990"/>
      <c r="AW5" s="990"/>
      <c r="AX5" s="990"/>
      <c r="AY5" s="1003"/>
      <c r="AZ5" s="217"/>
      <c r="BA5" s="217"/>
      <c r="BB5" s="217"/>
      <c r="BC5" s="217"/>
      <c r="BD5" s="217"/>
      <c r="BE5" s="218"/>
      <c r="BF5" s="218"/>
      <c r="BG5" s="218"/>
      <c r="BH5" s="218"/>
      <c r="BI5" s="218"/>
      <c r="BJ5" s="218"/>
      <c r="BK5" s="218"/>
      <c r="BL5" s="218"/>
      <c r="BM5" s="218"/>
      <c r="BN5" s="218"/>
      <c r="BO5" s="218"/>
      <c r="BP5" s="218"/>
      <c r="BQ5" s="983" t="s">
        <v>378</v>
      </c>
      <c r="BR5" s="984"/>
      <c r="BS5" s="984"/>
      <c r="BT5" s="984"/>
      <c r="BU5" s="984"/>
      <c r="BV5" s="984"/>
      <c r="BW5" s="984"/>
      <c r="BX5" s="984"/>
      <c r="BY5" s="984"/>
      <c r="BZ5" s="984"/>
      <c r="CA5" s="984"/>
      <c r="CB5" s="984"/>
      <c r="CC5" s="984"/>
      <c r="CD5" s="984"/>
      <c r="CE5" s="984"/>
      <c r="CF5" s="984"/>
      <c r="CG5" s="98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070" t="s">
        <v>384</v>
      </c>
      <c r="DH5" s="1071"/>
      <c r="DI5" s="1071"/>
      <c r="DJ5" s="1071"/>
      <c r="DK5" s="1072"/>
      <c r="DL5" s="1070" t="s">
        <v>385</v>
      </c>
      <c r="DM5" s="1071"/>
      <c r="DN5" s="1071"/>
      <c r="DO5" s="1071"/>
      <c r="DP5" s="1072"/>
      <c r="DQ5" s="989" t="s">
        <v>386</v>
      </c>
      <c r="DR5" s="990"/>
      <c r="DS5" s="990"/>
      <c r="DT5" s="990"/>
      <c r="DU5" s="991"/>
      <c r="DV5" s="989" t="s">
        <v>377</v>
      </c>
      <c r="DW5" s="990"/>
      <c r="DX5" s="990"/>
      <c r="DY5" s="990"/>
      <c r="DZ5" s="1003"/>
      <c r="EA5" s="219"/>
    </row>
    <row r="6" spans="1:131" s="220" customFormat="1" ht="26.25" customHeight="1" thickBot="1" x14ac:dyDescent="0.25">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81"/>
      <c r="AG6" s="993"/>
      <c r="AH6" s="993"/>
      <c r="AI6" s="993"/>
      <c r="AJ6" s="1004"/>
      <c r="AK6" s="993"/>
      <c r="AL6" s="993"/>
      <c r="AM6" s="993"/>
      <c r="AN6" s="993"/>
      <c r="AO6" s="994"/>
      <c r="AP6" s="992"/>
      <c r="AQ6" s="993"/>
      <c r="AR6" s="993"/>
      <c r="AS6" s="993"/>
      <c r="AT6" s="994"/>
      <c r="AU6" s="992"/>
      <c r="AV6" s="993"/>
      <c r="AW6" s="993"/>
      <c r="AX6" s="993"/>
      <c r="AY6" s="1004"/>
      <c r="AZ6" s="217"/>
      <c r="BA6" s="217"/>
      <c r="BB6" s="217"/>
      <c r="BC6" s="217"/>
      <c r="BD6" s="217"/>
      <c r="BE6" s="218"/>
      <c r="BF6" s="218"/>
      <c r="BG6" s="218"/>
      <c r="BH6" s="218"/>
      <c r="BI6" s="218"/>
      <c r="BJ6" s="218"/>
      <c r="BK6" s="218"/>
      <c r="BL6" s="218"/>
      <c r="BM6" s="218"/>
      <c r="BN6" s="218"/>
      <c r="BO6" s="218"/>
      <c r="BP6" s="21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73"/>
      <c r="DH6" s="1074"/>
      <c r="DI6" s="1074"/>
      <c r="DJ6" s="1074"/>
      <c r="DK6" s="1075"/>
      <c r="DL6" s="1073"/>
      <c r="DM6" s="1074"/>
      <c r="DN6" s="1074"/>
      <c r="DO6" s="1074"/>
      <c r="DP6" s="1075"/>
      <c r="DQ6" s="992"/>
      <c r="DR6" s="993"/>
      <c r="DS6" s="993"/>
      <c r="DT6" s="993"/>
      <c r="DU6" s="994"/>
      <c r="DV6" s="992"/>
      <c r="DW6" s="993"/>
      <c r="DX6" s="993"/>
      <c r="DY6" s="993"/>
      <c r="DZ6" s="1004"/>
      <c r="EA6" s="219"/>
    </row>
    <row r="7" spans="1:131" s="220" customFormat="1" ht="26.25" customHeight="1" thickTop="1" x14ac:dyDescent="0.2">
      <c r="A7" s="221">
        <v>1</v>
      </c>
      <c r="B7" s="1033" t="s">
        <v>387</v>
      </c>
      <c r="C7" s="1034"/>
      <c r="D7" s="1034"/>
      <c r="E7" s="1034"/>
      <c r="F7" s="1034"/>
      <c r="G7" s="1034"/>
      <c r="H7" s="1034"/>
      <c r="I7" s="1034"/>
      <c r="J7" s="1034"/>
      <c r="K7" s="1034"/>
      <c r="L7" s="1034"/>
      <c r="M7" s="1034"/>
      <c r="N7" s="1034"/>
      <c r="O7" s="1034"/>
      <c r="P7" s="1035"/>
      <c r="Q7" s="1088">
        <v>7123</v>
      </c>
      <c r="R7" s="1089"/>
      <c r="S7" s="1089"/>
      <c r="T7" s="1089"/>
      <c r="U7" s="1089"/>
      <c r="V7" s="1089">
        <v>6105</v>
      </c>
      <c r="W7" s="1089"/>
      <c r="X7" s="1089"/>
      <c r="Y7" s="1089"/>
      <c r="Z7" s="1089"/>
      <c r="AA7" s="1089">
        <v>1018</v>
      </c>
      <c r="AB7" s="1089"/>
      <c r="AC7" s="1089"/>
      <c r="AD7" s="1089"/>
      <c r="AE7" s="1090"/>
      <c r="AF7" s="1091">
        <v>966</v>
      </c>
      <c r="AG7" s="1092"/>
      <c r="AH7" s="1092"/>
      <c r="AI7" s="1092"/>
      <c r="AJ7" s="1093"/>
      <c r="AK7" s="1094">
        <v>33</v>
      </c>
      <c r="AL7" s="1095"/>
      <c r="AM7" s="1095"/>
      <c r="AN7" s="1095"/>
      <c r="AO7" s="1095"/>
      <c r="AP7" s="1095">
        <v>4774</v>
      </c>
      <c r="AQ7" s="1095"/>
      <c r="AR7" s="1095"/>
      <c r="AS7" s="1095"/>
      <c r="AT7" s="1095"/>
      <c r="AU7" s="1096"/>
      <c r="AV7" s="1096"/>
      <c r="AW7" s="1096"/>
      <c r="AX7" s="1096"/>
      <c r="AY7" s="1097"/>
      <c r="AZ7" s="217"/>
      <c r="BA7" s="217"/>
      <c r="BB7" s="217"/>
      <c r="BC7" s="217"/>
      <c r="BD7" s="217"/>
      <c r="BE7" s="218"/>
      <c r="BF7" s="218"/>
      <c r="BG7" s="218"/>
      <c r="BH7" s="218"/>
      <c r="BI7" s="218"/>
      <c r="BJ7" s="218"/>
      <c r="BK7" s="218"/>
      <c r="BL7" s="218"/>
      <c r="BM7" s="218"/>
      <c r="BN7" s="218"/>
      <c r="BO7" s="218"/>
      <c r="BP7" s="218"/>
      <c r="BQ7" s="221">
        <v>1</v>
      </c>
      <c r="BR7" s="222"/>
      <c r="BS7" s="1085"/>
      <c r="BT7" s="1086"/>
      <c r="BU7" s="1086"/>
      <c r="BV7" s="1086"/>
      <c r="BW7" s="1086"/>
      <c r="BX7" s="1086"/>
      <c r="BY7" s="1086"/>
      <c r="BZ7" s="1086"/>
      <c r="CA7" s="1086"/>
      <c r="CB7" s="1086"/>
      <c r="CC7" s="1086"/>
      <c r="CD7" s="1086"/>
      <c r="CE7" s="1086"/>
      <c r="CF7" s="1086"/>
      <c r="CG7" s="1098"/>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085"/>
      <c r="DW7" s="1086"/>
      <c r="DX7" s="1086"/>
      <c r="DY7" s="1086"/>
      <c r="DZ7" s="1087"/>
      <c r="EA7" s="219"/>
    </row>
    <row r="8" spans="1:131" s="220" customFormat="1" ht="26.25" customHeight="1" x14ac:dyDescent="0.2">
      <c r="A8" s="223">
        <v>2</v>
      </c>
      <c r="B8" s="1018"/>
      <c r="C8" s="1019"/>
      <c r="D8" s="1019"/>
      <c r="E8" s="1019"/>
      <c r="F8" s="1019"/>
      <c r="G8" s="1019"/>
      <c r="H8" s="1019"/>
      <c r="I8" s="1019"/>
      <c r="J8" s="1019"/>
      <c r="K8" s="1019"/>
      <c r="L8" s="1019"/>
      <c r="M8" s="1019"/>
      <c r="N8" s="1019"/>
      <c r="O8" s="1019"/>
      <c r="P8" s="1020"/>
      <c r="Q8" s="1026"/>
      <c r="R8" s="1027"/>
      <c r="S8" s="1027"/>
      <c r="T8" s="1027"/>
      <c r="U8" s="1027"/>
      <c r="V8" s="1027"/>
      <c r="W8" s="1027"/>
      <c r="X8" s="1027"/>
      <c r="Y8" s="1027"/>
      <c r="Z8" s="1027"/>
      <c r="AA8" s="1027"/>
      <c r="AB8" s="1027"/>
      <c r="AC8" s="1027"/>
      <c r="AD8" s="1027"/>
      <c r="AE8" s="1028"/>
      <c r="AF8" s="1023"/>
      <c r="AG8" s="1024"/>
      <c r="AH8" s="1024"/>
      <c r="AI8" s="1024"/>
      <c r="AJ8" s="1025"/>
      <c r="AK8" s="1066"/>
      <c r="AL8" s="1067"/>
      <c r="AM8" s="1067"/>
      <c r="AN8" s="1067"/>
      <c r="AO8" s="1067"/>
      <c r="AP8" s="1067"/>
      <c r="AQ8" s="1067"/>
      <c r="AR8" s="1067"/>
      <c r="AS8" s="1067"/>
      <c r="AT8" s="1067"/>
      <c r="AU8" s="1068"/>
      <c r="AV8" s="1068"/>
      <c r="AW8" s="1068"/>
      <c r="AX8" s="1068"/>
      <c r="AY8" s="1069"/>
      <c r="AZ8" s="217"/>
      <c r="BA8" s="217"/>
      <c r="BB8" s="217"/>
      <c r="BC8" s="217"/>
      <c r="BD8" s="217"/>
      <c r="BE8" s="218"/>
      <c r="BF8" s="218"/>
      <c r="BG8" s="218"/>
      <c r="BH8" s="218"/>
      <c r="BI8" s="218"/>
      <c r="BJ8" s="218"/>
      <c r="BK8" s="218"/>
      <c r="BL8" s="218"/>
      <c r="BM8" s="218"/>
      <c r="BN8" s="218"/>
      <c r="BO8" s="218"/>
      <c r="BP8" s="218"/>
      <c r="BQ8" s="223">
        <v>2</v>
      </c>
      <c r="BR8" s="224"/>
      <c r="BS8" s="980"/>
      <c r="BT8" s="981"/>
      <c r="BU8" s="981"/>
      <c r="BV8" s="981"/>
      <c r="BW8" s="981"/>
      <c r="BX8" s="981"/>
      <c r="BY8" s="981"/>
      <c r="BZ8" s="981"/>
      <c r="CA8" s="981"/>
      <c r="CB8" s="981"/>
      <c r="CC8" s="981"/>
      <c r="CD8" s="981"/>
      <c r="CE8" s="981"/>
      <c r="CF8" s="981"/>
      <c r="CG8" s="1002"/>
      <c r="CH8" s="977"/>
      <c r="CI8" s="978"/>
      <c r="CJ8" s="978"/>
      <c r="CK8" s="978"/>
      <c r="CL8" s="979"/>
      <c r="CM8" s="977"/>
      <c r="CN8" s="978"/>
      <c r="CO8" s="978"/>
      <c r="CP8" s="978"/>
      <c r="CQ8" s="979"/>
      <c r="CR8" s="977"/>
      <c r="CS8" s="978"/>
      <c r="CT8" s="978"/>
      <c r="CU8" s="978"/>
      <c r="CV8" s="979"/>
      <c r="CW8" s="977"/>
      <c r="CX8" s="978"/>
      <c r="CY8" s="978"/>
      <c r="CZ8" s="978"/>
      <c r="DA8" s="979"/>
      <c r="DB8" s="977"/>
      <c r="DC8" s="978"/>
      <c r="DD8" s="978"/>
      <c r="DE8" s="978"/>
      <c r="DF8" s="979"/>
      <c r="DG8" s="977"/>
      <c r="DH8" s="978"/>
      <c r="DI8" s="978"/>
      <c r="DJ8" s="978"/>
      <c r="DK8" s="979"/>
      <c r="DL8" s="977"/>
      <c r="DM8" s="978"/>
      <c r="DN8" s="978"/>
      <c r="DO8" s="978"/>
      <c r="DP8" s="979"/>
      <c r="DQ8" s="977"/>
      <c r="DR8" s="978"/>
      <c r="DS8" s="978"/>
      <c r="DT8" s="978"/>
      <c r="DU8" s="979"/>
      <c r="DV8" s="980"/>
      <c r="DW8" s="981"/>
      <c r="DX8" s="981"/>
      <c r="DY8" s="981"/>
      <c r="DZ8" s="982"/>
      <c r="EA8" s="219"/>
    </row>
    <row r="9" spans="1:131" s="220" customFormat="1" ht="26.25" customHeight="1" x14ac:dyDescent="0.2">
      <c r="A9" s="223">
        <v>3</v>
      </c>
      <c r="B9" s="1018"/>
      <c r="C9" s="1019"/>
      <c r="D9" s="1019"/>
      <c r="E9" s="1019"/>
      <c r="F9" s="1019"/>
      <c r="G9" s="1019"/>
      <c r="H9" s="1019"/>
      <c r="I9" s="1019"/>
      <c r="J9" s="1019"/>
      <c r="K9" s="1019"/>
      <c r="L9" s="1019"/>
      <c r="M9" s="1019"/>
      <c r="N9" s="1019"/>
      <c r="O9" s="1019"/>
      <c r="P9" s="1020"/>
      <c r="Q9" s="1026"/>
      <c r="R9" s="1027"/>
      <c r="S9" s="1027"/>
      <c r="T9" s="1027"/>
      <c r="U9" s="1027"/>
      <c r="V9" s="1027"/>
      <c r="W9" s="1027"/>
      <c r="X9" s="1027"/>
      <c r="Y9" s="1027"/>
      <c r="Z9" s="1027"/>
      <c r="AA9" s="1027"/>
      <c r="AB9" s="1027"/>
      <c r="AC9" s="1027"/>
      <c r="AD9" s="1027"/>
      <c r="AE9" s="1028"/>
      <c r="AF9" s="1023"/>
      <c r="AG9" s="1024"/>
      <c r="AH9" s="1024"/>
      <c r="AI9" s="1024"/>
      <c r="AJ9" s="1025"/>
      <c r="AK9" s="1066"/>
      <c r="AL9" s="1067"/>
      <c r="AM9" s="1067"/>
      <c r="AN9" s="1067"/>
      <c r="AO9" s="1067"/>
      <c r="AP9" s="1067"/>
      <c r="AQ9" s="1067"/>
      <c r="AR9" s="1067"/>
      <c r="AS9" s="1067"/>
      <c r="AT9" s="1067"/>
      <c r="AU9" s="1068"/>
      <c r="AV9" s="1068"/>
      <c r="AW9" s="1068"/>
      <c r="AX9" s="1068"/>
      <c r="AY9" s="1069"/>
      <c r="AZ9" s="217"/>
      <c r="BA9" s="217"/>
      <c r="BB9" s="217"/>
      <c r="BC9" s="217"/>
      <c r="BD9" s="217"/>
      <c r="BE9" s="218"/>
      <c r="BF9" s="218"/>
      <c r="BG9" s="218"/>
      <c r="BH9" s="218"/>
      <c r="BI9" s="218"/>
      <c r="BJ9" s="218"/>
      <c r="BK9" s="218"/>
      <c r="BL9" s="218"/>
      <c r="BM9" s="218"/>
      <c r="BN9" s="218"/>
      <c r="BO9" s="218"/>
      <c r="BP9" s="218"/>
      <c r="BQ9" s="223">
        <v>3</v>
      </c>
      <c r="BR9" s="224"/>
      <c r="BS9" s="980"/>
      <c r="BT9" s="981"/>
      <c r="BU9" s="981"/>
      <c r="BV9" s="981"/>
      <c r="BW9" s="981"/>
      <c r="BX9" s="981"/>
      <c r="BY9" s="981"/>
      <c r="BZ9" s="981"/>
      <c r="CA9" s="981"/>
      <c r="CB9" s="981"/>
      <c r="CC9" s="981"/>
      <c r="CD9" s="981"/>
      <c r="CE9" s="981"/>
      <c r="CF9" s="981"/>
      <c r="CG9" s="1002"/>
      <c r="CH9" s="977"/>
      <c r="CI9" s="978"/>
      <c r="CJ9" s="978"/>
      <c r="CK9" s="978"/>
      <c r="CL9" s="979"/>
      <c r="CM9" s="977"/>
      <c r="CN9" s="978"/>
      <c r="CO9" s="978"/>
      <c r="CP9" s="978"/>
      <c r="CQ9" s="979"/>
      <c r="CR9" s="977"/>
      <c r="CS9" s="978"/>
      <c r="CT9" s="978"/>
      <c r="CU9" s="978"/>
      <c r="CV9" s="979"/>
      <c r="CW9" s="977"/>
      <c r="CX9" s="978"/>
      <c r="CY9" s="978"/>
      <c r="CZ9" s="978"/>
      <c r="DA9" s="979"/>
      <c r="DB9" s="977"/>
      <c r="DC9" s="978"/>
      <c r="DD9" s="978"/>
      <c r="DE9" s="978"/>
      <c r="DF9" s="979"/>
      <c r="DG9" s="977"/>
      <c r="DH9" s="978"/>
      <c r="DI9" s="978"/>
      <c r="DJ9" s="978"/>
      <c r="DK9" s="979"/>
      <c r="DL9" s="977"/>
      <c r="DM9" s="978"/>
      <c r="DN9" s="978"/>
      <c r="DO9" s="978"/>
      <c r="DP9" s="979"/>
      <c r="DQ9" s="977"/>
      <c r="DR9" s="978"/>
      <c r="DS9" s="978"/>
      <c r="DT9" s="978"/>
      <c r="DU9" s="979"/>
      <c r="DV9" s="980"/>
      <c r="DW9" s="981"/>
      <c r="DX9" s="981"/>
      <c r="DY9" s="981"/>
      <c r="DZ9" s="982"/>
      <c r="EA9" s="219"/>
    </row>
    <row r="10" spans="1:131" s="220" customFormat="1" ht="26.25" customHeight="1" x14ac:dyDescent="0.2">
      <c r="A10" s="223">
        <v>4</v>
      </c>
      <c r="B10" s="1018"/>
      <c r="C10" s="1019"/>
      <c r="D10" s="1019"/>
      <c r="E10" s="1019"/>
      <c r="F10" s="1019"/>
      <c r="G10" s="1019"/>
      <c r="H10" s="1019"/>
      <c r="I10" s="1019"/>
      <c r="J10" s="1019"/>
      <c r="K10" s="1019"/>
      <c r="L10" s="1019"/>
      <c r="M10" s="1019"/>
      <c r="N10" s="1019"/>
      <c r="O10" s="1019"/>
      <c r="P10" s="1020"/>
      <c r="Q10" s="1026"/>
      <c r="R10" s="1027"/>
      <c r="S10" s="1027"/>
      <c r="T10" s="1027"/>
      <c r="U10" s="1027"/>
      <c r="V10" s="1027"/>
      <c r="W10" s="1027"/>
      <c r="X10" s="1027"/>
      <c r="Y10" s="1027"/>
      <c r="Z10" s="1027"/>
      <c r="AA10" s="1027"/>
      <c r="AB10" s="1027"/>
      <c r="AC10" s="1027"/>
      <c r="AD10" s="1027"/>
      <c r="AE10" s="1028"/>
      <c r="AF10" s="1023"/>
      <c r="AG10" s="1024"/>
      <c r="AH10" s="1024"/>
      <c r="AI10" s="1024"/>
      <c r="AJ10" s="1025"/>
      <c r="AK10" s="1066"/>
      <c r="AL10" s="1067"/>
      <c r="AM10" s="1067"/>
      <c r="AN10" s="1067"/>
      <c r="AO10" s="1067"/>
      <c r="AP10" s="1067"/>
      <c r="AQ10" s="1067"/>
      <c r="AR10" s="1067"/>
      <c r="AS10" s="1067"/>
      <c r="AT10" s="1067"/>
      <c r="AU10" s="1068"/>
      <c r="AV10" s="1068"/>
      <c r="AW10" s="1068"/>
      <c r="AX10" s="1068"/>
      <c r="AY10" s="1069"/>
      <c r="AZ10" s="217"/>
      <c r="BA10" s="217"/>
      <c r="BB10" s="217"/>
      <c r="BC10" s="217"/>
      <c r="BD10" s="217"/>
      <c r="BE10" s="218"/>
      <c r="BF10" s="218"/>
      <c r="BG10" s="218"/>
      <c r="BH10" s="218"/>
      <c r="BI10" s="218"/>
      <c r="BJ10" s="218"/>
      <c r="BK10" s="218"/>
      <c r="BL10" s="218"/>
      <c r="BM10" s="218"/>
      <c r="BN10" s="218"/>
      <c r="BO10" s="218"/>
      <c r="BP10" s="218"/>
      <c r="BQ10" s="223">
        <v>4</v>
      </c>
      <c r="BR10" s="224"/>
      <c r="BS10" s="980"/>
      <c r="BT10" s="981"/>
      <c r="BU10" s="981"/>
      <c r="BV10" s="981"/>
      <c r="BW10" s="981"/>
      <c r="BX10" s="981"/>
      <c r="BY10" s="981"/>
      <c r="BZ10" s="981"/>
      <c r="CA10" s="981"/>
      <c r="CB10" s="981"/>
      <c r="CC10" s="981"/>
      <c r="CD10" s="981"/>
      <c r="CE10" s="981"/>
      <c r="CF10" s="981"/>
      <c r="CG10" s="1002"/>
      <c r="CH10" s="977"/>
      <c r="CI10" s="978"/>
      <c r="CJ10" s="978"/>
      <c r="CK10" s="978"/>
      <c r="CL10" s="979"/>
      <c r="CM10" s="977"/>
      <c r="CN10" s="978"/>
      <c r="CO10" s="978"/>
      <c r="CP10" s="978"/>
      <c r="CQ10" s="979"/>
      <c r="CR10" s="977"/>
      <c r="CS10" s="978"/>
      <c r="CT10" s="978"/>
      <c r="CU10" s="978"/>
      <c r="CV10" s="979"/>
      <c r="CW10" s="977"/>
      <c r="CX10" s="978"/>
      <c r="CY10" s="978"/>
      <c r="CZ10" s="978"/>
      <c r="DA10" s="979"/>
      <c r="DB10" s="977"/>
      <c r="DC10" s="978"/>
      <c r="DD10" s="978"/>
      <c r="DE10" s="978"/>
      <c r="DF10" s="979"/>
      <c r="DG10" s="977"/>
      <c r="DH10" s="978"/>
      <c r="DI10" s="978"/>
      <c r="DJ10" s="978"/>
      <c r="DK10" s="979"/>
      <c r="DL10" s="977"/>
      <c r="DM10" s="978"/>
      <c r="DN10" s="978"/>
      <c r="DO10" s="978"/>
      <c r="DP10" s="979"/>
      <c r="DQ10" s="977"/>
      <c r="DR10" s="978"/>
      <c r="DS10" s="978"/>
      <c r="DT10" s="978"/>
      <c r="DU10" s="979"/>
      <c r="DV10" s="980"/>
      <c r="DW10" s="981"/>
      <c r="DX10" s="981"/>
      <c r="DY10" s="981"/>
      <c r="DZ10" s="982"/>
      <c r="EA10" s="219"/>
    </row>
    <row r="11" spans="1:131" s="220" customFormat="1" ht="26.25" customHeight="1" x14ac:dyDescent="0.2">
      <c r="A11" s="223">
        <v>5</v>
      </c>
      <c r="B11" s="1018"/>
      <c r="C11" s="1019"/>
      <c r="D11" s="1019"/>
      <c r="E11" s="1019"/>
      <c r="F11" s="1019"/>
      <c r="G11" s="1019"/>
      <c r="H11" s="1019"/>
      <c r="I11" s="1019"/>
      <c r="J11" s="1019"/>
      <c r="K11" s="1019"/>
      <c r="L11" s="1019"/>
      <c r="M11" s="1019"/>
      <c r="N11" s="1019"/>
      <c r="O11" s="1019"/>
      <c r="P11" s="1020"/>
      <c r="Q11" s="1026"/>
      <c r="R11" s="1027"/>
      <c r="S11" s="1027"/>
      <c r="T11" s="1027"/>
      <c r="U11" s="1027"/>
      <c r="V11" s="1027"/>
      <c r="W11" s="1027"/>
      <c r="X11" s="1027"/>
      <c r="Y11" s="1027"/>
      <c r="Z11" s="1027"/>
      <c r="AA11" s="1027"/>
      <c r="AB11" s="1027"/>
      <c r="AC11" s="1027"/>
      <c r="AD11" s="1027"/>
      <c r="AE11" s="1028"/>
      <c r="AF11" s="1023"/>
      <c r="AG11" s="1024"/>
      <c r="AH11" s="1024"/>
      <c r="AI11" s="1024"/>
      <c r="AJ11" s="1025"/>
      <c r="AK11" s="1066"/>
      <c r="AL11" s="1067"/>
      <c r="AM11" s="1067"/>
      <c r="AN11" s="1067"/>
      <c r="AO11" s="1067"/>
      <c r="AP11" s="1067"/>
      <c r="AQ11" s="1067"/>
      <c r="AR11" s="1067"/>
      <c r="AS11" s="1067"/>
      <c r="AT11" s="1067"/>
      <c r="AU11" s="1068"/>
      <c r="AV11" s="1068"/>
      <c r="AW11" s="1068"/>
      <c r="AX11" s="1068"/>
      <c r="AY11" s="1069"/>
      <c r="AZ11" s="217"/>
      <c r="BA11" s="217"/>
      <c r="BB11" s="217"/>
      <c r="BC11" s="217"/>
      <c r="BD11" s="217"/>
      <c r="BE11" s="218"/>
      <c r="BF11" s="218"/>
      <c r="BG11" s="218"/>
      <c r="BH11" s="218"/>
      <c r="BI11" s="218"/>
      <c r="BJ11" s="218"/>
      <c r="BK11" s="218"/>
      <c r="BL11" s="218"/>
      <c r="BM11" s="218"/>
      <c r="BN11" s="218"/>
      <c r="BO11" s="218"/>
      <c r="BP11" s="218"/>
      <c r="BQ11" s="223">
        <v>5</v>
      </c>
      <c r="BR11" s="224"/>
      <c r="BS11" s="980"/>
      <c r="BT11" s="981"/>
      <c r="BU11" s="981"/>
      <c r="BV11" s="981"/>
      <c r="BW11" s="981"/>
      <c r="BX11" s="981"/>
      <c r="BY11" s="981"/>
      <c r="BZ11" s="981"/>
      <c r="CA11" s="981"/>
      <c r="CB11" s="981"/>
      <c r="CC11" s="981"/>
      <c r="CD11" s="981"/>
      <c r="CE11" s="981"/>
      <c r="CF11" s="981"/>
      <c r="CG11" s="1002"/>
      <c r="CH11" s="977"/>
      <c r="CI11" s="978"/>
      <c r="CJ11" s="978"/>
      <c r="CK11" s="978"/>
      <c r="CL11" s="979"/>
      <c r="CM11" s="977"/>
      <c r="CN11" s="978"/>
      <c r="CO11" s="978"/>
      <c r="CP11" s="978"/>
      <c r="CQ11" s="979"/>
      <c r="CR11" s="977"/>
      <c r="CS11" s="978"/>
      <c r="CT11" s="978"/>
      <c r="CU11" s="978"/>
      <c r="CV11" s="979"/>
      <c r="CW11" s="977"/>
      <c r="CX11" s="978"/>
      <c r="CY11" s="978"/>
      <c r="CZ11" s="978"/>
      <c r="DA11" s="979"/>
      <c r="DB11" s="977"/>
      <c r="DC11" s="978"/>
      <c r="DD11" s="978"/>
      <c r="DE11" s="978"/>
      <c r="DF11" s="979"/>
      <c r="DG11" s="977"/>
      <c r="DH11" s="978"/>
      <c r="DI11" s="978"/>
      <c r="DJ11" s="978"/>
      <c r="DK11" s="979"/>
      <c r="DL11" s="977"/>
      <c r="DM11" s="978"/>
      <c r="DN11" s="978"/>
      <c r="DO11" s="978"/>
      <c r="DP11" s="979"/>
      <c r="DQ11" s="977"/>
      <c r="DR11" s="978"/>
      <c r="DS11" s="978"/>
      <c r="DT11" s="978"/>
      <c r="DU11" s="979"/>
      <c r="DV11" s="980"/>
      <c r="DW11" s="981"/>
      <c r="DX11" s="981"/>
      <c r="DY11" s="981"/>
      <c r="DZ11" s="982"/>
      <c r="EA11" s="219"/>
    </row>
    <row r="12" spans="1:131" s="220" customFormat="1" ht="26.25" customHeight="1" x14ac:dyDescent="0.2">
      <c r="A12" s="223">
        <v>6</v>
      </c>
      <c r="B12" s="1018"/>
      <c r="C12" s="1019"/>
      <c r="D12" s="1019"/>
      <c r="E12" s="1019"/>
      <c r="F12" s="1019"/>
      <c r="G12" s="1019"/>
      <c r="H12" s="1019"/>
      <c r="I12" s="1019"/>
      <c r="J12" s="1019"/>
      <c r="K12" s="1019"/>
      <c r="L12" s="1019"/>
      <c r="M12" s="1019"/>
      <c r="N12" s="1019"/>
      <c r="O12" s="1019"/>
      <c r="P12" s="1020"/>
      <c r="Q12" s="1026"/>
      <c r="R12" s="1027"/>
      <c r="S12" s="1027"/>
      <c r="T12" s="1027"/>
      <c r="U12" s="1027"/>
      <c r="V12" s="1027"/>
      <c r="W12" s="1027"/>
      <c r="X12" s="1027"/>
      <c r="Y12" s="1027"/>
      <c r="Z12" s="1027"/>
      <c r="AA12" s="1027"/>
      <c r="AB12" s="1027"/>
      <c r="AC12" s="1027"/>
      <c r="AD12" s="1027"/>
      <c r="AE12" s="1028"/>
      <c r="AF12" s="1023"/>
      <c r="AG12" s="1024"/>
      <c r="AH12" s="1024"/>
      <c r="AI12" s="1024"/>
      <c r="AJ12" s="1025"/>
      <c r="AK12" s="1066"/>
      <c r="AL12" s="1067"/>
      <c r="AM12" s="1067"/>
      <c r="AN12" s="1067"/>
      <c r="AO12" s="1067"/>
      <c r="AP12" s="1067"/>
      <c r="AQ12" s="1067"/>
      <c r="AR12" s="1067"/>
      <c r="AS12" s="1067"/>
      <c r="AT12" s="1067"/>
      <c r="AU12" s="1068"/>
      <c r="AV12" s="1068"/>
      <c r="AW12" s="1068"/>
      <c r="AX12" s="1068"/>
      <c r="AY12" s="1069"/>
      <c r="AZ12" s="217"/>
      <c r="BA12" s="217"/>
      <c r="BB12" s="217"/>
      <c r="BC12" s="217"/>
      <c r="BD12" s="217"/>
      <c r="BE12" s="218"/>
      <c r="BF12" s="218"/>
      <c r="BG12" s="218"/>
      <c r="BH12" s="218"/>
      <c r="BI12" s="218"/>
      <c r="BJ12" s="218"/>
      <c r="BK12" s="218"/>
      <c r="BL12" s="218"/>
      <c r="BM12" s="218"/>
      <c r="BN12" s="218"/>
      <c r="BO12" s="218"/>
      <c r="BP12" s="218"/>
      <c r="BQ12" s="223">
        <v>6</v>
      </c>
      <c r="BR12" s="224"/>
      <c r="BS12" s="980"/>
      <c r="BT12" s="981"/>
      <c r="BU12" s="981"/>
      <c r="BV12" s="981"/>
      <c r="BW12" s="981"/>
      <c r="BX12" s="981"/>
      <c r="BY12" s="981"/>
      <c r="BZ12" s="981"/>
      <c r="CA12" s="981"/>
      <c r="CB12" s="981"/>
      <c r="CC12" s="981"/>
      <c r="CD12" s="981"/>
      <c r="CE12" s="981"/>
      <c r="CF12" s="981"/>
      <c r="CG12" s="1002"/>
      <c r="CH12" s="977"/>
      <c r="CI12" s="978"/>
      <c r="CJ12" s="978"/>
      <c r="CK12" s="978"/>
      <c r="CL12" s="979"/>
      <c r="CM12" s="977"/>
      <c r="CN12" s="978"/>
      <c r="CO12" s="978"/>
      <c r="CP12" s="978"/>
      <c r="CQ12" s="979"/>
      <c r="CR12" s="977"/>
      <c r="CS12" s="978"/>
      <c r="CT12" s="978"/>
      <c r="CU12" s="978"/>
      <c r="CV12" s="979"/>
      <c r="CW12" s="977"/>
      <c r="CX12" s="978"/>
      <c r="CY12" s="978"/>
      <c r="CZ12" s="978"/>
      <c r="DA12" s="979"/>
      <c r="DB12" s="977"/>
      <c r="DC12" s="978"/>
      <c r="DD12" s="978"/>
      <c r="DE12" s="978"/>
      <c r="DF12" s="979"/>
      <c r="DG12" s="977"/>
      <c r="DH12" s="978"/>
      <c r="DI12" s="978"/>
      <c r="DJ12" s="978"/>
      <c r="DK12" s="979"/>
      <c r="DL12" s="977"/>
      <c r="DM12" s="978"/>
      <c r="DN12" s="978"/>
      <c r="DO12" s="978"/>
      <c r="DP12" s="979"/>
      <c r="DQ12" s="977"/>
      <c r="DR12" s="978"/>
      <c r="DS12" s="978"/>
      <c r="DT12" s="978"/>
      <c r="DU12" s="979"/>
      <c r="DV12" s="980"/>
      <c r="DW12" s="981"/>
      <c r="DX12" s="981"/>
      <c r="DY12" s="981"/>
      <c r="DZ12" s="982"/>
      <c r="EA12" s="219"/>
    </row>
    <row r="13" spans="1:131" s="220" customFormat="1" ht="26.25" customHeight="1" x14ac:dyDescent="0.2">
      <c r="A13" s="223">
        <v>7</v>
      </c>
      <c r="B13" s="1018"/>
      <c r="C13" s="1019"/>
      <c r="D13" s="1019"/>
      <c r="E13" s="1019"/>
      <c r="F13" s="1019"/>
      <c r="G13" s="1019"/>
      <c r="H13" s="1019"/>
      <c r="I13" s="1019"/>
      <c r="J13" s="1019"/>
      <c r="K13" s="1019"/>
      <c r="L13" s="1019"/>
      <c r="M13" s="1019"/>
      <c r="N13" s="1019"/>
      <c r="O13" s="1019"/>
      <c r="P13" s="1020"/>
      <c r="Q13" s="1026"/>
      <c r="R13" s="1027"/>
      <c r="S13" s="1027"/>
      <c r="T13" s="1027"/>
      <c r="U13" s="1027"/>
      <c r="V13" s="1027"/>
      <c r="W13" s="1027"/>
      <c r="X13" s="1027"/>
      <c r="Y13" s="1027"/>
      <c r="Z13" s="1027"/>
      <c r="AA13" s="1027"/>
      <c r="AB13" s="1027"/>
      <c r="AC13" s="1027"/>
      <c r="AD13" s="1027"/>
      <c r="AE13" s="1028"/>
      <c r="AF13" s="1023"/>
      <c r="AG13" s="1024"/>
      <c r="AH13" s="1024"/>
      <c r="AI13" s="1024"/>
      <c r="AJ13" s="1025"/>
      <c r="AK13" s="1066"/>
      <c r="AL13" s="1067"/>
      <c r="AM13" s="1067"/>
      <c r="AN13" s="1067"/>
      <c r="AO13" s="1067"/>
      <c r="AP13" s="1067"/>
      <c r="AQ13" s="1067"/>
      <c r="AR13" s="1067"/>
      <c r="AS13" s="1067"/>
      <c r="AT13" s="1067"/>
      <c r="AU13" s="1068"/>
      <c r="AV13" s="1068"/>
      <c r="AW13" s="1068"/>
      <c r="AX13" s="1068"/>
      <c r="AY13" s="1069"/>
      <c r="AZ13" s="217"/>
      <c r="BA13" s="217"/>
      <c r="BB13" s="217"/>
      <c r="BC13" s="217"/>
      <c r="BD13" s="217"/>
      <c r="BE13" s="218"/>
      <c r="BF13" s="218"/>
      <c r="BG13" s="218"/>
      <c r="BH13" s="218"/>
      <c r="BI13" s="218"/>
      <c r="BJ13" s="218"/>
      <c r="BK13" s="218"/>
      <c r="BL13" s="218"/>
      <c r="BM13" s="218"/>
      <c r="BN13" s="218"/>
      <c r="BO13" s="218"/>
      <c r="BP13" s="218"/>
      <c r="BQ13" s="223">
        <v>7</v>
      </c>
      <c r="BR13" s="224"/>
      <c r="BS13" s="980"/>
      <c r="BT13" s="981"/>
      <c r="BU13" s="981"/>
      <c r="BV13" s="981"/>
      <c r="BW13" s="981"/>
      <c r="BX13" s="981"/>
      <c r="BY13" s="981"/>
      <c r="BZ13" s="981"/>
      <c r="CA13" s="981"/>
      <c r="CB13" s="981"/>
      <c r="CC13" s="981"/>
      <c r="CD13" s="981"/>
      <c r="CE13" s="981"/>
      <c r="CF13" s="981"/>
      <c r="CG13" s="1002"/>
      <c r="CH13" s="977"/>
      <c r="CI13" s="978"/>
      <c r="CJ13" s="978"/>
      <c r="CK13" s="978"/>
      <c r="CL13" s="979"/>
      <c r="CM13" s="977"/>
      <c r="CN13" s="978"/>
      <c r="CO13" s="978"/>
      <c r="CP13" s="978"/>
      <c r="CQ13" s="979"/>
      <c r="CR13" s="977"/>
      <c r="CS13" s="978"/>
      <c r="CT13" s="978"/>
      <c r="CU13" s="978"/>
      <c r="CV13" s="979"/>
      <c r="CW13" s="977"/>
      <c r="CX13" s="978"/>
      <c r="CY13" s="978"/>
      <c r="CZ13" s="978"/>
      <c r="DA13" s="979"/>
      <c r="DB13" s="977"/>
      <c r="DC13" s="978"/>
      <c r="DD13" s="978"/>
      <c r="DE13" s="978"/>
      <c r="DF13" s="979"/>
      <c r="DG13" s="977"/>
      <c r="DH13" s="978"/>
      <c r="DI13" s="978"/>
      <c r="DJ13" s="978"/>
      <c r="DK13" s="979"/>
      <c r="DL13" s="977"/>
      <c r="DM13" s="978"/>
      <c r="DN13" s="978"/>
      <c r="DO13" s="978"/>
      <c r="DP13" s="979"/>
      <c r="DQ13" s="977"/>
      <c r="DR13" s="978"/>
      <c r="DS13" s="978"/>
      <c r="DT13" s="978"/>
      <c r="DU13" s="979"/>
      <c r="DV13" s="980"/>
      <c r="DW13" s="981"/>
      <c r="DX13" s="981"/>
      <c r="DY13" s="981"/>
      <c r="DZ13" s="982"/>
      <c r="EA13" s="219"/>
    </row>
    <row r="14" spans="1:131" s="220" customFormat="1" ht="26.25" customHeight="1" x14ac:dyDescent="0.2">
      <c r="A14" s="223">
        <v>8</v>
      </c>
      <c r="B14" s="1018"/>
      <c r="C14" s="1019"/>
      <c r="D14" s="1019"/>
      <c r="E14" s="1019"/>
      <c r="F14" s="1019"/>
      <c r="G14" s="1019"/>
      <c r="H14" s="1019"/>
      <c r="I14" s="1019"/>
      <c r="J14" s="1019"/>
      <c r="K14" s="1019"/>
      <c r="L14" s="1019"/>
      <c r="M14" s="1019"/>
      <c r="N14" s="1019"/>
      <c r="O14" s="1019"/>
      <c r="P14" s="1020"/>
      <c r="Q14" s="1026"/>
      <c r="R14" s="1027"/>
      <c r="S14" s="1027"/>
      <c r="T14" s="1027"/>
      <c r="U14" s="1027"/>
      <c r="V14" s="1027"/>
      <c r="W14" s="1027"/>
      <c r="X14" s="1027"/>
      <c r="Y14" s="1027"/>
      <c r="Z14" s="1027"/>
      <c r="AA14" s="1027"/>
      <c r="AB14" s="1027"/>
      <c r="AC14" s="1027"/>
      <c r="AD14" s="1027"/>
      <c r="AE14" s="1028"/>
      <c r="AF14" s="1023"/>
      <c r="AG14" s="1024"/>
      <c r="AH14" s="1024"/>
      <c r="AI14" s="1024"/>
      <c r="AJ14" s="1025"/>
      <c r="AK14" s="1066"/>
      <c r="AL14" s="1067"/>
      <c r="AM14" s="1067"/>
      <c r="AN14" s="1067"/>
      <c r="AO14" s="1067"/>
      <c r="AP14" s="1067"/>
      <c r="AQ14" s="1067"/>
      <c r="AR14" s="1067"/>
      <c r="AS14" s="1067"/>
      <c r="AT14" s="1067"/>
      <c r="AU14" s="1068"/>
      <c r="AV14" s="1068"/>
      <c r="AW14" s="1068"/>
      <c r="AX14" s="1068"/>
      <c r="AY14" s="1069"/>
      <c r="AZ14" s="217"/>
      <c r="BA14" s="217"/>
      <c r="BB14" s="217"/>
      <c r="BC14" s="217"/>
      <c r="BD14" s="217"/>
      <c r="BE14" s="218"/>
      <c r="BF14" s="218"/>
      <c r="BG14" s="218"/>
      <c r="BH14" s="218"/>
      <c r="BI14" s="218"/>
      <c r="BJ14" s="218"/>
      <c r="BK14" s="218"/>
      <c r="BL14" s="218"/>
      <c r="BM14" s="218"/>
      <c r="BN14" s="218"/>
      <c r="BO14" s="218"/>
      <c r="BP14" s="218"/>
      <c r="BQ14" s="223">
        <v>8</v>
      </c>
      <c r="BR14" s="224"/>
      <c r="BS14" s="980"/>
      <c r="BT14" s="981"/>
      <c r="BU14" s="981"/>
      <c r="BV14" s="981"/>
      <c r="BW14" s="981"/>
      <c r="BX14" s="981"/>
      <c r="BY14" s="981"/>
      <c r="BZ14" s="981"/>
      <c r="CA14" s="981"/>
      <c r="CB14" s="981"/>
      <c r="CC14" s="981"/>
      <c r="CD14" s="981"/>
      <c r="CE14" s="981"/>
      <c r="CF14" s="981"/>
      <c r="CG14" s="1002"/>
      <c r="CH14" s="977"/>
      <c r="CI14" s="978"/>
      <c r="CJ14" s="978"/>
      <c r="CK14" s="978"/>
      <c r="CL14" s="979"/>
      <c r="CM14" s="977"/>
      <c r="CN14" s="978"/>
      <c r="CO14" s="978"/>
      <c r="CP14" s="978"/>
      <c r="CQ14" s="979"/>
      <c r="CR14" s="977"/>
      <c r="CS14" s="978"/>
      <c r="CT14" s="978"/>
      <c r="CU14" s="978"/>
      <c r="CV14" s="979"/>
      <c r="CW14" s="977"/>
      <c r="CX14" s="978"/>
      <c r="CY14" s="978"/>
      <c r="CZ14" s="978"/>
      <c r="DA14" s="979"/>
      <c r="DB14" s="977"/>
      <c r="DC14" s="978"/>
      <c r="DD14" s="978"/>
      <c r="DE14" s="978"/>
      <c r="DF14" s="979"/>
      <c r="DG14" s="977"/>
      <c r="DH14" s="978"/>
      <c r="DI14" s="978"/>
      <c r="DJ14" s="978"/>
      <c r="DK14" s="979"/>
      <c r="DL14" s="977"/>
      <c r="DM14" s="978"/>
      <c r="DN14" s="978"/>
      <c r="DO14" s="978"/>
      <c r="DP14" s="979"/>
      <c r="DQ14" s="977"/>
      <c r="DR14" s="978"/>
      <c r="DS14" s="978"/>
      <c r="DT14" s="978"/>
      <c r="DU14" s="979"/>
      <c r="DV14" s="980"/>
      <c r="DW14" s="981"/>
      <c r="DX14" s="981"/>
      <c r="DY14" s="981"/>
      <c r="DZ14" s="982"/>
      <c r="EA14" s="219"/>
    </row>
    <row r="15" spans="1:131" s="220" customFormat="1" ht="26.25" customHeight="1" x14ac:dyDescent="0.2">
      <c r="A15" s="223">
        <v>9</v>
      </c>
      <c r="B15" s="1018"/>
      <c r="C15" s="1019"/>
      <c r="D15" s="1019"/>
      <c r="E15" s="1019"/>
      <c r="F15" s="1019"/>
      <c r="G15" s="1019"/>
      <c r="H15" s="1019"/>
      <c r="I15" s="1019"/>
      <c r="J15" s="1019"/>
      <c r="K15" s="1019"/>
      <c r="L15" s="1019"/>
      <c r="M15" s="1019"/>
      <c r="N15" s="1019"/>
      <c r="O15" s="1019"/>
      <c r="P15" s="1020"/>
      <c r="Q15" s="1026"/>
      <c r="R15" s="1027"/>
      <c r="S15" s="1027"/>
      <c r="T15" s="1027"/>
      <c r="U15" s="1027"/>
      <c r="V15" s="1027"/>
      <c r="W15" s="1027"/>
      <c r="X15" s="1027"/>
      <c r="Y15" s="1027"/>
      <c r="Z15" s="1027"/>
      <c r="AA15" s="1027"/>
      <c r="AB15" s="1027"/>
      <c r="AC15" s="1027"/>
      <c r="AD15" s="1027"/>
      <c r="AE15" s="1028"/>
      <c r="AF15" s="1023"/>
      <c r="AG15" s="1024"/>
      <c r="AH15" s="1024"/>
      <c r="AI15" s="1024"/>
      <c r="AJ15" s="1025"/>
      <c r="AK15" s="1066"/>
      <c r="AL15" s="1067"/>
      <c r="AM15" s="1067"/>
      <c r="AN15" s="1067"/>
      <c r="AO15" s="1067"/>
      <c r="AP15" s="1067"/>
      <c r="AQ15" s="1067"/>
      <c r="AR15" s="1067"/>
      <c r="AS15" s="1067"/>
      <c r="AT15" s="1067"/>
      <c r="AU15" s="1068"/>
      <c r="AV15" s="1068"/>
      <c r="AW15" s="1068"/>
      <c r="AX15" s="1068"/>
      <c r="AY15" s="1069"/>
      <c r="AZ15" s="217"/>
      <c r="BA15" s="217"/>
      <c r="BB15" s="217"/>
      <c r="BC15" s="217"/>
      <c r="BD15" s="217"/>
      <c r="BE15" s="218"/>
      <c r="BF15" s="218"/>
      <c r="BG15" s="218"/>
      <c r="BH15" s="218"/>
      <c r="BI15" s="218"/>
      <c r="BJ15" s="218"/>
      <c r="BK15" s="218"/>
      <c r="BL15" s="218"/>
      <c r="BM15" s="218"/>
      <c r="BN15" s="218"/>
      <c r="BO15" s="218"/>
      <c r="BP15" s="218"/>
      <c r="BQ15" s="223">
        <v>9</v>
      </c>
      <c r="BR15" s="224"/>
      <c r="BS15" s="980"/>
      <c r="BT15" s="981"/>
      <c r="BU15" s="981"/>
      <c r="BV15" s="981"/>
      <c r="BW15" s="981"/>
      <c r="BX15" s="981"/>
      <c r="BY15" s="981"/>
      <c r="BZ15" s="981"/>
      <c r="CA15" s="981"/>
      <c r="CB15" s="981"/>
      <c r="CC15" s="981"/>
      <c r="CD15" s="981"/>
      <c r="CE15" s="981"/>
      <c r="CF15" s="981"/>
      <c r="CG15" s="1002"/>
      <c r="CH15" s="977"/>
      <c r="CI15" s="978"/>
      <c r="CJ15" s="978"/>
      <c r="CK15" s="978"/>
      <c r="CL15" s="979"/>
      <c r="CM15" s="977"/>
      <c r="CN15" s="978"/>
      <c r="CO15" s="978"/>
      <c r="CP15" s="978"/>
      <c r="CQ15" s="979"/>
      <c r="CR15" s="977"/>
      <c r="CS15" s="978"/>
      <c r="CT15" s="978"/>
      <c r="CU15" s="978"/>
      <c r="CV15" s="979"/>
      <c r="CW15" s="977"/>
      <c r="CX15" s="978"/>
      <c r="CY15" s="978"/>
      <c r="CZ15" s="978"/>
      <c r="DA15" s="979"/>
      <c r="DB15" s="977"/>
      <c r="DC15" s="978"/>
      <c r="DD15" s="978"/>
      <c r="DE15" s="978"/>
      <c r="DF15" s="979"/>
      <c r="DG15" s="977"/>
      <c r="DH15" s="978"/>
      <c r="DI15" s="978"/>
      <c r="DJ15" s="978"/>
      <c r="DK15" s="979"/>
      <c r="DL15" s="977"/>
      <c r="DM15" s="978"/>
      <c r="DN15" s="978"/>
      <c r="DO15" s="978"/>
      <c r="DP15" s="979"/>
      <c r="DQ15" s="977"/>
      <c r="DR15" s="978"/>
      <c r="DS15" s="978"/>
      <c r="DT15" s="978"/>
      <c r="DU15" s="979"/>
      <c r="DV15" s="980"/>
      <c r="DW15" s="981"/>
      <c r="DX15" s="981"/>
      <c r="DY15" s="981"/>
      <c r="DZ15" s="982"/>
      <c r="EA15" s="219"/>
    </row>
    <row r="16" spans="1:131" s="220" customFormat="1" ht="26.25" customHeight="1" x14ac:dyDescent="0.2">
      <c r="A16" s="223">
        <v>10</v>
      </c>
      <c r="B16" s="1018"/>
      <c r="C16" s="1019"/>
      <c r="D16" s="1019"/>
      <c r="E16" s="1019"/>
      <c r="F16" s="1019"/>
      <c r="G16" s="1019"/>
      <c r="H16" s="1019"/>
      <c r="I16" s="1019"/>
      <c r="J16" s="1019"/>
      <c r="K16" s="1019"/>
      <c r="L16" s="1019"/>
      <c r="M16" s="1019"/>
      <c r="N16" s="1019"/>
      <c r="O16" s="1019"/>
      <c r="P16" s="1020"/>
      <c r="Q16" s="1026"/>
      <c r="R16" s="1027"/>
      <c r="S16" s="1027"/>
      <c r="T16" s="1027"/>
      <c r="U16" s="1027"/>
      <c r="V16" s="1027"/>
      <c r="W16" s="1027"/>
      <c r="X16" s="1027"/>
      <c r="Y16" s="1027"/>
      <c r="Z16" s="1027"/>
      <c r="AA16" s="1027"/>
      <c r="AB16" s="1027"/>
      <c r="AC16" s="1027"/>
      <c r="AD16" s="1027"/>
      <c r="AE16" s="1028"/>
      <c r="AF16" s="1023"/>
      <c r="AG16" s="1024"/>
      <c r="AH16" s="1024"/>
      <c r="AI16" s="1024"/>
      <c r="AJ16" s="1025"/>
      <c r="AK16" s="1066"/>
      <c r="AL16" s="1067"/>
      <c r="AM16" s="1067"/>
      <c r="AN16" s="1067"/>
      <c r="AO16" s="1067"/>
      <c r="AP16" s="1067"/>
      <c r="AQ16" s="1067"/>
      <c r="AR16" s="1067"/>
      <c r="AS16" s="1067"/>
      <c r="AT16" s="1067"/>
      <c r="AU16" s="1068"/>
      <c r="AV16" s="1068"/>
      <c r="AW16" s="1068"/>
      <c r="AX16" s="1068"/>
      <c r="AY16" s="1069"/>
      <c r="AZ16" s="217"/>
      <c r="BA16" s="217"/>
      <c r="BB16" s="217"/>
      <c r="BC16" s="217"/>
      <c r="BD16" s="217"/>
      <c r="BE16" s="218"/>
      <c r="BF16" s="218"/>
      <c r="BG16" s="218"/>
      <c r="BH16" s="218"/>
      <c r="BI16" s="218"/>
      <c r="BJ16" s="218"/>
      <c r="BK16" s="218"/>
      <c r="BL16" s="218"/>
      <c r="BM16" s="218"/>
      <c r="BN16" s="218"/>
      <c r="BO16" s="218"/>
      <c r="BP16" s="218"/>
      <c r="BQ16" s="223">
        <v>10</v>
      </c>
      <c r="BR16" s="224"/>
      <c r="BS16" s="980"/>
      <c r="BT16" s="981"/>
      <c r="BU16" s="981"/>
      <c r="BV16" s="981"/>
      <c r="BW16" s="981"/>
      <c r="BX16" s="981"/>
      <c r="BY16" s="981"/>
      <c r="BZ16" s="981"/>
      <c r="CA16" s="981"/>
      <c r="CB16" s="981"/>
      <c r="CC16" s="981"/>
      <c r="CD16" s="981"/>
      <c r="CE16" s="981"/>
      <c r="CF16" s="981"/>
      <c r="CG16" s="1002"/>
      <c r="CH16" s="977"/>
      <c r="CI16" s="978"/>
      <c r="CJ16" s="978"/>
      <c r="CK16" s="978"/>
      <c r="CL16" s="979"/>
      <c r="CM16" s="977"/>
      <c r="CN16" s="978"/>
      <c r="CO16" s="978"/>
      <c r="CP16" s="978"/>
      <c r="CQ16" s="979"/>
      <c r="CR16" s="977"/>
      <c r="CS16" s="978"/>
      <c r="CT16" s="978"/>
      <c r="CU16" s="978"/>
      <c r="CV16" s="979"/>
      <c r="CW16" s="977"/>
      <c r="CX16" s="978"/>
      <c r="CY16" s="978"/>
      <c r="CZ16" s="978"/>
      <c r="DA16" s="979"/>
      <c r="DB16" s="977"/>
      <c r="DC16" s="978"/>
      <c r="DD16" s="978"/>
      <c r="DE16" s="978"/>
      <c r="DF16" s="979"/>
      <c r="DG16" s="977"/>
      <c r="DH16" s="978"/>
      <c r="DI16" s="978"/>
      <c r="DJ16" s="978"/>
      <c r="DK16" s="979"/>
      <c r="DL16" s="977"/>
      <c r="DM16" s="978"/>
      <c r="DN16" s="978"/>
      <c r="DO16" s="978"/>
      <c r="DP16" s="979"/>
      <c r="DQ16" s="977"/>
      <c r="DR16" s="978"/>
      <c r="DS16" s="978"/>
      <c r="DT16" s="978"/>
      <c r="DU16" s="979"/>
      <c r="DV16" s="980"/>
      <c r="DW16" s="981"/>
      <c r="DX16" s="981"/>
      <c r="DY16" s="981"/>
      <c r="DZ16" s="982"/>
      <c r="EA16" s="219"/>
    </row>
    <row r="17" spans="1:131" s="220" customFormat="1" ht="26.25" customHeight="1" x14ac:dyDescent="0.2">
      <c r="A17" s="223">
        <v>11</v>
      </c>
      <c r="B17" s="1018"/>
      <c r="C17" s="1019"/>
      <c r="D17" s="1019"/>
      <c r="E17" s="1019"/>
      <c r="F17" s="1019"/>
      <c r="G17" s="1019"/>
      <c r="H17" s="1019"/>
      <c r="I17" s="1019"/>
      <c r="J17" s="1019"/>
      <c r="K17" s="1019"/>
      <c r="L17" s="1019"/>
      <c r="M17" s="1019"/>
      <c r="N17" s="1019"/>
      <c r="O17" s="1019"/>
      <c r="P17" s="1020"/>
      <c r="Q17" s="1026"/>
      <c r="R17" s="1027"/>
      <c r="S17" s="1027"/>
      <c r="T17" s="1027"/>
      <c r="U17" s="1027"/>
      <c r="V17" s="1027"/>
      <c r="W17" s="1027"/>
      <c r="X17" s="1027"/>
      <c r="Y17" s="1027"/>
      <c r="Z17" s="1027"/>
      <c r="AA17" s="1027"/>
      <c r="AB17" s="1027"/>
      <c r="AC17" s="1027"/>
      <c r="AD17" s="1027"/>
      <c r="AE17" s="1028"/>
      <c r="AF17" s="1023"/>
      <c r="AG17" s="1024"/>
      <c r="AH17" s="1024"/>
      <c r="AI17" s="1024"/>
      <c r="AJ17" s="1025"/>
      <c r="AK17" s="1066"/>
      <c r="AL17" s="1067"/>
      <c r="AM17" s="1067"/>
      <c r="AN17" s="1067"/>
      <c r="AO17" s="1067"/>
      <c r="AP17" s="1067"/>
      <c r="AQ17" s="1067"/>
      <c r="AR17" s="1067"/>
      <c r="AS17" s="1067"/>
      <c r="AT17" s="1067"/>
      <c r="AU17" s="1068"/>
      <c r="AV17" s="1068"/>
      <c r="AW17" s="1068"/>
      <c r="AX17" s="1068"/>
      <c r="AY17" s="1069"/>
      <c r="AZ17" s="217"/>
      <c r="BA17" s="217"/>
      <c r="BB17" s="217"/>
      <c r="BC17" s="217"/>
      <c r="BD17" s="217"/>
      <c r="BE17" s="218"/>
      <c r="BF17" s="218"/>
      <c r="BG17" s="218"/>
      <c r="BH17" s="218"/>
      <c r="BI17" s="218"/>
      <c r="BJ17" s="218"/>
      <c r="BK17" s="218"/>
      <c r="BL17" s="218"/>
      <c r="BM17" s="218"/>
      <c r="BN17" s="218"/>
      <c r="BO17" s="218"/>
      <c r="BP17" s="218"/>
      <c r="BQ17" s="223">
        <v>11</v>
      </c>
      <c r="BR17" s="224"/>
      <c r="BS17" s="980"/>
      <c r="BT17" s="981"/>
      <c r="BU17" s="981"/>
      <c r="BV17" s="981"/>
      <c r="BW17" s="981"/>
      <c r="BX17" s="981"/>
      <c r="BY17" s="981"/>
      <c r="BZ17" s="981"/>
      <c r="CA17" s="981"/>
      <c r="CB17" s="981"/>
      <c r="CC17" s="981"/>
      <c r="CD17" s="981"/>
      <c r="CE17" s="981"/>
      <c r="CF17" s="981"/>
      <c r="CG17" s="1002"/>
      <c r="CH17" s="977"/>
      <c r="CI17" s="978"/>
      <c r="CJ17" s="978"/>
      <c r="CK17" s="978"/>
      <c r="CL17" s="979"/>
      <c r="CM17" s="977"/>
      <c r="CN17" s="978"/>
      <c r="CO17" s="978"/>
      <c r="CP17" s="978"/>
      <c r="CQ17" s="979"/>
      <c r="CR17" s="977"/>
      <c r="CS17" s="978"/>
      <c r="CT17" s="978"/>
      <c r="CU17" s="978"/>
      <c r="CV17" s="979"/>
      <c r="CW17" s="977"/>
      <c r="CX17" s="978"/>
      <c r="CY17" s="978"/>
      <c r="CZ17" s="978"/>
      <c r="DA17" s="979"/>
      <c r="DB17" s="977"/>
      <c r="DC17" s="978"/>
      <c r="DD17" s="978"/>
      <c r="DE17" s="978"/>
      <c r="DF17" s="979"/>
      <c r="DG17" s="977"/>
      <c r="DH17" s="978"/>
      <c r="DI17" s="978"/>
      <c r="DJ17" s="978"/>
      <c r="DK17" s="979"/>
      <c r="DL17" s="977"/>
      <c r="DM17" s="978"/>
      <c r="DN17" s="978"/>
      <c r="DO17" s="978"/>
      <c r="DP17" s="979"/>
      <c r="DQ17" s="977"/>
      <c r="DR17" s="978"/>
      <c r="DS17" s="978"/>
      <c r="DT17" s="978"/>
      <c r="DU17" s="979"/>
      <c r="DV17" s="980"/>
      <c r="DW17" s="981"/>
      <c r="DX17" s="981"/>
      <c r="DY17" s="981"/>
      <c r="DZ17" s="982"/>
      <c r="EA17" s="219"/>
    </row>
    <row r="18" spans="1:131" s="220" customFormat="1" ht="26.25" customHeight="1" x14ac:dyDescent="0.2">
      <c r="A18" s="223">
        <v>12</v>
      </c>
      <c r="B18" s="1018"/>
      <c r="C18" s="1019"/>
      <c r="D18" s="1019"/>
      <c r="E18" s="1019"/>
      <c r="F18" s="1019"/>
      <c r="G18" s="1019"/>
      <c r="H18" s="1019"/>
      <c r="I18" s="1019"/>
      <c r="J18" s="1019"/>
      <c r="K18" s="1019"/>
      <c r="L18" s="1019"/>
      <c r="M18" s="1019"/>
      <c r="N18" s="1019"/>
      <c r="O18" s="1019"/>
      <c r="P18" s="1020"/>
      <c r="Q18" s="1026"/>
      <c r="R18" s="1027"/>
      <c r="S18" s="1027"/>
      <c r="T18" s="1027"/>
      <c r="U18" s="1027"/>
      <c r="V18" s="1027"/>
      <c r="W18" s="1027"/>
      <c r="X18" s="1027"/>
      <c r="Y18" s="1027"/>
      <c r="Z18" s="1027"/>
      <c r="AA18" s="1027"/>
      <c r="AB18" s="1027"/>
      <c r="AC18" s="1027"/>
      <c r="AD18" s="1027"/>
      <c r="AE18" s="1028"/>
      <c r="AF18" s="1023"/>
      <c r="AG18" s="1024"/>
      <c r="AH18" s="1024"/>
      <c r="AI18" s="1024"/>
      <c r="AJ18" s="1025"/>
      <c r="AK18" s="1066"/>
      <c r="AL18" s="1067"/>
      <c r="AM18" s="1067"/>
      <c r="AN18" s="1067"/>
      <c r="AO18" s="1067"/>
      <c r="AP18" s="1067"/>
      <c r="AQ18" s="1067"/>
      <c r="AR18" s="1067"/>
      <c r="AS18" s="1067"/>
      <c r="AT18" s="1067"/>
      <c r="AU18" s="1068"/>
      <c r="AV18" s="1068"/>
      <c r="AW18" s="1068"/>
      <c r="AX18" s="1068"/>
      <c r="AY18" s="1069"/>
      <c r="AZ18" s="217"/>
      <c r="BA18" s="217"/>
      <c r="BB18" s="217"/>
      <c r="BC18" s="217"/>
      <c r="BD18" s="217"/>
      <c r="BE18" s="218"/>
      <c r="BF18" s="218"/>
      <c r="BG18" s="218"/>
      <c r="BH18" s="218"/>
      <c r="BI18" s="218"/>
      <c r="BJ18" s="218"/>
      <c r="BK18" s="218"/>
      <c r="BL18" s="218"/>
      <c r="BM18" s="218"/>
      <c r="BN18" s="218"/>
      <c r="BO18" s="218"/>
      <c r="BP18" s="218"/>
      <c r="BQ18" s="223">
        <v>12</v>
      </c>
      <c r="BR18" s="224"/>
      <c r="BS18" s="980"/>
      <c r="BT18" s="981"/>
      <c r="BU18" s="981"/>
      <c r="BV18" s="981"/>
      <c r="BW18" s="981"/>
      <c r="BX18" s="981"/>
      <c r="BY18" s="981"/>
      <c r="BZ18" s="981"/>
      <c r="CA18" s="981"/>
      <c r="CB18" s="981"/>
      <c r="CC18" s="981"/>
      <c r="CD18" s="981"/>
      <c r="CE18" s="981"/>
      <c r="CF18" s="981"/>
      <c r="CG18" s="1002"/>
      <c r="CH18" s="977"/>
      <c r="CI18" s="978"/>
      <c r="CJ18" s="978"/>
      <c r="CK18" s="978"/>
      <c r="CL18" s="979"/>
      <c r="CM18" s="977"/>
      <c r="CN18" s="978"/>
      <c r="CO18" s="978"/>
      <c r="CP18" s="978"/>
      <c r="CQ18" s="979"/>
      <c r="CR18" s="977"/>
      <c r="CS18" s="978"/>
      <c r="CT18" s="978"/>
      <c r="CU18" s="978"/>
      <c r="CV18" s="979"/>
      <c r="CW18" s="977"/>
      <c r="CX18" s="978"/>
      <c r="CY18" s="978"/>
      <c r="CZ18" s="978"/>
      <c r="DA18" s="979"/>
      <c r="DB18" s="977"/>
      <c r="DC18" s="978"/>
      <c r="DD18" s="978"/>
      <c r="DE18" s="978"/>
      <c r="DF18" s="979"/>
      <c r="DG18" s="977"/>
      <c r="DH18" s="978"/>
      <c r="DI18" s="978"/>
      <c r="DJ18" s="978"/>
      <c r="DK18" s="979"/>
      <c r="DL18" s="977"/>
      <c r="DM18" s="978"/>
      <c r="DN18" s="978"/>
      <c r="DO18" s="978"/>
      <c r="DP18" s="979"/>
      <c r="DQ18" s="977"/>
      <c r="DR18" s="978"/>
      <c r="DS18" s="978"/>
      <c r="DT18" s="978"/>
      <c r="DU18" s="979"/>
      <c r="DV18" s="980"/>
      <c r="DW18" s="981"/>
      <c r="DX18" s="981"/>
      <c r="DY18" s="981"/>
      <c r="DZ18" s="982"/>
      <c r="EA18" s="219"/>
    </row>
    <row r="19" spans="1:131" s="220" customFormat="1" ht="26.25" customHeight="1" x14ac:dyDescent="0.2">
      <c r="A19" s="223">
        <v>13</v>
      </c>
      <c r="B19" s="1018"/>
      <c r="C19" s="1019"/>
      <c r="D19" s="1019"/>
      <c r="E19" s="1019"/>
      <c r="F19" s="1019"/>
      <c r="G19" s="1019"/>
      <c r="H19" s="1019"/>
      <c r="I19" s="1019"/>
      <c r="J19" s="1019"/>
      <c r="K19" s="1019"/>
      <c r="L19" s="1019"/>
      <c r="M19" s="1019"/>
      <c r="N19" s="1019"/>
      <c r="O19" s="1019"/>
      <c r="P19" s="1020"/>
      <c r="Q19" s="1026"/>
      <c r="R19" s="1027"/>
      <c r="S19" s="1027"/>
      <c r="T19" s="1027"/>
      <c r="U19" s="1027"/>
      <c r="V19" s="1027"/>
      <c r="W19" s="1027"/>
      <c r="X19" s="1027"/>
      <c r="Y19" s="1027"/>
      <c r="Z19" s="1027"/>
      <c r="AA19" s="1027"/>
      <c r="AB19" s="1027"/>
      <c r="AC19" s="1027"/>
      <c r="AD19" s="1027"/>
      <c r="AE19" s="1028"/>
      <c r="AF19" s="1023"/>
      <c r="AG19" s="1024"/>
      <c r="AH19" s="1024"/>
      <c r="AI19" s="1024"/>
      <c r="AJ19" s="1025"/>
      <c r="AK19" s="1066"/>
      <c r="AL19" s="1067"/>
      <c r="AM19" s="1067"/>
      <c r="AN19" s="1067"/>
      <c r="AO19" s="1067"/>
      <c r="AP19" s="1067"/>
      <c r="AQ19" s="1067"/>
      <c r="AR19" s="1067"/>
      <c r="AS19" s="1067"/>
      <c r="AT19" s="1067"/>
      <c r="AU19" s="1068"/>
      <c r="AV19" s="1068"/>
      <c r="AW19" s="1068"/>
      <c r="AX19" s="1068"/>
      <c r="AY19" s="1069"/>
      <c r="AZ19" s="217"/>
      <c r="BA19" s="217"/>
      <c r="BB19" s="217"/>
      <c r="BC19" s="217"/>
      <c r="BD19" s="217"/>
      <c r="BE19" s="218"/>
      <c r="BF19" s="218"/>
      <c r="BG19" s="218"/>
      <c r="BH19" s="218"/>
      <c r="BI19" s="218"/>
      <c r="BJ19" s="218"/>
      <c r="BK19" s="218"/>
      <c r="BL19" s="218"/>
      <c r="BM19" s="218"/>
      <c r="BN19" s="218"/>
      <c r="BO19" s="218"/>
      <c r="BP19" s="218"/>
      <c r="BQ19" s="223">
        <v>13</v>
      </c>
      <c r="BR19" s="224"/>
      <c r="BS19" s="980"/>
      <c r="BT19" s="981"/>
      <c r="BU19" s="981"/>
      <c r="BV19" s="981"/>
      <c r="BW19" s="981"/>
      <c r="BX19" s="981"/>
      <c r="BY19" s="981"/>
      <c r="BZ19" s="981"/>
      <c r="CA19" s="981"/>
      <c r="CB19" s="981"/>
      <c r="CC19" s="981"/>
      <c r="CD19" s="981"/>
      <c r="CE19" s="981"/>
      <c r="CF19" s="981"/>
      <c r="CG19" s="1002"/>
      <c r="CH19" s="977"/>
      <c r="CI19" s="978"/>
      <c r="CJ19" s="978"/>
      <c r="CK19" s="978"/>
      <c r="CL19" s="979"/>
      <c r="CM19" s="977"/>
      <c r="CN19" s="978"/>
      <c r="CO19" s="978"/>
      <c r="CP19" s="978"/>
      <c r="CQ19" s="979"/>
      <c r="CR19" s="977"/>
      <c r="CS19" s="978"/>
      <c r="CT19" s="978"/>
      <c r="CU19" s="978"/>
      <c r="CV19" s="979"/>
      <c r="CW19" s="977"/>
      <c r="CX19" s="978"/>
      <c r="CY19" s="978"/>
      <c r="CZ19" s="978"/>
      <c r="DA19" s="979"/>
      <c r="DB19" s="977"/>
      <c r="DC19" s="978"/>
      <c r="DD19" s="978"/>
      <c r="DE19" s="978"/>
      <c r="DF19" s="979"/>
      <c r="DG19" s="977"/>
      <c r="DH19" s="978"/>
      <c r="DI19" s="978"/>
      <c r="DJ19" s="978"/>
      <c r="DK19" s="979"/>
      <c r="DL19" s="977"/>
      <c r="DM19" s="978"/>
      <c r="DN19" s="978"/>
      <c r="DO19" s="978"/>
      <c r="DP19" s="979"/>
      <c r="DQ19" s="977"/>
      <c r="DR19" s="978"/>
      <c r="DS19" s="978"/>
      <c r="DT19" s="978"/>
      <c r="DU19" s="979"/>
      <c r="DV19" s="980"/>
      <c r="DW19" s="981"/>
      <c r="DX19" s="981"/>
      <c r="DY19" s="981"/>
      <c r="DZ19" s="982"/>
      <c r="EA19" s="219"/>
    </row>
    <row r="20" spans="1:131" s="220" customFormat="1" ht="26.25" customHeight="1" x14ac:dyDescent="0.2">
      <c r="A20" s="223">
        <v>14</v>
      </c>
      <c r="B20" s="1018"/>
      <c r="C20" s="1019"/>
      <c r="D20" s="1019"/>
      <c r="E20" s="1019"/>
      <c r="F20" s="1019"/>
      <c r="G20" s="1019"/>
      <c r="H20" s="1019"/>
      <c r="I20" s="1019"/>
      <c r="J20" s="1019"/>
      <c r="K20" s="1019"/>
      <c r="L20" s="1019"/>
      <c r="M20" s="1019"/>
      <c r="N20" s="1019"/>
      <c r="O20" s="1019"/>
      <c r="P20" s="1020"/>
      <c r="Q20" s="1026"/>
      <c r="R20" s="1027"/>
      <c r="S20" s="1027"/>
      <c r="T20" s="1027"/>
      <c r="U20" s="1027"/>
      <c r="V20" s="1027"/>
      <c r="W20" s="1027"/>
      <c r="X20" s="1027"/>
      <c r="Y20" s="1027"/>
      <c r="Z20" s="1027"/>
      <c r="AA20" s="1027"/>
      <c r="AB20" s="1027"/>
      <c r="AC20" s="1027"/>
      <c r="AD20" s="1027"/>
      <c r="AE20" s="1028"/>
      <c r="AF20" s="1023"/>
      <c r="AG20" s="1024"/>
      <c r="AH20" s="1024"/>
      <c r="AI20" s="1024"/>
      <c r="AJ20" s="1025"/>
      <c r="AK20" s="1066"/>
      <c r="AL20" s="1067"/>
      <c r="AM20" s="1067"/>
      <c r="AN20" s="1067"/>
      <c r="AO20" s="1067"/>
      <c r="AP20" s="1067"/>
      <c r="AQ20" s="1067"/>
      <c r="AR20" s="1067"/>
      <c r="AS20" s="1067"/>
      <c r="AT20" s="1067"/>
      <c r="AU20" s="1068"/>
      <c r="AV20" s="1068"/>
      <c r="AW20" s="1068"/>
      <c r="AX20" s="1068"/>
      <c r="AY20" s="1069"/>
      <c r="AZ20" s="217"/>
      <c r="BA20" s="217"/>
      <c r="BB20" s="217"/>
      <c r="BC20" s="217"/>
      <c r="BD20" s="217"/>
      <c r="BE20" s="218"/>
      <c r="BF20" s="218"/>
      <c r="BG20" s="218"/>
      <c r="BH20" s="218"/>
      <c r="BI20" s="218"/>
      <c r="BJ20" s="218"/>
      <c r="BK20" s="218"/>
      <c r="BL20" s="218"/>
      <c r="BM20" s="218"/>
      <c r="BN20" s="218"/>
      <c r="BO20" s="218"/>
      <c r="BP20" s="218"/>
      <c r="BQ20" s="223">
        <v>14</v>
      </c>
      <c r="BR20" s="224"/>
      <c r="BS20" s="980"/>
      <c r="BT20" s="981"/>
      <c r="BU20" s="981"/>
      <c r="BV20" s="981"/>
      <c r="BW20" s="981"/>
      <c r="BX20" s="981"/>
      <c r="BY20" s="981"/>
      <c r="BZ20" s="981"/>
      <c r="CA20" s="981"/>
      <c r="CB20" s="981"/>
      <c r="CC20" s="981"/>
      <c r="CD20" s="981"/>
      <c r="CE20" s="981"/>
      <c r="CF20" s="981"/>
      <c r="CG20" s="1002"/>
      <c r="CH20" s="977"/>
      <c r="CI20" s="978"/>
      <c r="CJ20" s="978"/>
      <c r="CK20" s="978"/>
      <c r="CL20" s="979"/>
      <c r="CM20" s="977"/>
      <c r="CN20" s="978"/>
      <c r="CO20" s="978"/>
      <c r="CP20" s="978"/>
      <c r="CQ20" s="979"/>
      <c r="CR20" s="977"/>
      <c r="CS20" s="978"/>
      <c r="CT20" s="978"/>
      <c r="CU20" s="978"/>
      <c r="CV20" s="979"/>
      <c r="CW20" s="977"/>
      <c r="CX20" s="978"/>
      <c r="CY20" s="978"/>
      <c r="CZ20" s="978"/>
      <c r="DA20" s="979"/>
      <c r="DB20" s="977"/>
      <c r="DC20" s="978"/>
      <c r="DD20" s="978"/>
      <c r="DE20" s="978"/>
      <c r="DF20" s="979"/>
      <c r="DG20" s="977"/>
      <c r="DH20" s="978"/>
      <c r="DI20" s="978"/>
      <c r="DJ20" s="978"/>
      <c r="DK20" s="979"/>
      <c r="DL20" s="977"/>
      <c r="DM20" s="978"/>
      <c r="DN20" s="978"/>
      <c r="DO20" s="978"/>
      <c r="DP20" s="979"/>
      <c r="DQ20" s="977"/>
      <c r="DR20" s="978"/>
      <c r="DS20" s="978"/>
      <c r="DT20" s="978"/>
      <c r="DU20" s="979"/>
      <c r="DV20" s="980"/>
      <c r="DW20" s="981"/>
      <c r="DX20" s="981"/>
      <c r="DY20" s="981"/>
      <c r="DZ20" s="982"/>
      <c r="EA20" s="219"/>
    </row>
    <row r="21" spans="1:131" s="220" customFormat="1" ht="26.25" customHeight="1" thickBot="1" x14ac:dyDescent="0.25">
      <c r="A21" s="223">
        <v>15</v>
      </c>
      <c r="B21" s="1018"/>
      <c r="C21" s="1019"/>
      <c r="D21" s="1019"/>
      <c r="E21" s="1019"/>
      <c r="F21" s="1019"/>
      <c r="G21" s="1019"/>
      <c r="H21" s="1019"/>
      <c r="I21" s="1019"/>
      <c r="J21" s="1019"/>
      <c r="K21" s="1019"/>
      <c r="L21" s="1019"/>
      <c r="M21" s="1019"/>
      <c r="N21" s="1019"/>
      <c r="O21" s="1019"/>
      <c r="P21" s="1020"/>
      <c r="Q21" s="1026"/>
      <c r="R21" s="1027"/>
      <c r="S21" s="1027"/>
      <c r="T21" s="1027"/>
      <c r="U21" s="1027"/>
      <c r="V21" s="1027"/>
      <c r="W21" s="1027"/>
      <c r="X21" s="1027"/>
      <c r="Y21" s="1027"/>
      <c r="Z21" s="1027"/>
      <c r="AA21" s="1027"/>
      <c r="AB21" s="1027"/>
      <c r="AC21" s="1027"/>
      <c r="AD21" s="1027"/>
      <c r="AE21" s="1028"/>
      <c r="AF21" s="1023"/>
      <c r="AG21" s="1024"/>
      <c r="AH21" s="1024"/>
      <c r="AI21" s="1024"/>
      <c r="AJ21" s="1025"/>
      <c r="AK21" s="1066"/>
      <c r="AL21" s="1067"/>
      <c r="AM21" s="1067"/>
      <c r="AN21" s="1067"/>
      <c r="AO21" s="1067"/>
      <c r="AP21" s="1067"/>
      <c r="AQ21" s="1067"/>
      <c r="AR21" s="1067"/>
      <c r="AS21" s="1067"/>
      <c r="AT21" s="1067"/>
      <c r="AU21" s="1068"/>
      <c r="AV21" s="1068"/>
      <c r="AW21" s="1068"/>
      <c r="AX21" s="1068"/>
      <c r="AY21" s="1069"/>
      <c r="AZ21" s="217"/>
      <c r="BA21" s="217"/>
      <c r="BB21" s="217"/>
      <c r="BC21" s="217"/>
      <c r="BD21" s="217"/>
      <c r="BE21" s="218"/>
      <c r="BF21" s="218"/>
      <c r="BG21" s="218"/>
      <c r="BH21" s="218"/>
      <c r="BI21" s="218"/>
      <c r="BJ21" s="218"/>
      <c r="BK21" s="218"/>
      <c r="BL21" s="218"/>
      <c r="BM21" s="218"/>
      <c r="BN21" s="218"/>
      <c r="BO21" s="218"/>
      <c r="BP21" s="218"/>
      <c r="BQ21" s="223">
        <v>15</v>
      </c>
      <c r="BR21" s="224"/>
      <c r="BS21" s="980"/>
      <c r="BT21" s="981"/>
      <c r="BU21" s="981"/>
      <c r="BV21" s="981"/>
      <c r="BW21" s="981"/>
      <c r="BX21" s="981"/>
      <c r="BY21" s="981"/>
      <c r="BZ21" s="981"/>
      <c r="CA21" s="981"/>
      <c r="CB21" s="981"/>
      <c r="CC21" s="981"/>
      <c r="CD21" s="981"/>
      <c r="CE21" s="981"/>
      <c r="CF21" s="981"/>
      <c r="CG21" s="1002"/>
      <c r="CH21" s="977"/>
      <c r="CI21" s="978"/>
      <c r="CJ21" s="978"/>
      <c r="CK21" s="978"/>
      <c r="CL21" s="979"/>
      <c r="CM21" s="977"/>
      <c r="CN21" s="978"/>
      <c r="CO21" s="978"/>
      <c r="CP21" s="978"/>
      <c r="CQ21" s="979"/>
      <c r="CR21" s="977"/>
      <c r="CS21" s="978"/>
      <c r="CT21" s="978"/>
      <c r="CU21" s="978"/>
      <c r="CV21" s="979"/>
      <c r="CW21" s="977"/>
      <c r="CX21" s="978"/>
      <c r="CY21" s="978"/>
      <c r="CZ21" s="978"/>
      <c r="DA21" s="979"/>
      <c r="DB21" s="977"/>
      <c r="DC21" s="978"/>
      <c r="DD21" s="978"/>
      <c r="DE21" s="978"/>
      <c r="DF21" s="979"/>
      <c r="DG21" s="977"/>
      <c r="DH21" s="978"/>
      <c r="DI21" s="978"/>
      <c r="DJ21" s="978"/>
      <c r="DK21" s="979"/>
      <c r="DL21" s="977"/>
      <c r="DM21" s="978"/>
      <c r="DN21" s="978"/>
      <c r="DO21" s="978"/>
      <c r="DP21" s="979"/>
      <c r="DQ21" s="977"/>
      <c r="DR21" s="978"/>
      <c r="DS21" s="978"/>
      <c r="DT21" s="978"/>
      <c r="DU21" s="979"/>
      <c r="DV21" s="980"/>
      <c r="DW21" s="981"/>
      <c r="DX21" s="981"/>
      <c r="DY21" s="981"/>
      <c r="DZ21" s="982"/>
      <c r="EA21" s="219"/>
    </row>
    <row r="22" spans="1:131" s="220" customFormat="1" ht="26.25" customHeight="1" x14ac:dyDescent="0.2">
      <c r="A22" s="223">
        <v>16</v>
      </c>
      <c r="B22" s="1018"/>
      <c r="C22" s="1019"/>
      <c r="D22" s="1019"/>
      <c r="E22" s="1019"/>
      <c r="F22" s="1019"/>
      <c r="G22" s="1019"/>
      <c r="H22" s="1019"/>
      <c r="I22" s="1019"/>
      <c r="J22" s="1019"/>
      <c r="K22" s="1019"/>
      <c r="L22" s="1019"/>
      <c r="M22" s="1019"/>
      <c r="N22" s="1019"/>
      <c r="O22" s="1019"/>
      <c r="P22" s="1020"/>
      <c r="Q22" s="1059"/>
      <c r="R22" s="1060"/>
      <c r="S22" s="1060"/>
      <c r="T22" s="1060"/>
      <c r="U22" s="1060"/>
      <c r="V22" s="1060"/>
      <c r="W22" s="1060"/>
      <c r="X22" s="1060"/>
      <c r="Y22" s="1060"/>
      <c r="Z22" s="1060"/>
      <c r="AA22" s="1060"/>
      <c r="AB22" s="1060"/>
      <c r="AC22" s="1060"/>
      <c r="AD22" s="1060"/>
      <c r="AE22" s="1061"/>
      <c r="AF22" s="1023"/>
      <c r="AG22" s="1024"/>
      <c r="AH22" s="1024"/>
      <c r="AI22" s="1024"/>
      <c r="AJ22" s="1025"/>
      <c r="AK22" s="1062"/>
      <c r="AL22" s="1063"/>
      <c r="AM22" s="1063"/>
      <c r="AN22" s="1063"/>
      <c r="AO22" s="1063"/>
      <c r="AP22" s="1063"/>
      <c r="AQ22" s="1063"/>
      <c r="AR22" s="1063"/>
      <c r="AS22" s="1063"/>
      <c r="AT22" s="1063"/>
      <c r="AU22" s="1064"/>
      <c r="AV22" s="1064"/>
      <c r="AW22" s="1064"/>
      <c r="AX22" s="1064"/>
      <c r="AY22" s="1065"/>
      <c r="AZ22" s="1016" t="s">
        <v>388</v>
      </c>
      <c r="BA22" s="1016"/>
      <c r="BB22" s="1016"/>
      <c r="BC22" s="1016"/>
      <c r="BD22" s="1017"/>
      <c r="BE22" s="218"/>
      <c r="BF22" s="218"/>
      <c r="BG22" s="218"/>
      <c r="BH22" s="218"/>
      <c r="BI22" s="218"/>
      <c r="BJ22" s="218"/>
      <c r="BK22" s="218"/>
      <c r="BL22" s="218"/>
      <c r="BM22" s="218"/>
      <c r="BN22" s="218"/>
      <c r="BO22" s="218"/>
      <c r="BP22" s="218"/>
      <c r="BQ22" s="223">
        <v>16</v>
      </c>
      <c r="BR22" s="224"/>
      <c r="BS22" s="980"/>
      <c r="BT22" s="981"/>
      <c r="BU22" s="981"/>
      <c r="BV22" s="981"/>
      <c r="BW22" s="981"/>
      <c r="BX22" s="981"/>
      <c r="BY22" s="981"/>
      <c r="BZ22" s="981"/>
      <c r="CA22" s="981"/>
      <c r="CB22" s="981"/>
      <c r="CC22" s="981"/>
      <c r="CD22" s="981"/>
      <c r="CE22" s="981"/>
      <c r="CF22" s="981"/>
      <c r="CG22" s="1002"/>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19"/>
    </row>
    <row r="23" spans="1:131" s="220" customFormat="1" ht="26.25" customHeight="1" thickBot="1" x14ac:dyDescent="0.25">
      <c r="A23" s="225" t="s">
        <v>389</v>
      </c>
      <c r="B23" s="920" t="s">
        <v>390</v>
      </c>
      <c r="C23" s="921"/>
      <c r="D23" s="921"/>
      <c r="E23" s="921"/>
      <c r="F23" s="921"/>
      <c r="G23" s="921"/>
      <c r="H23" s="921"/>
      <c r="I23" s="921"/>
      <c r="J23" s="921"/>
      <c r="K23" s="921"/>
      <c r="L23" s="921"/>
      <c r="M23" s="921"/>
      <c r="N23" s="921"/>
      <c r="O23" s="921"/>
      <c r="P23" s="931"/>
      <c r="Q23" s="1053">
        <v>7123</v>
      </c>
      <c r="R23" s="1047"/>
      <c r="S23" s="1047"/>
      <c r="T23" s="1047"/>
      <c r="U23" s="1047"/>
      <c r="V23" s="1047">
        <v>6105</v>
      </c>
      <c r="W23" s="1047"/>
      <c r="X23" s="1047"/>
      <c r="Y23" s="1047"/>
      <c r="Z23" s="1047"/>
      <c r="AA23" s="1047">
        <v>1018</v>
      </c>
      <c r="AB23" s="1047"/>
      <c r="AC23" s="1047"/>
      <c r="AD23" s="1047"/>
      <c r="AE23" s="1054"/>
      <c r="AF23" s="1055">
        <v>966</v>
      </c>
      <c r="AG23" s="1047"/>
      <c r="AH23" s="1047"/>
      <c r="AI23" s="1047"/>
      <c r="AJ23" s="1056"/>
      <c r="AK23" s="1057"/>
      <c r="AL23" s="1058"/>
      <c r="AM23" s="1058"/>
      <c r="AN23" s="1058"/>
      <c r="AO23" s="1058"/>
      <c r="AP23" s="1047">
        <v>4774</v>
      </c>
      <c r="AQ23" s="1047"/>
      <c r="AR23" s="1047"/>
      <c r="AS23" s="1047"/>
      <c r="AT23" s="1047"/>
      <c r="AU23" s="1048"/>
      <c r="AV23" s="1048"/>
      <c r="AW23" s="1048"/>
      <c r="AX23" s="1048"/>
      <c r="AY23" s="1049"/>
      <c r="AZ23" s="1050" t="s">
        <v>391</v>
      </c>
      <c r="BA23" s="1051"/>
      <c r="BB23" s="1051"/>
      <c r="BC23" s="1051"/>
      <c r="BD23" s="1052"/>
      <c r="BE23" s="218"/>
      <c r="BF23" s="218"/>
      <c r="BG23" s="218"/>
      <c r="BH23" s="218"/>
      <c r="BI23" s="218"/>
      <c r="BJ23" s="218"/>
      <c r="BK23" s="218"/>
      <c r="BL23" s="218"/>
      <c r="BM23" s="218"/>
      <c r="BN23" s="218"/>
      <c r="BO23" s="218"/>
      <c r="BP23" s="218"/>
      <c r="BQ23" s="223">
        <v>17</v>
      </c>
      <c r="BR23" s="224"/>
      <c r="BS23" s="980"/>
      <c r="BT23" s="981"/>
      <c r="BU23" s="981"/>
      <c r="BV23" s="981"/>
      <c r="BW23" s="981"/>
      <c r="BX23" s="981"/>
      <c r="BY23" s="981"/>
      <c r="BZ23" s="981"/>
      <c r="CA23" s="981"/>
      <c r="CB23" s="981"/>
      <c r="CC23" s="981"/>
      <c r="CD23" s="981"/>
      <c r="CE23" s="981"/>
      <c r="CF23" s="981"/>
      <c r="CG23" s="1002"/>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19"/>
    </row>
    <row r="24" spans="1:131" s="220" customFormat="1" ht="26.25" customHeight="1" x14ac:dyDescent="0.2">
      <c r="A24" s="1046" t="s">
        <v>392</v>
      </c>
      <c r="B24" s="104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6"/>
      <c r="AM24" s="1046"/>
      <c r="AN24" s="1046"/>
      <c r="AO24" s="1046"/>
      <c r="AP24" s="1046"/>
      <c r="AQ24" s="1046"/>
      <c r="AR24" s="1046"/>
      <c r="AS24" s="1046"/>
      <c r="AT24" s="1046"/>
      <c r="AU24" s="1046"/>
      <c r="AV24" s="1046"/>
      <c r="AW24" s="1046"/>
      <c r="AX24" s="1046"/>
      <c r="AY24" s="1046"/>
      <c r="AZ24" s="217"/>
      <c r="BA24" s="217"/>
      <c r="BB24" s="217"/>
      <c r="BC24" s="217"/>
      <c r="BD24" s="217"/>
      <c r="BE24" s="218"/>
      <c r="BF24" s="218"/>
      <c r="BG24" s="218"/>
      <c r="BH24" s="218"/>
      <c r="BI24" s="218"/>
      <c r="BJ24" s="218"/>
      <c r="BK24" s="218"/>
      <c r="BL24" s="218"/>
      <c r="BM24" s="218"/>
      <c r="BN24" s="218"/>
      <c r="BO24" s="218"/>
      <c r="BP24" s="218"/>
      <c r="BQ24" s="223">
        <v>18</v>
      </c>
      <c r="BR24" s="224"/>
      <c r="BS24" s="980"/>
      <c r="BT24" s="981"/>
      <c r="BU24" s="981"/>
      <c r="BV24" s="981"/>
      <c r="BW24" s="981"/>
      <c r="BX24" s="981"/>
      <c r="BY24" s="981"/>
      <c r="BZ24" s="981"/>
      <c r="CA24" s="981"/>
      <c r="CB24" s="981"/>
      <c r="CC24" s="981"/>
      <c r="CD24" s="981"/>
      <c r="CE24" s="981"/>
      <c r="CF24" s="981"/>
      <c r="CG24" s="1002"/>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19"/>
    </row>
    <row r="25" spans="1:131" ht="26.25" customHeight="1" thickBot="1" x14ac:dyDescent="0.25">
      <c r="A25" s="1045" t="s">
        <v>393</v>
      </c>
      <c r="B25" s="1045"/>
      <c r="C25" s="1045"/>
      <c r="D25" s="1045"/>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1045"/>
      <c r="AZ25" s="1045"/>
      <c r="BA25" s="1045"/>
      <c r="BB25" s="1045"/>
      <c r="BC25" s="1045"/>
      <c r="BD25" s="1045"/>
      <c r="BE25" s="1045"/>
      <c r="BF25" s="1045"/>
      <c r="BG25" s="1045"/>
      <c r="BH25" s="1045"/>
      <c r="BI25" s="1045"/>
      <c r="BJ25" s="217"/>
      <c r="BK25" s="217"/>
      <c r="BL25" s="217"/>
      <c r="BM25" s="217"/>
      <c r="BN25" s="217"/>
      <c r="BO25" s="226"/>
      <c r="BP25" s="226"/>
      <c r="BQ25" s="223">
        <v>19</v>
      </c>
      <c r="BR25" s="224"/>
      <c r="BS25" s="980"/>
      <c r="BT25" s="981"/>
      <c r="BU25" s="981"/>
      <c r="BV25" s="981"/>
      <c r="BW25" s="981"/>
      <c r="BX25" s="981"/>
      <c r="BY25" s="981"/>
      <c r="BZ25" s="981"/>
      <c r="CA25" s="981"/>
      <c r="CB25" s="981"/>
      <c r="CC25" s="981"/>
      <c r="CD25" s="981"/>
      <c r="CE25" s="981"/>
      <c r="CF25" s="981"/>
      <c r="CG25" s="1002"/>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215"/>
    </row>
    <row r="26" spans="1:131" ht="26.25" customHeight="1" x14ac:dyDescent="0.2">
      <c r="A26" s="983" t="s">
        <v>370</v>
      </c>
      <c r="B26" s="984"/>
      <c r="C26" s="984"/>
      <c r="D26" s="984"/>
      <c r="E26" s="984"/>
      <c r="F26" s="984"/>
      <c r="G26" s="984"/>
      <c r="H26" s="984"/>
      <c r="I26" s="984"/>
      <c r="J26" s="984"/>
      <c r="K26" s="984"/>
      <c r="L26" s="984"/>
      <c r="M26" s="984"/>
      <c r="N26" s="984"/>
      <c r="O26" s="984"/>
      <c r="P26" s="985"/>
      <c r="Q26" s="989" t="s">
        <v>394</v>
      </c>
      <c r="R26" s="990"/>
      <c r="S26" s="990"/>
      <c r="T26" s="990"/>
      <c r="U26" s="991"/>
      <c r="V26" s="989" t="s">
        <v>395</v>
      </c>
      <c r="W26" s="990"/>
      <c r="X26" s="990"/>
      <c r="Y26" s="990"/>
      <c r="Z26" s="991"/>
      <c r="AA26" s="989" t="s">
        <v>396</v>
      </c>
      <c r="AB26" s="990"/>
      <c r="AC26" s="990"/>
      <c r="AD26" s="990"/>
      <c r="AE26" s="990"/>
      <c r="AF26" s="1041" t="s">
        <v>397</v>
      </c>
      <c r="AG26" s="996"/>
      <c r="AH26" s="996"/>
      <c r="AI26" s="996"/>
      <c r="AJ26" s="1042"/>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377</v>
      </c>
      <c r="BF26" s="990"/>
      <c r="BG26" s="990"/>
      <c r="BH26" s="990"/>
      <c r="BI26" s="1003"/>
      <c r="BJ26" s="217"/>
      <c r="BK26" s="217"/>
      <c r="BL26" s="217"/>
      <c r="BM26" s="217"/>
      <c r="BN26" s="217"/>
      <c r="BO26" s="226"/>
      <c r="BP26" s="226"/>
      <c r="BQ26" s="223">
        <v>20</v>
      </c>
      <c r="BR26" s="224"/>
      <c r="BS26" s="980"/>
      <c r="BT26" s="981"/>
      <c r="BU26" s="981"/>
      <c r="BV26" s="981"/>
      <c r="BW26" s="981"/>
      <c r="BX26" s="981"/>
      <c r="BY26" s="981"/>
      <c r="BZ26" s="981"/>
      <c r="CA26" s="981"/>
      <c r="CB26" s="981"/>
      <c r="CC26" s="981"/>
      <c r="CD26" s="981"/>
      <c r="CE26" s="981"/>
      <c r="CF26" s="981"/>
      <c r="CG26" s="1002"/>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215"/>
    </row>
    <row r="27" spans="1:131" ht="26.25" customHeight="1" thickBot="1" x14ac:dyDescent="0.25">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43"/>
      <c r="AG27" s="999"/>
      <c r="AH27" s="999"/>
      <c r="AI27" s="999"/>
      <c r="AJ27" s="1044"/>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4"/>
      <c r="BJ27" s="217"/>
      <c r="BK27" s="217"/>
      <c r="BL27" s="217"/>
      <c r="BM27" s="217"/>
      <c r="BN27" s="217"/>
      <c r="BO27" s="226"/>
      <c r="BP27" s="226"/>
      <c r="BQ27" s="223">
        <v>21</v>
      </c>
      <c r="BR27" s="224"/>
      <c r="BS27" s="980"/>
      <c r="BT27" s="981"/>
      <c r="BU27" s="981"/>
      <c r="BV27" s="981"/>
      <c r="BW27" s="981"/>
      <c r="BX27" s="981"/>
      <c r="BY27" s="981"/>
      <c r="BZ27" s="981"/>
      <c r="CA27" s="981"/>
      <c r="CB27" s="981"/>
      <c r="CC27" s="981"/>
      <c r="CD27" s="981"/>
      <c r="CE27" s="981"/>
      <c r="CF27" s="981"/>
      <c r="CG27" s="1002"/>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215"/>
    </row>
    <row r="28" spans="1:131" ht="26.25" customHeight="1" thickTop="1" x14ac:dyDescent="0.2">
      <c r="A28" s="227">
        <v>1</v>
      </c>
      <c r="B28" s="1033" t="s">
        <v>402</v>
      </c>
      <c r="C28" s="1034"/>
      <c r="D28" s="1034"/>
      <c r="E28" s="1034"/>
      <c r="F28" s="1034"/>
      <c r="G28" s="1034"/>
      <c r="H28" s="1034"/>
      <c r="I28" s="1034"/>
      <c r="J28" s="1034"/>
      <c r="K28" s="1034"/>
      <c r="L28" s="1034"/>
      <c r="M28" s="1034"/>
      <c r="N28" s="1034"/>
      <c r="O28" s="1034"/>
      <c r="P28" s="1035"/>
      <c r="Q28" s="1036">
        <v>1867</v>
      </c>
      <c r="R28" s="1037"/>
      <c r="S28" s="1037"/>
      <c r="T28" s="1037"/>
      <c r="U28" s="1037"/>
      <c r="V28" s="1037">
        <v>1651</v>
      </c>
      <c r="W28" s="1037"/>
      <c r="X28" s="1037"/>
      <c r="Y28" s="1037"/>
      <c r="Z28" s="1037"/>
      <c r="AA28" s="1037">
        <v>216</v>
      </c>
      <c r="AB28" s="1037"/>
      <c r="AC28" s="1037"/>
      <c r="AD28" s="1037"/>
      <c r="AE28" s="1038"/>
      <c r="AF28" s="1039">
        <v>216</v>
      </c>
      <c r="AG28" s="1037"/>
      <c r="AH28" s="1037"/>
      <c r="AI28" s="1037"/>
      <c r="AJ28" s="1040"/>
      <c r="AK28" s="1029">
        <v>132</v>
      </c>
      <c r="AL28" s="1030"/>
      <c r="AM28" s="1030"/>
      <c r="AN28" s="1030"/>
      <c r="AO28" s="1030"/>
      <c r="AP28" s="1030" t="s">
        <v>580</v>
      </c>
      <c r="AQ28" s="1030"/>
      <c r="AR28" s="1030"/>
      <c r="AS28" s="1030"/>
      <c r="AT28" s="1030"/>
      <c r="AU28" s="1030" t="s">
        <v>580</v>
      </c>
      <c r="AV28" s="1030"/>
      <c r="AW28" s="1030"/>
      <c r="AX28" s="1030"/>
      <c r="AY28" s="1030"/>
      <c r="AZ28" s="969" t="s">
        <v>580</v>
      </c>
      <c r="BA28" s="969"/>
      <c r="BB28" s="969"/>
      <c r="BC28" s="969"/>
      <c r="BD28" s="969"/>
      <c r="BE28" s="1031"/>
      <c r="BF28" s="1031"/>
      <c r="BG28" s="1031"/>
      <c r="BH28" s="1031"/>
      <c r="BI28" s="1032"/>
      <c r="BJ28" s="217"/>
      <c r="BK28" s="217"/>
      <c r="BL28" s="217"/>
      <c r="BM28" s="217"/>
      <c r="BN28" s="217"/>
      <c r="BO28" s="226"/>
      <c r="BP28" s="226"/>
      <c r="BQ28" s="223">
        <v>22</v>
      </c>
      <c r="BR28" s="224"/>
      <c r="BS28" s="980"/>
      <c r="BT28" s="981"/>
      <c r="BU28" s="981"/>
      <c r="BV28" s="981"/>
      <c r="BW28" s="981"/>
      <c r="BX28" s="981"/>
      <c r="BY28" s="981"/>
      <c r="BZ28" s="981"/>
      <c r="CA28" s="981"/>
      <c r="CB28" s="981"/>
      <c r="CC28" s="981"/>
      <c r="CD28" s="981"/>
      <c r="CE28" s="981"/>
      <c r="CF28" s="981"/>
      <c r="CG28" s="1002"/>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215"/>
    </row>
    <row r="29" spans="1:131" ht="26.25" customHeight="1" x14ac:dyDescent="0.2">
      <c r="A29" s="227">
        <v>2</v>
      </c>
      <c r="B29" s="1018" t="s">
        <v>403</v>
      </c>
      <c r="C29" s="1019"/>
      <c r="D29" s="1019"/>
      <c r="E29" s="1019"/>
      <c r="F29" s="1019"/>
      <c r="G29" s="1019"/>
      <c r="H29" s="1019"/>
      <c r="I29" s="1019"/>
      <c r="J29" s="1019"/>
      <c r="K29" s="1019"/>
      <c r="L29" s="1019"/>
      <c r="M29" s="1019"/>
      <c r="N29" s="1019"/>
      <c r="O29" s="1019"/>
      <c r="P29" s="1020"/>
      <c r="Q29" s="1026">
        <v>181</v>
      </c>
      <c r="R29" s="1027"/>
      <c r="S29" s="1027"/>
      <c r="T29" s="1027"/>
      <c r="U29" s="1027"/>
      <c r="V29" s="1027">
        <v>180</v>
      </c>
      <c r="W29" s="1027"/>
      <c r="X29" s="1027"/>
      <c r="Y29" s="1027"/>
      <c r="Z29" s="1027"/>
      <c r="AA29" s="1027">
        <v>1</v>
      </c>
      <c r="AB29" s="1027"/>
      <c r="AC29" s="1027"/>
      <c r="AD29" s="1027"/>
      <c r="AE29" s="1028"/>
      <c r="AF29" s="1023">
        <v>1</v>
      </c>
      <c r="AG29" s="1024"/>
      <c r="AH29" s="1024"/>
      <c r="AI29" s="1024"/>
      <c r="AJ29" s="1025"/>
      <c r="AK29" s="963">
        <v>43</v>
      </c>
      <c r="AL29" s="954"/>
      <c r="AM29" s="954"/>
      <c r="AN29" s="954"/>
      <c r="AO29" s="954"/>
      <c r="AP29" s="954" t="s">
        <v>579</v>
      </c>
      <c r="AQ29" s="954"/>
      <c r="AR29" s="954"/>
      <c r="AS29" s="954"/>
      <c r="AT29" s="954"/>
      <c r="AU29" s="954" t="s">
        <v>579</v>
      </c>
      <c r="AV29" s="954"/>
      <c r="AW29" s="954"/>
      <c r="AX29" s="954"/>
      <c r="AY29" s="954"/>
      <c r="AZ29" s="965" t="s">
        <v>579</v>
      </c>
      <c r="BA29" s="965"/>
      <c r="BB29" s="965"/>
      <c r="BC29" s="965"/>
      <c r="BD29" s="965"/>
      <c r="BE29" s="955"/>
      <c r="BF29" s="955"/>
      <c r="BG29" s="955"/>
      <c r="BH29" s="955"/>
      <c r="BI29" s="956"/>
      <c r="BJ29" s="217"/>
      <c r="BK29" s="217"/>
      <c r="BL29" s="217"/>
      <c r="BM29" s="217"/>
      <c r="BN29" s="217"/>
      <c r="BO29" s="226"/>
      <c r="BP29" s="226"/>
      <c r="BQ29" s="223">
        <v>23</v>
      </c>
      <c r="BR29" s="224"/>
      <c r="BS29" s="980"/>
      <c r="BT29" s="981"/>
      <c r="BU29" s="981"/>
      <c r="BV29" s="981"/>
      <c r="BW29" s="981"/>
      <c r="BX29" s="981"/>
      <c r="BY29" s="981"/>
      <c r="BZ29" s="981"/>
      <c r="CA29" s="981"/>
      <c r="CB29" s="981"/>
      <c r="CC29" s="981"/>
      <c r="CD29" s="981"/>
      <c r="CE29" s="981"/>
      <c r="CF29" s="981"/>
      <c r="CG29" s="1002"/>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215"/>
    </row>
    <row r="30" spans="1:131" ht="26.25" customHeight="1" x14ac:dyDescent="0.2">
      <c r="A30" s="227">
        <v>3</v>
      </c>
      <c r="B30" s="1018" t="s">
        <v>404</v>
      </c>
      <c r="C30" s="1019"/>
      <c r="D30" s="1019"/>
      <c r="E30" s="1019"/>
      <c r="F30" s="1019"/>
      <c r="G30" s="1019"/>
      <c r="H30" s="1019"/>
      <c r="I30" s="1019"/>
      <c r="J30" s="1019"/>
      <c r="K30" s="1019"/>
      <c r="L30" s="1019"/>
      <c r="M30" s="1019"/>
      <c r="N30" s="1019"/>
      <c r="O30" s="1019"/>
      <c r="P30" s="1020"/>
      <c r="Q30" s="1026">
        <v>28</v>
      </c>
      <c r="R30" s="1027"/>
      <c r="S30" s="1027"/>
      <c r="T30" s="1027"/>
      <c r="U30" s="1027"/>
      <c r="V30" s="1027">
        <v>22</v>
      </c>
      <c r="W30" s="1027"/>
      <c r="X30" s="1027"/>
      <c r="Y30" s="1027"/>
      <c r="Z30" s="1027"/>
      <c r="AA30" s="1027">
        <v>6</v>
      </c>
      <c r="AB30" s="1027"/>
      <c r="AC30" s="1027"/>
      <c r="AD30" s="1027"/>
      <c r="AE30" s="1028"/>
      <c r="AF30" s="1023">
        <v>6</v>
      </c>
      <c r="AG30" s="1024"/>
      <c r="AH30" s="1024"/>
      <c r="AI30" s="1024"/>
      <c r="AJ30" s="1025"/>
      <c r="AK30" s="963">
        <v>13</v>
      </c>
      <c r="AL30" s="954"/>
      <c r="AM30" s="954"/>
      <c r="AN30" s="954"/>
      <c r="AO30" s="954"/>
      <c r="AP30" s="954" t="s">
        <v>579</v>
      </c>
      <c r="AQ30" s="954"/>
      <c r="AR30" s="954"/>
      <c r="AS30" s="954"/>
      <c r="AT30" s="954"/>
      <c r="AU30" s="954" t="s">
        <v>579</v>
      </c>
      <c r="AV30" s="954"/>
      <c r="AW30" s="954"/>
      <c r="AX30" s="954"/>
      <c r="AY30" s="954"/>
      <c r="AZ30" s="965" t="s">
        <v>579</v>
      </c>
      <c r="BA30" s="965"/>
      <c r="BB30" s="965"/>
      <c r="BC30" s="965"/>
      <c r="BD30" s="965"/>
      <c r="BE30" s="955"/>
      <c r="BF30" s="955"/>
      <c r="BG30" s="955"/>
      <c r="BH30" s="955"/>
      <c r="BI30" s="956"/>
      <c r="BJ30" s="217"/>
      <c r="BK30" s="217"/>
      <c r="BL30" s="217"/>
      <c r="BM30" s="217"/>
      <c r="BN30" s="217"/>
      <c r="BO30" s="226"/>
      <c r="BP30" s="226"/>
      <c r="BQ30" s="223">
        <v>24</v>
      </c>
      <c r="BR30" s="224"/>
      <c r="BS30" s="980"/>
      <c r="BT30" s="981"/>
      <c r="BU30" s="981"/>
      <c r="BV30" s="981"/>
      <c r="BW30" s="981"/>
      <c r="BX30" s="981"/>
      <c r="BY30" s="981"/>
      <c r="BZ30" s="981"/>
      <c r="CA30" s="981"/>
      <c r="CB30" s="981"/>
      <c r="CC30" s="981"/>
      <c r="CD30" s="981"/>
      <c r="CE30" s="981"/>
      <c r="CF30" s="981"/>
      <c r="CG30" s="1002"/>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215"/>
    </row>
    <row r="31" spans="1:131" ht="26.25" customHeight="1" x14ac:dyDescent="0.2">
      <c r="A31" s="227">
        <v>4</v>
      </c>
      <c r="B31" s="1018" t="s">
        <v>405</v>
      </c>
      <c r="C31" s="1019"/>
      <c r="D31" s="1019"/>
      <c r="E31" s="1019"/>
      <c r="F31" s="1019"/>
      <c r="G31" s="1019"/>
      <c r="H31" s="1019"/>
      <c r="I31" s="1019"/>
      <c r="J31" s="1019"/>
      <c r="K31" s="1019"/>
      <c r="L31" s="1019"/>
      <c r="M31" s="1019"/>
      <c r="N31" s="1019"/>
      <c r="O31" s="1019"/>
      <c r="P31" s="1020"/>
      <c r="Q31" s="1026">
        <v>1571</v>
      </c>
      <c r="R31" s="1027"/>
      <c r="S31" s="1027"/>
      <c r="T31" s="1027"/>
      <c r="U31" s="1027"/>
      <c r="V31" s="1027">
        <v>1433</v>
      </c>
      <c r="W31" s="1027"/>
      <c r="X31" s="1027"/>
      <c r="Y31" s="1027"/>
      <c r="Z31" s="1027"/>
      <c r="AA31" s="1027">
        <v>138</v>
      </c>
      <c r="AB31" s="1027"/>
      <c r="AC31" s="1027"/>
      <c r="AD31" s="1027"/>
      <c r="AE31" s="1028"/>
      <c r="AF31" s="1023">
        <v>138</v>
      </c>
      <c r="AG31" s="1024"/>
      <c r="AH31" s="1024"/>
      <c r="AI31" s="1024"/>
      <c r="AJ31" s="1025"/>
      <c r="AK31" s="963">
        <v>239</v>
      </c>
      <c r="AL31" s="954"/>
      <c r="AM31" s="954"/>
      <c r="AN31" s="954"/>
      <c r="AO31" s="954"/>
      <c r="AP31" s="954" t="s">
        <v>579</v>
      </c>
      <c r="AQ31" s="954"/>
      <c r="AR31" s="954"/>
      <c r="AS31" s="954"/>
      <c r="AT31" s="954"/>
      <c r="AU31" s="954" t="s">
        <v>579</v>
      </c>
      <c r="AV31" s="954"/>
      <c r="AW31" s="954"/>
      <c r="AX31" s="954"/>
      <c r="AY31" s="954"/>
      <c r="AZ31" s="965" t="s">
        <v>579</v>
      </c>
      <c r="BA31" s="965"/>
      <c r="BB31" s="965"/>
      <c r="BC31" s="965"/>
      <c r="BD31" s="965"/>
      <c r="BE31" s="955"/>
      <c r="BF31" s="955"/>
      <c r="BG31" s="955"/>
      <c r="BH31" s="955"/>
      <c r="BI31" s="956"/>
      <c r="BJ31" s="217"/>
      <c r="BK31" s="217"/>
      <c r="BL31" s="217"/>
      <c r="BM31" s="217"/>
      <c r="BN31" s="217"/>
      <c r="BO31" s="226"/>
      <c r="BP31" s="226"/>
      <c r="BQ31" s="223">
        <v>25</v>
      </c>
      <c r="BR31" s="224"/>
      <c r="BS31" s="980"/>
      <c r="BT31" s="981"/>
      <c r="BU31" s="981"/>
      <c r="BV31" s="981"/>
      <c r="BW31" s="981"/>
      <c r="BX31" s="981"/>
      <c r="BY31" s="981"/>
      <c r="BZ31" s="981"/>
      <c r="CA31" s="981"/>
      <c r="CB31" s="981"/>
      <c r="CC31" s="981"/>
      <c r="CD31" s="981"/>
      <c r="CE31" s="981"/>
      <c r="CF31" s="981"/>
      <c r="CG31" s="1002"/>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215"/>
    </row>
    <row r="32" spans="1:131" ht="26.25" customHeight="1" x14ac:dyDescent="0.2">
      <c r="A32" s="227">
        <v>5</v>
      </c>
      <c r="B32" s="1018" t="s">
        <v>406</v>
      </c>
      <c r="C32" s="1019"/>
      <c r="D32" s="1019"/>
      <c r="E32" s="1019"/>
      <c r="F32" s="1019"/>
      <c r="G32" s="1019"/>
      <c r="H32" s="1019"/>
      <c r="I32" s="1019"/>
      <c r="J32" s="1019"/>
      <c r="K32" s="1019"/>
      <c r="L32" s="1019"/>
      <c r="M32" s="1019"/>
      <c r="N32" s="1019"/>
      <c r="O32" s="1019"/>
      <c r="P32" s="1020"/>
      <c r="Q32" s="1026">
        <v>446</v>
      </c>
      <c r="R32" s="1027"/>
      <c r="S32" s="1027"/>
      <c r="T32" s="1027"/>
      <c r="U32" s="1027"/>
      <c r="V32" s="1027">
        <v>385</v>
      </c>
      <c r="W32" s="1027"/>
      <c r="X32" s="1027"/>
      <c r="Y32" s="1027"/>
      <c r="Z32" s="1027"/>
      <c r="AA32" s="1027">
        <v>61</v>
      </c>
      <c r="AB32" s="1027"/>
      <c r="AC32" s="1027"/>
      <c r="AD32" s="1027"/>
      <c r="AE32" s="1028"/>
      <c r="AF32" s="1023">
        <v>1153</v>
      </c>
      <c r="AG32" s="1024"/>
      <c r="AH32" s="1024"/>
      <c r="AI32" s="1024"/>
      <c r="AJ32" s="1025"/>
      <c r="AK32" s="963">
        <v>50</v>
      </c>
      <c r="AL32" s="954"/>
      <c r="AM32" s="954"/>
      <c r="AN32" s="954"/>
      <c r="AO32" s="954"/>
      <c r="AP32" s="954">
        <v>257</v>
      </c>
      <c r="AQ32" s="954"/>
      <c r="AR32" s="954"/>
      <c r="AS32" s="954"/>
      <c r="AT32" s="954"/>
      <c r="AU32" s="954">
        <v>50</v>
      </c>
      <c r="AV32" s="954"/>
      <c r="AW32" s="954"/>
      <c r="AX32" s="954"/>
      <c r="AY32" s="954"/>
      <c r="AZ32" s="965" t="s">
        <v>579</v>
      </c>
      <c r="BA32" s="965"/>
      <c r="BB32" s="965"/>
      <c r="BC32" s="965"/>
      <c r="BD32" s="965"/>
      <c r="BE32" s="955" t="s">
        <v>407</v>
      </c>
      <c r="BF32" s="955"/>
      <c r="BG32" s="955"/>
      <c r="BH32" s="955"/>
      <c r="BI32" s="956"/>
      <c r="BJ32" s="217"/>
      <c r="BK32" s="217"/>
      <c r="BL32" s="217"/>
      <c r="BM32" s="217"/>
      <c r="BN32" s="217"/>
      <c r="BO32" s="226"/>
      <c r="BP32" s="226"/>
      <c r="BQ32" s="223">
        <v>26</v>
      </c>
      <c r="BR32" s="224"/>
      <c r="BS32" s="980"/>
      <c r="BT32" s="981"/>
      <c r="BU32" s="981"/>
      <c r="BV32" s="981"/>
      <c r="BW32" s="981"/>
      <c r="BX32" s="981"/>
      <c r="BY32" s="981"/>
      <c r="BZ32" s="981"/>
      <c r="CA32" s="981"/>
      <c r="CB32" s="981"/>
      <c r="CC32" s="981"/>
      <c r="CD32" s="981"/>
      <c r="CE32" s="981"/>
      <c r="CF32" s="981"/>
      <c r="CG32" s="1002"/>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215"/>
    </row>
    <row r="33" spans="1:131" ht="26.25" customHeight="1" x14ac:dyDescent="0.2">
      <c r="A33" s="227">
        <v>6</v>
      </c>
      <c r="B33" s="1018" t="s">
        <v>408</v>
      </c>
      <c r="C33" s="1019"/>
      <c r="D33" s="1019"/>
      <c r="E33" s="1019"/>
      <c r="F33" s="1019"/>
      <c r="G33" s="1019"/>
      <c r="H33" s="1019"/>
      <c r="I33" s="1019"/>
      <c r="J33" s="1019"/>
      <c r="K33" s="1019"/>
      <c r="L33" s="1019"/>
      <c r="M33" s="1019"/>
      <c r="N33" s="1019"/>
      <c r="O33" s="1019"/>
      <c r="P33" s="1020"/>
      <c r="Q33" s="1026">
        <v>1051</v>
      </c>
      <c r="R33" s="1027"/>
      <c r="S33" s="1027"/>
      <c r="T33" s="1027"/>
      <c r="U33" s="1027"/>
      <c r="V33" s="1027">
        <v>1036</v>
      </c>
      <c r="W33" s="1027"/>
      <c r="X33" s="1027"/>
      <c r="Y33" s="1027"/>
      <c r="Z33" s="1027"/>
      <c r="AA33" s="1027">
        <v>15</v>
      </c>
      <c r="AB33" s="1027"/>
      <c r="AC33" s="1027"/>
      <c r="AD33" s="1027"/>
      <c r="AE33" s="1028"/>
      <c r="AF33" s="1023">
        <v>200</v>
      </c>
      <c r="AG33" s="1024"/>
      <c r="AH33" s="1024"/>
      <c r="AI33" s="1024"/>
      <c r="AJ33" s="1025"/>
      <c r="AK33" s="963">
        <v>200</v>
      </c>
      <c r="AL33" s="954"/>
      <c r="AM33" s="954"/>
      <c r="AN33" s="954"/>
      <c r="AO33" s="954"/>
      <c r="AP33" s="954">
        <v>468</v>
      </c>
      <c r="AQ33" s="954"/>
      <c r="AR33" s="954"/>
      <c r="AS33" s="954"/>
      <c r="AT33" s="954"/>
      <c r="AU33" s="954">
        <v>200</v>
      </c>
      <c r="AV33" s="954"/>
      <c r="AW33" s="954"/>
      <c r="AX33" s="954"/>
      <c r="AY33" s="954"/>
      <c r="AZ33" s="965" t="s">
        <v>579</v>
      </c>
      <c r="BA33" s="965"/>
      <c r="BB33" s="965"/>
      <c r="BC33" s="965"/>
      <c r="BD33" s="965"/>
      <c r="BE33" s="955" t="s">
        <v>409</v>
      </c>
      <c r="BF33" s="955"/>
      <c r="BG33" s="955"/>
      <c r="BH33" s="955"/>
      <c r="BI33" s="956"/>
      <c r="BJ33" s="217"/>
      <c r="BK33" s="217"/>
      <c r="BL33" s="217"/>
      <c r="BM33" s="217"/>
      <c r="BN33" s="217"/>
      <c r="BO33" s="226"/>
      <c r="BP33" s="226"/>
      <c r="BQ33" s="223">
        <v>27</v>
      </c>
      <c r="BR33" s="224"/>
      <c r="BS33" s="980"/>
      <c r="BT33" s="981"/>
      <c r="BU33" s="981"/>
      <c r="BV33" s="981"/>
      <c r="BW33" s="981"/>
      <c r="BX33" s="981"/>
      <c r="BY33" s="981"/>
      <c r="BZ33" s="981"/>
      <c r="CA33" s="981"/>
      <c r="CB33" s="981"/>
      <c r="CC33" s="981"/>
      <c r="CD33" s="981"/>
      <c r="CE33" s="981"/>
      <c r="CF33" s="981"/>
      <c r="CG33" s="1002"/>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215"/>
    </row>
    <row r="34" spans="1:131" ht="26.25" customHeight="1" x14ac:dyDescent="0.2">
      <c r="A34" s="227">
        <v>7</v>
      </c>
      <c r="B34" s="1018" t="s">
        <v>410</v>
      </c>
      <c r="C34" s="1019"/>
      <c r="D34" s="1019"/>
      <c r="E34" s="1019"/>
      <c r="F34" s="1019"/>
      <c r="G34" s="1019"/>
      <c r="H34" s="1019"/>
      <c r="I34" s="1019"/>
      <c r="J34" s="1019"/>
      <c r="K34" s="1019"/>
      <c r="L34" s="1019"/>
      <c r="M34" s="1019"/>
      <c r="N34" s="1019"/>
      <c r="O34" s="1019"/>
      <c r="P34" s="1020"/>
      <c r="Q34" s="1026">
        <v>166</v>
      </c>
      <c r="R34" s="1027"/>
      <c r="S34" s="1027"/>
      <c r="T34" s="1027"/>
      <c r="U34" s="1027"/>
      <c r="V34" s="1027">
        <v>121</v>
      </c>
      <c r="W34" s="1027"/>
      <c r="X34" s="1027"/>
      <c r="Y34" s="1027"/>
      <c r="Z34" s="1027"/>
      <c r="AA34" s="1027">
        <v>45</v>
      </c>
      <c r="AB34" s="1027"/>
      <c r="AC34" s="1027"/>
      <c r="AD34" s="1027"/>
      <c r="AE34" s="1028"/>
      <c r="AF34" s="1023">
        <v>45</v>
      </c>
      <c r="AG34" s="1024"/>
      <c r="AH34" s="1024"/>
      <c r="AI34" s="1024"/>
      <c r="AJ34" s="1025"/>
      <c r="AK34" s="963" t="s">
        <v>580</v>
      </c>
      <c r="AL34" s="954"/>
      <c r="AM34" s="954"/>
      <c r="AN34" s="954"/>
      <c r="AO34" s="954"/>
      <c r="AP34" s="954" t="s">
        <v>579</v>
      </c>
      <c r="AQ34" s="954"/>
      <c r="AR34" s="954"/>
      <c r="AS34" s="954"/>
      <c r="AT34" s="954"/>
      <c r="AU34" s="954" t="s">
        <v>579</v>
      </c>
      <c r="AV34" s="954"/>
      <c r="AW34" s="954"/>
      <c r="AX34" s="954"/>
      <c r="AY34" s="954"/>
      <c r="AZ34" s="965" t="s">
        <v>579</v>
      </c>
      <c r="BA34" s="965"/>
      <c r="BB34" s="965"/>
      <c r="BC34" s="965"/>
      <c r="BD34" s="965"/>
      <c r="BE34" s="955" t="s">
        <v>411</v>
      </c>
      <c r="BF34" s="955"/>
      <c r="BG34" s="955"/>
      <c r="BH34" s="955"/>
      <c r="BI34" s="956"/>
      <c r="BJ34" s="217"/>
      <c r="BK34" s="217"/>
      <c r="BL34" s="217"/>
      <c r="BM34" s="217"/>
      <c r="BN34" s="217"/>
      <c r="BO34" s="226"/>
      <c r="BP34" s="226"/>
      <c r="BQ34" s="223">
        <v>28</v>
      </c>
      <c r="BR34" s="224"/>
      <c r="BS34" s="980"/>
      <c r="BT34" s="981"/>
      <c r="BU34" s="981"/>
      <c r="BV34" s="981"/>
      <c r="BW34" s="981"/>
      <c r="BX34" s="981"/>
      <c r="BY34" s="981"/>
      <c r="BZ34" s="981"/>
      <c r="CA34" s="981"/>
      <c r="CB34" s="981"/>
      <c r="CC34" s="981"/>
      <c r="CD34" s="981"/>
      <c r="CE34" s="981"/>
      <c r="CF34" s="981"/>
      <c r="CG34" s="1002"/>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215"/>
    </row>
    <row r="35" spans="1:131" ht="26.25" customHeight="1" x14ac:dyDescent="0.2">
      <c r="A35" s="227">
        <v>8</v>
      </c>
      <c r="B35" s="1018"/>
      <c r="C35" s="1019"/>
      <c r="D35" s="1019"/>
      <c r="E35" s="1019"/>
      <c r="F35" s="1019"/>
      <c r="G35" s="1019"/>
      <c r="H35" s="1019"/>
      <c r="I35" s="1019"/>
      <c r="J35" s="1019"/>
      <c r="K35" s="1019"/>
      <c r="L35" s="1019"/>
      <c r="M35" s="1019"/>
      <c r="N35" s="1019"/>
      <c r="O35" s="1019"/>
      <c r="P35" s="1020"/>
      <c r="Q35" s="1026"/>
      <c r="R35" s="1027"/>
      <c r="S35" s="1027"/>
      <c r="T35" s="1027"/>
      <c r="U35" s="1027"/>
      <c r="V35" s="1027"/>
      <c r="W35" s="1027"/>
      <c r="X35" s="1027"/>
      <c r="Y35" s="1027"/>
      <c r="Z35" s="1027"/>
      <c r="AA35" s="1027"/>
      <c r="AB35" s="1027"/>
      <c r="AC35" s="1027"/>
      <c r="AD35" s="1027"/>
      <c r="AE35" s="1028"/>
      <c r="AF35" s="1023"/>
      <c r="AG35" s="1024"/>
      <c r="AH35" s="1024"/>
      <c r="AI35" s="1024"/>
      <c r="AJ35" s="1025"/>
      <c r="AK35" s="963"/>
      <c r="AL35" s="954"/>
      <c r="AM35" s="954"/>
      <c r="AN35" s="954"/>
      <c r="AO35" s="954"/>
      <c r="AP35" s="954"/>
      <c r="AQ35" s="954"/>
      <c r="AR35" s="954"/>
      <c r="AS35" s="954"/>
      <c r="AT35" s="954"/>
      <c r="AU35" s="954"/>
      <c r="AV35" s="954"/>
      <c r="AW35" s="954"/>
      <c r="AX35" s="954"/>
      <c r="AY35" s="954"/>
      <c r="AZ35" s="965"/>
      <c r="BA35" s="965"/>
      <c r="BB35" s="965"/>
      <c r="BC35" s="965"/>
      <c r="BD35" s="965"/>
      <c r="BE35" s="955"/>
      <c r="BF35" s="955"/>
      <c r="BG35" s="955"/>
      <c r="BH35" s="955"/>
      <c r="BI35" s="956"/>
      <c r="BJ35" s="217"/>
      <c r="BK35" s="217"/>
      <c r="BL35" s="217"/>
      <c r="BM35" s="217"/>
      <c r="BN35" s="217"/>
      <c r="BO35" s="226"/>
      <c r="BP35" s="226"/>
      <c r="BQ35" s="223">
        <v>29</v>
      </c>
      <c r="BR35" s="224"/>
      <c r="BS35" s="980"/>
      <c r="BT35" s="981"/>
      <c r="BU35" s="981"/>
      <c r="BV35" s="981"/>
      <c r="BW35" s="981"/>
      <c r="BX35" s="981"/>
      <c r="BY35" s="981"/>
      <c r="BZ35" s="981"/>
      <c r="CA35" s="981"/>
      <c r="CB35" s="981"/>
      <c r="CC35" s="981"/>
      <c r="CD35" s="981"/>
      <c r="CE35" s="981"/>
      <c r="CF35" s="981"/>
      <c r="CG35" s="1002"/>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215"/>
    </row>
    <row r="36" spans="1:131" ht="26.25" customHeight="1" x14ac:dyDescent="0.2">
      <c r="A36" s="227">
        <v>9</v>
      </c>
      <c r="B36" s="1018"/>
      <c r="C36" s="1019"/>
      <c r="D36" s="1019"/>
      <c r="E36" s="1019"/>
      <c r="F36" s="1019"/>
      <c r="G36" s="1019"/>
      <c r="H36" s="1019"/>
      <c r="I36" s="1019"/>
      <c r="J36" s="1019"/>
      <c r="K36" s="1019"/>
      <c r="L36" s="1019"/>
      <c r="M36" s="1019"/>
      <c r="N36" s="1019"/>
      <c r="O36" s="1019"/>
      <c r="P36" s="1020"/>
      <c r="Q36" s="1026"/>
      <c r="R36" s="1027"/>
      <c r="S36" s="1027"/>
      <c r="T36" s="1027"/>
      <c r="U36" s="1027"/>
      <c r="V36" s="1027"/>
      <c r="W36" s="1027"/>
      <c r="X36" s="1027"/>
      <c r="Y36" s="1027"/>
      <c r="Z36" s="1027"/>
      <c r="AA36" s="1027"/>
      <c r="AB36" s="1027"/>
      <c r="AC36" s="1027"/>
      <c r="AD36" s="1027"/>
      <c r="AE36" s="1028"/>
      <c r="AF36" s="1023"/>
      <c r="AG36" s="1024"/>
      <c r="AH36" s="1024"/>
      <c r="AI36" s="1024"/>
      <c r="AJ36" s="1025"/>
      <c r="AK36" s="963"/>
      <c r="AL36" s="954"/>
      <c r="AM36" s="954"/>
      <c r="AN36" s="954"/>
      <c r="AO36" s="954"/>
      <c r="AP36" s="954"/>
      <c r="AQ36" s="954"/>
      <c r="AR36" s="954"/>
      <c r="AS36" s="954"/>
      <c r="AT36" s="954"/>
      <c r="AU36" s="954"/>
      <c r="AV36" s="954"/>
      <c r="AW36" s="954"/>
      <c r="AX36" s="954"/>
      <c r="AY36" s="954"/>
      <c r="AZ36" s="965"/>
      <c r="BA36" s="965"/>
      <c r="BB36" s="965"/>
      <c r="BC36" s="965"/>
      <c r="BD36" s="965"/>
      <c r="BE36" s="955"/>
      <c r="BF36" s="955"/>
      <c r="BG36" s="955"/>
      <c r="BH36" s="955"/>
      <c r="BI36" s="956"/>
      <c r="BJ36" s="217"/>
      <c r="BK36" s="217"/>
      <c r="BL36" s="217"/>
      <c r="BM36" s="217"/>
      <c r="BN36" s="217"/>
      <c r="BO36" s="226"/>
      <c r="BP36" s="226"/>
      <c r="BQ36" s="223">
        <v>30</v>
      </c>
      <c r="BR36" s="224"/>
      <c r="BS36" s="980"/>
      <c r="BT36" s="981"/>
      <c r="BU36" s="981"/>
      <c r="BV36" s="981"/>
      <c r="BW36" s="981"/>
      <c r="BX36" s="981"/>
      <c r="BY36" s="981"/>
      <c r="BZ36" s="981"/>
      <c r="CA36" s="981"/>
      <c r="CB36" s="981"/>
      <c r="CC36" s="981"/>
      <c r="CD36" s="981"/>
      <c r="CE36" s="981"/>
      <c r="CF36" s="981"/>
      <c r="CG36" s="1002"/>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215"/>
    </row>
    <row r="37" spans="1:131" ht="26.25" customHeight="1" x14ac:dyDescent="0.2">
      <c r="A37" s="227">
        <v>10</v>
      </c>
      <c r="B37" s="1018"/>
      <c r="C37" s="1019"/>
      <c r="D37" s="1019"/>
      <c r="E37" s="1019"/>
      <c r="F37" s="1019"/>
      <c r="G37" s="1019"/>
      <c r="H37" s="1019"/>
      <c r="I37" s="1019"/>
      <c r="J37" s="1019"/>
      <c r="K37" s="1019"/>
      <c r="L37" s="1019"/>
      <c r="M37" s="1019"/>
      <c r="N37" s="1019"/>
      <c r="O37" s="1019"/>
      <c r="P37" s="1020"/>
      <c r="Q37" s="1026"/>
      <c r="R37" s="1027"/>
      <c r="S37" s="1027"/>
      <c r="T37" s="1027"/>
      <c r="U37" s="1027"/>
      <c r="V37" s="1027"/>
      <c r="W37" s="1027"/>
      <c r="X37" s="1027"/>
      <c r="Y37" s="1027"/>
      <c r="Z37" s="1027"/>
      <c r="AA37" s="1027"/>
      <c r="AB37" s="1027"/>
      <c r="AC37" s="1027"/>
      <c r="AD37" s="1027"/>
      <c r="AE37" s="1028"/>
      <c r="AF37" s="1023"/>
      <c r="AG37" s="1024"/>
      <c r="AH37" s="1024"/>
      <c r="AI37" s="1024"/>
      <c r="AJ37" s="1025"/>
      <c r="AK37" s="963"/>
      <c r="AL37" s="954"/>
      <c r="AM37" s="954"/>
      <c r="AN37" s="954"/>
      <c r="AO37" s="954"/>
      <c r="AP37" s="954"/>
      <c r="AQ37" s="954"/>
      <c r="AR37" s="954"/>
      <c r="AS37" s="954"/>
      <c r="AT37" s="954"/>
      <c r="AU37" s="954"/>
      <c r="AV37" s="954"/>
      <c r="AW37" s="954"/>
      <c r="AX37" s="954"/>
      <c r="AY37" s="954"/>
      <c r="AZ37" s="965"/>
      <c r="BA37" s="965"/>
      <c r="BB37" s="965"/>
      <c r="BC37" s="965"/>
      <c r="BD37" s="965"/>
      <c r="BE37" s="955"/>
      <c r="BF37" s="955"/>
      <c r="BG37" s="955"/>
      <c r="BH37" s="955"/>
      <c r="BI37" s="956"/>
      <c r="BJ37" s="217"/>
      <c r="BK37" s="217"/>
      <c r="BL37" s="217"/>
      <c r="BM37" s="217"/>
      <c r="BN37" s="217"/>
      <c r="BO37" s="226"/>
      <c r="BP37" s="226"/>
      <c r="BQ37" s="223">
        <v>31</v>
      </c>
      <c r="BR37" s="224"/>
      <c r="BS37" s="980"/>
      <c r="BT37" s="981"/>
      <c r="BU37" s="981"/>
      <c r="BV37" s="981"/>
      <c r="BW37" s="981"/>
      <c r="BX37" s="981"/>
      <c r="BY37" s="981"/>
      <c r="BZ37" s="981"/>
      <c r="CA37" s="981"/>
      <c r="CB37" s="981"/>
      <c r="CC37" s="981"/>
      <c r="CD37" s="981"/>
      <c r="CE37" s="981"/>
      <c r="CF37" s="981"/>
      <c r="CG37" s="1002"/>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215"/>
    </row>
    <row r="38" spans="1:131" ht="26.25" customHeight="1" x14ac:dyDescent="0.2">
      <c r="A38" s="227">
        <v>11</v>
      </c>
      <c r="B38" s="1018"/>
      <c r="C38" s="1019"/>
      <c r="D38" s="1019"/>
      <c r="E38" s="1019"/>
      <c r="F38" s="1019"/>
      <c r="G38" s="1019"/>
      <c r="H38" s="1019"/>
      <c r="I38" s="1019"/>
      <c r="J38" s="1019"/>
      <c r="K38" s="1019"/>
      <c r="L38" s="1019"/>
      <c r="M38" s="1019"/>
      <c r="N38" s="1019"/>
      <c r="O38" s="1019"/>
      <c r="P38" s="1020"/>
      <c r="Q38" s="1026"/>
      <c r="R38" s="1027"/>
      <c r="S38" s="1027"/>
      <c r="T38" s="1027"/>
      <c r="U38" s="1027"/>
      <c r="V38" s="1027"/>
      <c r="W38" s="1027"/>
      <c r="X38" s="1027"/>
      <c r="Y38" s="1027"/>
      <c r="Z38" s="1027"/>
      <c r="AA38" s="1027"/>
      <c r="AB38" s="1027"/>
      <c r="AC38" s="1027"/>
      <c r="AD38" s="1027"/>
      <c r="AE38" s="1028"/>
      <c r="AF38" s="1023"/>
      <c r="AG38" s="1024"/>
      <c r="AH38" s="1024"/>
      <c r="AI38" s="1024"/>
      <c r="AJ38" s="1025"/>
      <c r="AK38" s="963"/>
      <c r="AL38" s="954"/>
      <c r="AM38" s="954"/>
      <c r="AN38" s="954"/>
      <c r="AO38" s="954"/>
      <c r="AP38" s="954"/>
      <c r="AQ38" s="954"/>
      <c r="AR38" s="954"/>
      <c r="AS38" s="954"/>
      <c r="AT38" s="954"/>
      <c r="AU38" s="954"/>
      <c r="AV38" s="954"/>
      <c r="AW38" s="954"/>
      <c r="AX38" s="954"/>
      <c r="AY38" s="954"/>
      <c r="AZ38" s="965"/>
      <c r="BA38" s="965"/>
      <c r="BB38" s="965"/>
      <c r="BC38" s="965"/>
      <c r="BD38" s="965"/>
      <c r="BE38" s="955"/>
      <c r="BF38" s="955"/>
      <c r="BG38" s="955"/>
      <c r="BH38" s="955"/>
      <c r="BI38" s="956"/>
      <c r="BJ38" s="217"/>
      <c r="BK38" s="217"/>
      <c r="BL38" s="217"/>
      <c r="BM38" s="217"/>
      <c r="BN38" s="217"/>
      <c r="BO38" s="226"/>
      <c r="BP38" s="226"/>
      <c r="BQ38" s="223">
        <v>32</v>
      </c>
      <c r="BR38" s="224"/>
      <c r="BS38" s="980"/>
      <c r="BT38" s="981"/>
      <c r="BU38" s="981"/>
      <c r="BV38" s="981"/>
      <c r="BW38" s="981"/>
      <c r="BX38" s="981"/>
      <c r="BY38" s="981"/>
      <c r="BZ38" s="981"/>
      <c r="CA38" s="981"/>
      <c r="CB38" s="981"/>
      <c r="CC38" s="981"/>
      <c r="CD38" s="981"/>
      <c r="CE38" s="981"/>
      <c r="CF38" s="981"/>
      <c r="CG38" s="1002"/>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215"/>
    </row>
    <row r="39" spans="1:131" ht="26.25" customHeight="1" x14ac:dyDescent="0.2">
      <c r="A39" s="227">
        <v>12</v>
      </c>
      <c r="B39" s="1018"/>
      <c r="C39" s="1019"/>
      <c r="D39" s="1019"/>
      <c r="E39" s="1019"/>
      <c r="F39" s="1019"/>
      <c r="G39" s="1019"/>
      <c r="H39" s="1019"/>
      <c r="I39" s="1019"/>
      <c r="J39" s="1019"/>
      <c r="K39" s="1019"/>
      <c r="L39" s="1019"/>
      <c r="M39" s="1019"/>
      <c r="N39" s="1019"/>
      <c r="O39" s="1019"/>
      <c r="P39" s="1020"/>
      <c r="Q39" s="1026"/>
      <c r="R39" s="1027"/>
      <c r="S39" s="1027"/>
      <c r="T39" s="1027"/>
      <c r="U39" s="1027"/>
      <c r="V39" s="1027"/>
      <c r="W39" s="1027"/>
      <c r="X39" s="1027"/>
      <c r="Y39" s="1027"/>
      <c r="Z39" s="1027"/>
      <c r="AA39" s="1027"/>
      <c r="AB39" s="1027"/>
      <c r="AC39" s="1027"/>
      <c r="AD39" s="1027"/>
      <c r="AE39" s="1028"/>
      <c r="AF39" s="1023"/>
      <c r="AG39" s="1024"/>
      <c r="AH39" s="1024"/>
      <c r="AI39" s="1024"/>
      <c r="AJ39" s="1025"/>
      <c r="AK39" s="963"/>
      <c r="AL39" s="954"/>
      <c r="AM39" s="954"/>
      <c r="AN39" s="954"/>
      <c r="AO39" s="954"/>
      <c r="AP39" s="954"/>
      <c r="AQ39" s="954"/>
      <c r="AR39" s="954"/>
      <c r="AS39" s="954"/>
      <c r="AT39" s="954"/>
      <c r="AU39" s="954"/>
      <c r="AV39" s="954"/>
      <c r="AW39" s="954"/>
      <c r="AX39" s="954"/>
      <c r="AY39" s="954"/>
      <c r="AZ39" s="965"/>
      <c r="BA39" s="965"/>
      <c r="BB39" s="965"/>
      <c r="BC39" s="965"/>
      <c r="BD39" s="965"/>
      <c r="BE39" s="955"/>
      <c r="BF39" s="955"/>
      <c r="BG39" s="955"/>
      <c r="BH39" s="955"/>
      <c r="BI39" s="956"/>
      <c r="BJ39" s="217"/>
      <c r="BK39" s="217"/>
      <c r="BL39" s="217"/>
      <c r="BM39" s="217"/>
      <c r="BN39" s="217"/>
      <c r="BO39" s="226"/>
      <c r="BP39" s="226"/>
      <c r="BQ39" s="223">
        <v>33</v>
      </c>
      <c r="BR39" s="224"/>
      <c r="BS39" s="980"/>
      <c r="BT39" s="981"/>
      <c r="BU39" s="981"/>
      <c r="BV39" s="981"/>
      <c r="BW39" s="981"/>
      <c r="BX39" s="981"/>
      <c r="BY39" s="981"/>
      <c r="BZ39" s="981"/>
      <c r="CA39" s="981"/>
      <c r="CB39" s="981"/>
      <c r="CC39" s="981"/>
      <c r="CD39" s="981"/>
      <c r="CE39" s="981"/>
      <c r="CF39" s="981"/>
      <c r="CG39" s="1002"/>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215"/>
    </row>
    <row r="40" spans="1:131" ht="26.25" customHeight="1" x14ac:dyDescent="0.2">
      <c r="A40" s="223">
        <v>13</v>
      </c>
      <c r="B40" s="1018"/>
      <c r="C40" s="1019"/>
      <c r="D40" s="1019"/>
      <c r="E40" s="1019"/>
      <c r="F40" s="1019"/>
      <c r="G40" s="1019"/>
      <c r="H40" s="1019"/>
      <c r="I40" s="1019"/>
      <c r="J40" s="1019"/>
      <c r="K40" s="1019"/>
      <c r="L40" s="1019"/>
      <c r="M40" s="1019"/>
      <c r="N40" s="1019"/>
      <c r="O40" s="1019"/>
      <c r="P40" s="1020"/>
      <c r="Q40" s="1026"/>
      <c r="R40" s="1027"/>
      <c r="S40" s="1027"/>
      <c r="T40" s="1027"/>
      <c r="U40" s="1027"/>
      <c r="V40" s="1027"/>
      <c r="W40" s="1027"/>
      <c r="X40" s="1027"/>
      <c r="Y40" s="1027"/>
      <c r="Z40" s="1027"/>
      <c r="AA40" s="1027"/>
      <c r="AB40" s="1027"/>
      <c r="AC40" s="1027"/>
      <c r="AD40" s="1027"/>
      <c r="AE40" s="1028"/>
      <c r="AF40" s="1023"/>
      <c r="AG40" s="1024"/>
      <c r="AH40" s="1024"/>
      <c r="AI40" s="1024"/>
      <c r="AJ40" s="1025"/>
      <c r="AK40" s="963"/>
      <c r="AL40" s="954"/>
      <c r="AM40" s="954"/>
      <c r="AN40" s="954"/>
      <c r="AO40" s="954"/>
      <c r="AP40" s="954"/>
      <c r="AQ40" s="954"/>
      <c r="AR40" s="954"/>
      <c r="AS40" s="954"/>
      <c r="AT40" s="954"/>
      <c r="AU40" s="954"/>
      <c r="AV40" s="954"/>
      <c r="AW40" s="954"/>
      <c r="AX40" s="954"/>
      <c r="AY40" s="954"/>
      <c r="AZ40" s="965"/>
      <c r="BA40" s="965"/>
      <c r="BB40" s="965"/>
      <c r="BC40" s="965"/>
      <c r="BD40" s="965"/>
      <c r="BE40" s="955"/>
      <c r="BF40" s="955"/>
      <c r="BG40" s="955"/>
      <c r="BH40" s="955"/>
      <c r="BI40" s="956"/>
      <c r="BJ40" s="217"/>
      <c r="BK40" s="217"/>
      <c r="BL40" s="217"/>
      <c r="BM40" s="217"/>
      <c r="BN40" s="217"/>
      <c r="BO40" s="226"/>
      <c r="BP40" s="226"/>
      <c r="BQ40" s="223">
        <v>34</v>
      </c>
      <c r="BR40" s="224"/>
      <c r="BS40" s="980"/>
      <c r="BT40" s="981"/>
      <c r="BU40" s="981"/>
      <c r="BV40" s="981"/>
      <c r="BW40" s="981"/>
      <c r="BX40" s="981"/>
      <c r="BY40" s="981"/>
      <c r="BZ40" s="981"/>
      <c r="CA40" s="981"/>
      <c r="CB40" s="981"/>
      <c r="CC40" s="981"/>
      <c r="CD40" s="981"/>
      <c r="CE40" s="981"/>
      <c r="CF40" s="981"/>
      <c r="CG40" s="1002"/>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215"/>
    </row>
    <row r="41" spans="1:131" ht="26.25" customHeight="1" x14ac:dyDescent="0.2">
      <c r="A41" s="223">
        <v>14</v>
      </c>
      <c r="B41" s="1018"/>
      <c r="C41" s="1019"/>
      <c r="D41" s="1019"/>
      <c r="E41" s="1019"/>
      <c r="F41" s="1019"/>
      <c r="G41" s="1019"/>
      <c r="H41" s="1019"/>
      <c r="I41" s="1019"/>
      <c r="J41" s="1019"/>
      <c r="K41" s="1019"/>
      <c r="L41" s="1019"/>
      <c r="M41" s="1019"/>
      <c r="N41" s="1019"/>
      <c r="O41" s="1019"/>
      <c r="P41" s="1020"/>
      <c r="Q41" s="1026"/>
      <c r="R41" s="1027"/>
      <c r="S41" s="1027"/>
      <c r="T41" s="1027"/>
      <c r="U41" s="1027"/>
      <c r="V41" s="1027"/>
      <c r="W41" s="1027"/>
      <c r="X41" s="1027"/>
      <c r="Y41" s="1027"/>
      <c r="Z41" s="1027"/>
      <c r="AA41" s="1027"/>
      <c r="AB41" s="1027"/>
      <c r="AC41" s="1027"/>
      <c r="AD41" s="1027"/>
      <c r="AE41" s="1028"/>
      <c r="AF41" s="1023"/>
      <c r="AG41" s="1024"/>
      <c r="AH41" s="1024"/>
      <c r="AI41" s="1024"/>
      <c r="AJ41" s="1025"/>
      <c r="AK41" s="963"/>
      <c r="AL41" s="954"/>
      <c r="AM41" s="954"/>
      <c r="AN41" s="954"/>
      <c r="AO41" s="954"/>
      <c r="AP41" s="954"/>
      <c r="AQ41" s="954"/>
      <c r="AR41" s="954"/>
      <c r="AS41" s="954"/>
      <c r="AT41" s="954"/>
      <c r="AU41" s="954"/>
      <c r="AV41" s="954"/>
      <c r="AW41" s="954"/>
      <c r="AX41" s="954"/>
      <c r="AY41" s="954"/>
      <c r="AZ41" s="965"/>
      <c r="BA41" s="965"/>
      <c r="BB41" s="965"/>
      <c r="BC41" s="965"/>
      <c r="BD41" s="965"/>
      <c r="BE41" s="955"/>
      <c r="BF41" s="955"/>
      <c r="BG41" s="955"/>
      <c r="BH41" s="955"/>
      <c r="BI41" s="956"/>
      <c r="BJ41" s="217"/>
      <c r="BK41" s="217"/>
      <c r="BL41" s="217"/>
      <c r="BM41" s="217"/>
      <c r="BN41" s="217"/>
      <c r="BO41" s="226"/>
      <c r="BP41" s="226"/>
      <c r="BQ41" s="223">
        <v>35</v>
      </c>
      <c r="BR41" s="224"/>
      <c r="BS41" s="980"/>
      <c r="BT41" s="981"/>
      <c r="BU41" s="981"/>
      <c r="BV41" s="981"/>
      <c r="BW41" s="981"/>
      <c r="BX41" s="981"/>
      <c r="BY41" s="981"/>
      <c r="BZ41" s="981"/>
      <c r="CA41" s="981"/>
      <c r="CB41" s="981"/>
      <c r="CC41" s="981"/>
      <c r="CD41" s="981"/>
      <c r="CE41" s="981"/>
      <c r="CF41" s="981"/>
      <c r="CG41" s="1002"/>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215"/>
    </row>
    <row r="42" spans="1:131" ht="26.25" customHeight="1" x14ac:dyDescent="0.2">
      <c r="A42" s="223">
        <v>15</v>
      </c>
      <c r="B42" s="1018"/>
      <c r="C42" s="1019"/>
      <c r="D42" s="1019"/>
      <c r="E42" s="1019"/>
      <c r="F42" s="1019"/>
      <c r="G42" s="1019"/>
      <c r="H42" s="1019"/>
      <c r="I42" s="1019"/>
      <c r="J42" s="1019"/>
      <c r="K42" s="1019"/>
      <c r="L42" s="1019"/>
      <c r="M42" s="1019"/>
      <c r="N42" s="1019"/>
      <c r="O42" s="1019"/>
      <c r="P42" s="1020"/>
      <c r="Q42" s="1026"/>
      <c r="R42" s="1027"/>
      <c r="S42" s="1027"/>
      <c r="T42" s="1027"/>
      <c r="U42" s="1027"/>
      <c r="V42" s="1027"/>
      <c r="W42" s="1027"/>
      <c r="X42" s="1027"/>
      <c r="Y42" s="1027"/>
      <c r="Z42" s="1027"/>
      <c r="AA42" s="1027"/>
      <c r="AB42" s="1027"/>
      <c r="AC42" s="1027"/>
      <c r="AD42" s="1027"/>
      <c r="AE42" s="1028"/>
      <c r="AF42" s="1023"/>
      <c r="AG42" s="1024"/>
      <c r="AH42" s="1024"/>
      <c r="AI42" s="1024"/>
      <c r="AJ42" s="1025"/>
      <c r="AK42" s="963"/>
      <c r="AL42" s="954"/>
      <c r="AM42" s="954"/>
      <c r="AN42" s="954"/>
      <c r="AO42" s="954"/>
      <c r="AP42" s="954"/>
      <c r="AQ42" s="954"/>
      <c r="AR42" s="954"/>
      <c r="AS42" s="954"/>
      <c r="AT42" s="954"/>
      <c r="AU42" s="954"/>
      <c r="AV42" s="954"/>
      <c r="AW42" s="954"/>
      <c r="AX42" s="954"/>
      <c r="AY42" s="954"/>
      <c r="AZ42" s="965"/>
      <c r="BA42" s="965"/>
      <c r="BB42" s="965"/>
      <c r="BC42" s="965"/>
      <c r="BD42" s="965"/>
      <c r="BE42" s="955"/>
      <c r="BF42" s="955"/>
      <c r="BG42" s="955"/>
      <c r="BH42" s="955"/>
      <c r="BI42" s="956"/>
      <c r="BJ42" s="217"/>
      <c r="BK42" s="217"/>
      <c r="BL42" s="217"/>
      <c r="BM42" s="217"/>
      <c r="BN42" s="217"/>
      <c r="BO42" s="226"/>
      <c r="BP42" s="226"/>
      <c r="BQ42" s="223">
        <v>36</v>
      </c>
      <c r="BR42" s="224"/>
      <c r="BS42" s="980"/>
      <c r="BT42" s="981"/>
      <c r="BU42" s="981"/>
      <c r="BV42" s="981"/>
      <c r="BW42" s="981"/>
      <c r="BX42" s="981"/>
      <c r="BY42" s="981"/>
      <c r="BZ42" s="981"/>
      <c r="CA42" s="981"/>
      <c r="CB42" s="981"/>
      <c r="CC42" s="981"/>
      <c r="CD42" s="981"/>
      <c r="CE42" s="981"/>
      <c r="CF42" s="981"/>
      <c r="CG42" s="1002"/>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215"/>
    </row>
    <row r="43" spans="1:131" ht="26.25" customHeight="1" x14ac:dyDescent="0.2">
      <c r="A43" s="223">
        <v>16</v>
      </c>
      <c r="B43" s="1018"/>
      <c r="C43" s="1019"/>
      <c r="D43" s="1019"/>
      <c r="E43" s="1019"/>
      <c r="F43" s="1019"/>
      <c r="G43" s="1019"/>
      <c r="H43" s="1019"/>
      <c r="I43" s="1019"/>
      <c r="J43" s="1019"/>
      <c r="K43" s="1019"/>
      <c r="L43" s="1019"/>
      <c r="M43" s="1019"/>
      <c r="N43" s="1019"/>
      <c r="O43" s="1019"/>
      <c r="P43" s="1020"/>
      <c r="Q43" s="1026"/>
      <c r="R43" s="1027"/>
      <c r="S43" s="1027"/>
      <c r="T43" s="1027"/>
      <c r="U43" s="1027"/>
      <c r="V43" s="1027"/>
      <c r="W43" s="1027"/>
      <c r="X43" s="1027"/>
      <c r="Y43" s="1027"/>
      <c r="Z43" s="1027"/>
      <c r="AA43" s="1027"/>
      <c r="AB43" s="1027"/>
      <c r="AC43" s="1027"/>
      <c r="AD43" s="1027"/>
      <c r="AE43" s="1028"/>
      <c r="AF43" s="1023"/>
      <c r="AG43" s="1024"/>
      <c r="AH43" s="1024"/>
      <c r="AI43" s="1024"/>
      <c r="AJ43" s="1025"/>
      <c r="AK43" s="963"/>
      <c r="AL43" s="954"/>
      <c r="AM43" s="954"/>
      <c r="AN43" s="954"/>
      <c r="AO43" s="954"/>
      <c r="AP43" s="954"/>
      <c r="AQ43" s="954"/>
      <c r="AR43" s="954"/>
      <c r="AS43" s="954"/>
      <c r="AT43" s="954"/>
      <c r="AU43" s="954"/>
      <c r="AV43" s="954"/>
      <c r="AW43" s="954"/>
      <c r="AX43" s="954"/>
      <c r="AY43" s="954"/>
      <c r="AZ43" s="965"/>
      <c r="BA43" s="965"/>
      <c r="BB43" s="965"/>
      <c r="BC43" s="965"/>
      <c r="BD43" s="965"/>
      <c r="BE43" s="955"/>
      <c r="BF43" s="955"/>
      <c r="BG43" s="955"/>
      <c r="BH43" s="955"/>
      <c r="BI43" s="956"/>
      <c r="BJ43" s="217"/>
      <c r="BK43" s="217"/>
      <c r="BL43" s="217"/>
      <c r="BM43" s="217"/>
      <c r="BN43" s="217"/>
      <c r="BO43" s="226"/>
      <c r="BP43" s="226"/>
      <c r="BQ43" s="223">
        <v>37</v>
      </c>
      <c r="BR43" s="224"/>
      <c r="BS43" s="980"/>
      <c r="BT43" s="981"/>
      <c r="BU43" s="981"/>
      <c r="BV43" s="981"/>
      <c r="BW43" s="981"/>
      <c r="BX43" s="981"/>
      <c r="BY43" s="981"/>
      <c r="BZ43" s="981"/>
      <c r="CA43" s="981"/>
      <c r="CB43" s="981"/>
      <c r="CC43" s="981"/>
      <c r="CD43" s="981"/>
      <c r="CE43" s="981"/>
      <c r="CF43" s="981"/>
      <c r="CG43" s="1002"/>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215"/>
    </row>
    <row r="44" spans="1:131" ht="26.25" customHeight="1" x14ac:dyDescent="0.2">
      <c r="A44" s="223">
        <v>17</v>
      </c>
      <c r="B44" s="1018"/>
      <c r="C44" s="1019"/>
      <c r="D44" s="1019"/>
      <c r="E44" s="1019"/>
      <c r="F44" s="1019"/>
      <c r="G44" s="1019"/>
      <c r="H44" s="1019"/>
      <c r="I44" s="1019"/>
      <c r="J44" s="1019"/>
      <c r="K44" s="1019"/>
      <c r="L44" s="1019"/>
      <c r="M44" s="1019"/>
      <c r="N44" s="1019"/>
      <c r="O44" s="1019"/>
      <c r="P44" s="1020"/>
      <c r="Q44" s="1026"/>
      <c r="R44" s="1027"/>
      <c r="S44" s="1027"/>
      <c r="T44" s="1027"/>
      <c r="U44" s="1027"/>
      <c r="V44" s="1027"/>
      <c r="W44" s="1027"/>
      <c r="X44" s="1027"/>
      <c r="Y44" s="1027"/>
      <c r="Z44" s="1027"/>
      <c r="AA44" s="1027"/>
      <c r="AB44" s="1027"/>
      <c r="AC44" s="1027"/>
      <c r="AD44" s="1027"/>
      <c r="AE44" s="1028"/>
      <c r="AF44" s="1023"/>
      <c r="AG44" s="1024"/>
      <c r="AH44" s="1024"/>
      <c r="AI44" s="1024"/>
      <c r="AJ44" s="1025"/>
      <c r="AK44" s="963"/>
      <c r="AL44" s="954"/>
      <c r="AM44" s="954"/>
      <c r="AN44" s="954"/>
      <c r="AO44" s="954"/>
      <c r="AP44" s="954"/>
      <c r="AQ44" s="954"/>
      <c r="AR44" s="954"/>
      <c r="AS44" s="954"/>
      <c r="AT44" s="954"/>
      <c r="AU44" s="954"/>
      <c r="AV44" s="954"/>
      <c r="AW44" s="954"/>
      <c r="AX44" s="954"/>
      <c r="AY44" s="954"/>
      <c r="AZ44" s="965"/>
      <c r="BA44" s="965"/>
      <c r="BB44" s="965"/>
      <c r="BC44" s="965"/>
      <c r="BD44" s="965"/>
      <c r="BE44" s="955"/>
      <c r="BF44" s="955"/>
      <c r="BG44" s="955"/>
      <c r="BH44" s="955"/>
      <c r="BI44" s="956"/>
      <c r="BJ44" s="217"/>
      <c r="BK44" s="217"/>
      <c r="BL44" s="217"/>
      <c r="BM44" s="217"/>
      <c r="BN44" s="217"/>
      <c r="BO44" s="226"/>
      <c r="BP44" s="226"/>
      <c r="BQ44" s="223">
        <v>38</v>
      </c>
      <c r="BR44" s="224"/>
      <c r="BS44" s="980"/>
      <c r="BT44" s="981"/>
      <c r="BU44" s="981"/>
      <c r="BV44" s="981"/>
      <c r="BW44" s="981"/>
      <c r="BX44" s="981"/>
      <c r="BY44" s="981"/>
      <c r="BZ44" s="981"/>
      <c r="CA44" s="981"/>
      <c r="CB44" s="981"/>
      <c r="CC44" s="981"/>
      <c r="CD44" s="981"/>
      <c r="CE44" s="981"/>
      <c r="CF44" s="981"/>
      <c r="CG44" s="1002"/>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215"/>
    </row>
    <row r="45" spans="1:131" ht="26.25" customHeight="1" x14ac:dyDescent="0.2">
      <c r="A45" s="223">
        <v>18</v>
      </c>
      <c r="B45" s="1018"/>
      <c r="C45" s="1019"/>
      <c r="D45" s="1019"/>
      <c r="E45" s="1019"/>
      <c r="F45" s="1019"/>
      <c r="G45" s="1019"/>
      <c r="H45" s="1019"/>
      <c r="I45" s="1019"/>
      <c r="J45" s="1019"/>
      <c r="K45" s="1019"/>
      <c r="L45" s="1019"/>
      <c r="M45" s="1019"/>
      <c r="N45" s="1019"/>
      <c r="O45" s="1019"/>
      <c r="P45" s="1020"/>
      <c r="Q45" s="1026"/>
      <c r="R45" s="1027"/>
      <c r="S45" s="1027"/>
      <c r="T45" s="1027"/>
      <c r="U45" s="1027"/>
      <c r="V45" s="1027"/>
      <c r="W45" s="1027"/>
      <c r="X45" s="1027"/>
      <c r="Y45" s="1027"/>
      <c r="Z45" s="1027"/>
      <c r="AA45" s="1027"/>
      <c r="AB45" s="1027"/>
      <c r="AC45" s="1027"/>
      <c r="AD45" s="1027"/>
      <c r="AE45" s="1028"/>
      <c r="AF45" s="1023"/>
      <c r="AG45" s="1024"/>
      <c r="AH45" s="1024"/>
      <c r="AI45" s="1024"/>
      <c r="AJ45" s="1025"/>
      <c r="AK45" s="963"/>
      <c r="AL45" s="954"/>
      <c r="AM45" s="954"/>
      <c r="AN45" s="954"/>
      <c r="AO45" s="954"/>
      <c r="AP45" s="954"/>
      <c r="AQ45" s="954"/>
      <c r="AR45" s="954"/>
      <c r="AS45" s="954"/>
      <c r="AT45" s="954"/>
      <c r="AU45" s="954"/>
      <c r="AV45" s="954"/>
      <c r="AW45" s="954"/>
      <c r="AX45" s="954"/>
      <c r="AY45" s="954"/>
      <c r="AZ45" s="965"/>
      <c r="BA45" s="965"/>
      <c r="BB45" s="965"/>
      <c r="BC45" s="965"/>
      <c r="BD45" s="965"/>
      <c r="BE45" s="955"/>
      <c r="BF45" s="955"/>
      <c r="BG45" s="955"/>
      <c r="BH45" s="955"/>
      <c r="BI45" s="956"/>
      <c r="BJ45" s="217"/>
      <c r="BK45" s="217"/>
      <c r="BL45" s="217"/>
      <c r="BM45" s="217"/>
      <c r="BN45" s="217"/>
      <c r="BO45" s="226"/>
      <c r="BP45" s="226"/>
      <c r="BQ45" s="223">
        <v>39</v>
      </c>
      <c r="BR45" s="224"/>
      <c r="BS45" s="980"/>
      <c r="BT45" s="981"/>
      <c r="BU45" s="981"/>
      <c r="BV45" s="981"/>
      <c r="BW45" s="981"/>
      <c r="BX45" s="981"/>
      <c r="BY45" s="981"/>
      <c r="BZ45" s="981"/>
      <c r="CA45" s="981"/>
      <c r="CB45" s="981"/>
      <c r="CC45" s="981"/>
      <c r="CD45" s="981"/>
      <c r="CE45" s="981"/>
      <c r="CF45" s="981"/>
      <c r="CG45" s="1002"/>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215"/>
    </row>
    <row r="46" spans="1:131" ht="26.25" customHeight="1" x14ac:dyDescent="0.2">
      <c r="A46" s="223">
        <v>19</v>
      </c>
      <c r="B46" s="1018"/>
      <c r="C46" s="1019"/>
      <c r="D46" s="1019"/>
      <c r="E46" s="1019"/>
      <c r="F46" s="1019"/>
      <c r="G46" s="1019"/>
      <c r="H46" s="1019"/>
      <c r="I46" s="1019"/>
      <c r="J46" s="1019"/>
      <c r="K46" s="1019"/>
      <c r="L46" s="1019"/>
      <c r="M46" s="1019"/>
      <c r="N46" s="1019"/>
      <c r="O46" s="1019"/>
      <c r="P46" s="1020"/>
      <c r="Q46" s="1026"/>
      <c r="R46" s="1027"/>
      <c r="S46" s="1027"/>
      <c r="T46" s="1027"/>
      <c r="U46" s="1027"/>
      <c r="V46" s="1027"/>
      <c r="W46" s="1027"/>
      <c r="X46" s="1027"/>
      <c r="Y46" s="1027"/>
      <c r="Z46" s="1027"/>
      <c r="AA46" s="1027"/>
      <c r="AB46" s="1027"/>
      <c r="AC46" s="1027"/>
      <c r="AD46" s="1027"/>
      <c r="AE46" s="1028"/>
      <c r="AF46" s="1023"/>
      <c r="AG46" s="1024"/>
      <c r="AH46" s="1024"/>
      <c r="AI46" s="1024"/>
      <c r="AJ46" s="1025"/>
      <c r="AK46" s="963"/>
      <c r="AL46" s="954"/>
      <c r="AM46" s="954"/>
      <c r="AN46" s="954"/>
      <c r="AO46" s="954"/>
      <c r="AP46" s="954"/>
      <c r="AQ46" s="954"/>
      <c r="AR46" s="954"/>
      <c r="AS46" s="954"/>
      <c r="AT46" s="954"/>
      <c r="AU46" s="954"/>
      <c r="AV46" s="954"/>
      <c r="AW46" s="954"/>
      <c r="AX46" s="954"/>
      <c r="AY46" s="954"/>
      <c r="AZ46" s="965"/>
      <c r="BA46" s="965"/>
      <c r="BB46" s="965"/>
      <c r="BC46" s="965"/>
      <c r="BD46" s="965"/>
      <c r="BE46" s="955"/>
      <c r="BF46" s="955"/>
      <c r="BG46" s="955"/>
      <c r="BH46" s="955"/>
      <c r="BI46" s="956"/>
      <c r="BJ46" s="217"/>
      <c r="BK46" s="217"/>
      <c r="BL46" s="217"/>
      <c r="BM46" s="217"/>
      <c r="BN46" s="217"/>
      <c r="BO46" s="226"/>
      <c r="BP46" s="226"/>
      <c r="BQ46" s="223">
        <v>40</v>
      </c>
      <c r="BR46" s="224"/>
      <c r="BS46" s="980"/>
      <c r="BT46" s="981"/>
      <c r="BU46" s="981"/>
      <c r="BV46" s="981"/>
      <c r="BW46" s="981"/>
      <c r="BX46" s="981"/>
      <c r="BY46" s="981"/>
      <c r="BZ46" s="981"/>
      <c r="CA46" s="981"/>
      <c r="CB46" s="981"/>
      <c r="CC46" s="981"/>
      <c r="CD46" s="981"/>
      <c r="CE46" s="981"/>
      <c r="CF46" s="981"/>
      <c r="CG46" s="1002"/>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215"/>
    </row>
    <row r="47" spans="1:131" ht="26.25" customHeight="1" x14ac:dyDescent="0.2">
      <c r="A47" s="223">
        <v>20</v>
      </c>
      <c r="B47" s="1018"/>
      <c r="C47" s="1019"/>
      <c r="D47" s="1019"/>
      <c r="E47" s="1019"/>
      <c r="F47" s="1019"/>
      <c r="G47" s="1019"/>
      <c r="H47" s="1019"/>
      <c r="I47" s="1019"/>
      <c r="J47" s="1019"/>
      <c r="K47" s="1019"/>
      <c r="L47" s="1019"/>
      <c r="M47" s="1019"/>
      <c r="N47" s="1019"/>
      <c r="O47" s="1019"/>
      <c r="P47" s="1020"/>
      <c r="Q47" s="1026"/>
      <c r="R47" s="1027"/>
      <c r="S47" s="1027"/>
      <c r="T47" s="1027"/>
      <c r="U47" s="1027"/>
      <c r="V47" s="1027"/>
      <c r="W47" s="1027"/>
      <c r="X47" s="1027"/>
      <c r="Y47" s="1027"/>
      <c r="Z47" s="1027"/>
      <c r="AA47" s="1027"/>
      <c r="AB47" s="1027"/>
      <c r="AC47" s="1027"/>
      <c r="AD47" s="1027"/>
      <c r="AE47" s="1028"/>
      <c r="AF47" s="1023"/>
      <c r="AG47" s="1024"/>
      <c r="AH47" s="1024"/>
      <c r="AI47" s="1024"/>
      <c r="AJ47" s="1025"/>
      <c r="AK47" s="963"/>
      <c r="AL47" s="954"/>
      <c r="AM47" s="954"/>
      <c r="AN47" s="954"/>
      <c r="AO47" s="954"/>
      <c r="AP47" s="954"/>
      <c r="AQ47" s="954"/>
      <c r="AR47" s="954"/>
      <c r="AS47" s="954"/>
      <c r="AT47" s="954"/>
      <c r="AU47" s="954"/>
      <c r="AV47" s="954"/>
      <c r="AW47" s="954"/>
      <c r="AX47" s="954"/>
      <c r="AY47" s="954"/>
      <c r="AZ47" s="965"/>
      <c r="BA47" s="965"/>
      <c r="BB47" s="965"/>
      <c r="BC47" s="965"/>
      <c r="BD47" s="965"/>
      <c r="BE47" s="955"/>
      <c r="BF47" s="955"/>
      <c r="BG47" s="955"/>
      <c r="BH47" s="955"/>
      <c r="BI47" s="956"/>
      <c r="BJ47" s="217"/>
      <c r="BK47" s="217"/>
      <c r="BL47" s="217"/>
      <c r="BM47" s="217"/>
      <c r="BN47" s="217"/>
      <c r="BO47" s="226"/>
      <c r="BP47" s="226"/>
      <c r="BQ47" s="223">
        <v>41</v>
      </c>
      <c r="BR47" s="224"/>
      <c r="BS47" s="980"/>
      <c r="BT47" s="981"/>
      <c r="BU47" s="981"/>
      <c r="BV47" s="981"/>
      <c r="BW47" s="981"/>
      <c r="BX47" s="981"/>
      <c r="BY47" s="981"/>
      <c r="BZ47" s="981"/>
      <c r="CA47" s="981"/>
      <c r="CB47" s="981"/>
      <c r="CC47" s="981"/>
      <c r="CD47" s="981"/>
      <c r="CE47" s="981"/>
      <c r="CF47" s="981"/>
      <c r="CG47" s="1002"/>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215"/>
    </row>
    <row r="48" spans="1:131" ht="26.25" customHeight="1" x14ac:dyDescent="0.2">
      <c r="A48" s="223">
        <v>21</v>
      </c>
      <c r="B48" s="1018"/>
      <c r="C48" s="1019"/>
      <c r="D48" s="1019"/>
      <c r="E48" s="1019"/>
      <c r="F48" s="1019"/>
      <c r="G48" s="1019"/>
      <c r="H48" s="1019"/>
      <c r="I48" s="1019"/>
      <c r="J48" s="1019"/>
      <c r="K48" s="1019"/>
      <c r="L48" s="1019"/>
      <c r="M48" s="1019"/>
      <c r="N48" s="1019"/>
      <c r="O48" s="1019"/>
      <c r="P48" s="1020"/>
      <c r="Q48" s="1026"/>
      <c r="R48" s="1027"/>
      <c r="S48" s="1027"/>
      <c r="T48" s="1027"/>
      <c r="U48" s="1027"/>
      <c r="V48" s="1027"/>
      <c r="W48" s="1027"/>
      <c r="X48" s="1027"/>
      <c r="Y48" s="1027"/>
      <c r="Z48" s="1027"/>
      <c r="AA48" s="1027"/>
      <c r="AB48" s="1027"/>
      <c r="AC48" s="1027"/>
      <c r="AD48" s="1027"/>
      <c r="AE48" s="1028"/>
      <c r="AF48" s="1023"/>
      <c r="AG48" s="1024"/>
      <c r="AH48" s="1024"/>
      <c r="AI48" s="1024"/>
      <c r="AJ48" s="1025"/>
      <c r="AK48" s="963"/>
      <c r="AL48" s="954"/>
      <c r="AM48" s="954"/>
      <c r="AN48" s="954"/>
      <c r="AO48" s="954"/>
      <c r="AP48" s="954"/>
      <c r="AQ48" s="954"/>
      <c r="AR48" s="954"/>
      <c r="AS48" s="954"/>
      <c r="AT48" s="954"/>
      <c r="AU48" s="954"/>
      <c r="AV48" s="954"/>
      <c r="AW48" s="954"/>
      <c r="AX48" s="954"/>
      <c r="AY48" s="954"/>
      <c r="AZ48" s="965"/>
      <c r="BA48" s="965"/>
      <c r="BB48" s="965"/>
      <c r="BC48" s="965"/>
      <c r="BD48" s="965"/>
      <c r="BE48" s="955"/>
      <c r="BF48" s="955"/>
      <c r="BG48" s="955"/>
      <c r="BH48" s="955"/>
      <c r="BI48" s="956"/>
      <c r="BJ48" s="217"/>
      <c r="BK48" s="217"/>
      <c r="BL48" s="217"/>
      <c r="BM48" s="217"/>
      <c r="BN48" s="217"/>
      <c r="BO48" s="226"/>
      <c r="BP48" s="226"/>
      <c r="BQ48" s="223">
        <v>42</v>
      </c>
      <c r="BR48" s="224"/>
      <c r="BS48" s="980"/>
      <c r="BT48" s="981"/>
      <c r="BU48" s="981"/>
      <c r="BV48" s="981"/>
      <c r="BW48" s="981"/>
      <c r="BX48" s="981"/>
      <c r="BY48" s="981"/>
      <c r="BZ48" s="981"/>
      <c r="CA48" s="981"/>
      <c r="CB48" s="981"/>
      <c r="CC48" s="981"/>
      <c r="CD48" s="981"/>
      <c r="CE48" s="981"/>
      <c r="CF48" s="981"/>
      <c r="CG48" s="1002"/>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215"/>
    </row>
    <row r="49" spans="1:131" ht="26.25" customHeight="1" x14ac:dyDescent="0.2">
      <c r="A49" s="223">
        <v>22</v>
      </c>
      <c r="B49" s="1018"/>
      <c r="C49" s="1019"/>
      <c r="D49" s="1019"/>
      <c r="E49" s="1019"/>
      <c r="F49" s="1019"/>
      <c r="G49" s="1019"/>
      <c r="H49" s="1019"/>
      <c r="I49" s="1019"/>
      <c r="J49" s="1019"/>
      <c r="K49" s="1019"/>
      <c r="L49" s="1019"/>
      <c r="M49" s="1019"/>
      <c r="N49" s="1019"/>
      <c r="O49" s="1019"/>
      <c r="P49" s="1020"/>
      <c r="Q49" s="1026"/>
      <c r="R49" s="1027"/>
      <c r="S49" s="1027"/>
      <c r="T49" s="1027"/>
      <c r="U49" s="1027"/>
      <c r="V49" s="1027"/>
      <c r="W49" s="1027"/>
      <c r="X49" s="1027"/>
      <c r="Y49" s="1027"/>
      <c r="Z49" s="1027"/>
      <c r="AA49" s="1027"/>
      <c r="AB49" s="1027"/>
      <c r="AC49" s="1027"/>
      <c r="AD49" s="1027"/>
      <c r="AE49" s="1028"/>
      <c r="AF49" s="1023"/>
      <c r="AG49" s="1024"/>
      <c r="AH49" s="1024"/>
      <c r="AI49" s="1024"/>
      <c r="AJ49" s="1025"/>
      <c r="AK49" s="963"/>
      <c r="AL49" s="954"/>
      <c r="AM49" s="954"/>
      <c r="AN49" s="954"/>
      <c r="AO49" s="954"/>
      <c r="AP49" s="954"/>
      <c r="AQ49" s="954"/>
      <c r="AR49" s="954"/>
      <c r="AS49" s="954"/>
      <c r="AT49" s="954"/>
      <c r="AU49" s="954"/>
      <c r="AV49" s="954"/>
      <c r="AW49" s="954"/>
      <c r="AX49" s="954"/>
      <c r="AY49" s="954"/>
      <c r="AZ49" s="965"/>
      <c r="BA49" s="965"/>
      <c r="BB49" s="965"/>
      <c r="BC49" s="965"/>
      <c r="BD49" s="965"/>
      <c r="BE49" s="955"/>
      <c r="BF49" s="955"/>
      <c r="BG49" s="955"/>
      <c r="BH49" s="955"/>
      <c r="BI49" s="956"/>
      <c r="BJ49" s="217"/>
      <c r="BK49" s="217"/>
      <c r="BL49" s="217"/>
      <c r="BM49" s="217"/>
      <c r="BN49" s="217"/>
      <c r="BO49" s="226"/>
      <c r="BP49" s="226"/>
      <c r="BQ49" s="223">
        <v>43</v>
      </c>
      <c r="BR49" s="224"/>
      <c r="BS49" s="980"/>
      <c r="BT49" s="981"/>
      <c r="BU49" s="981"/>
      <c r="BV49" s="981"/>
      <c r="BW49" s="981"/>
      <c r="BX49" s="981"/>
      <c r="BY49" s="981"/>
      <c r="BZ49" s="981"/>
      <c r="CA49" s="981"/>
      <c r="CB49" s="981"/>
      <c r="CC49" s="981"/>
      <c r="CD49" s="981"/>
      <c r="CE49" s="981"/>
      <c r="CF49" s="981"/>
      <c r="CG49" s="1002"/>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215"/>
    </row>
    <row r="50" spans="1:131" ht="26.25" customHeight="1" x14ac:dyDescent="0.2">
      <c r="A50" s="223">
        <v>23</v>
      </c>
      <c r="B50" s="1018"/>
      <c r="C50" s="1019"/>
      <c r="D50" s="1019"/>
      <c r="E50" s="1019"/>
      <c r="F50" s="1019"/>
      <c r="G50" s="1019"/>
      <c r="H50" s="1019"/>
      <c r="I50" s="1019"/>
      <c r="J50" s="1019"/>
      <c r="K50" s="1019"/>
      <c r="L50" s="1019"/>
      <c r="M50" s="1019"/>
      <c r="N50" s="1019"/>
      <c r="O50" s="1019"/>
      <c r="P50" s="1020"/>
      <c r="Q50" s="1021"/>
      <c r="R50" s="1013"/>
      <c r="S50" s="1013"/>
      <c r="T50" s="1013"/>
      <c r="U50" s="1013"/>
      <c r="V50" s="1013"/>
      <c r="W50" s="1013"/>
      <c r="X50" s="1013"/>
      <c r="Y50" s="1013"/>
      <c r="Z50" s="1013"/>
      <c r="AA50" s="1013"/>
      <c r="AB50" s="1013"/>
      <c r="AC50" s="1013"/>
      <c r="AD50" s="1013"/>
      <c r="AE50" s="1022"/>
      <c r="AF50" s="1023"/>
      <c r="AG50" s="1024"/>
      <c r="AH50" s="1024"/>
      <c r="AI50" s="1024"/>
      <c r="AJ50" s="1025"/>
      <c r="AK50" s="1012"/>
      <c r="AL50" s="1013"/>
      <c r="AM50" s="1013"/>
      <c r="AN50" s="1013"/>
      <c r="AO50" s="1013"/>
      <c r="AP50" s="1013"/>
      <c r="AQ50" s="1013"/>
      <c r="AR50" s="1013"/>
      <c r="AS50" s="1013"/>
      <c r="AT50" s="1013"/>
      <c r="AU50" s="1013"/>
      <c r="AV50" s="1013"/>
      <c r="AW50" s="1013"/>
      <c r="AX50" s="1013"/>
      <c r="AY50" s="1013"/>
      <c r="AZ50" s="1014"/>
      <c r="BA50" s="1014"/>
      <c r="BB50" s="1014"/>
      <c r="BC50" s="1014"/>
      <c r="BD50" s="1014"/>
      <c r="BE50" s="955"/>
      <c r="BF50" s="955"/>
      <c r="BG50" s="955"/>
      <c r="BH50" s="955"/>
      <c r="BI50" s="956"/>
      <c r="BJ50" s="217"/>
      <c r="BK50" s="217"/>
      <c r="BL50" s="217"/>
      <c r="BM50" s="217"/>
      <c r="BN50" s="217"/>
      <c r="BO50" s="226"/>
      <c r="BP50" s="226"/>
      <c r="BQ50" s="223">
        <v>44</v>
      </c>
      <c r="BR50" s="224"/>
      <c r="BS50" s="980"/>
      <c r="BT50" s="981"/>
      <c r="BU50" s="981"/>
      <c r="BV50" s="981"/>
      <c r="BW50" s="981"/>
      <c r="BX50" s="981"/>
      <c r="BY50" s="981"/>
      <c r="BZ50" s="981"/>
      <c r="CA50" s="981"/>
      <c r="CB50" s="981"/>
      <c r="CC50" s="981"/>
      <c r="CD50" s="981"/>
      <c r="CE50" s="981"/>
      <c r="CF50" s="981"/>
      <c r="CG50" s="1002"/>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215"/>
    </row>
    <row r="51" spans="1:131" ht="26.25" customHeight="1" x14ac:dyDescent="0.2">
      <c r="A51" s="223">
        <v>24</v>
      </c>
      <c r="B51" s="1018"/>
      <c r="C51" s="1019"/>
      <c r="D51" s="1019"/>
      <c r="E51" s="1019"/>
      <c r="F51" s="1019"/>
      <c r="G51" s="1019"/>
      <c r="H51" s="1019"/>
      <c r="I51" s="1019"/>
      <c r="J51" s="1019"/>
      <c r="K51" s="1019"/>
      <c r="L51" s="1019"/>
      <c r="M51" s="1019"/>
      <c r="N51" s="1019"/>
      <c r="O51" s="1019"/>
      <c r="P51" s="1020"/>
      <c r="Q51" s="1021"/>
      <c r="R51" s="1013"/>
      <c r="S51" s="1013"/>
      <c r="T51" s="1013"/>
      <c r="U51" s="1013"/>
      <c r="V51" s="1013"/>
      <c r="W51" s="1013"/>
      <c r="X51" s="1013"/>
      <c r="Y51" s="1013"/>
      <c r="Z51" s="1013"/>
      <c r="AA51" s="1013"/>
      <c r="AB51" s="1013"/>
      <c r="AC51" s="1013"/>
      <c r="AD51" s="1013"/>
      <c r="AE51" s="1022"/>
      <c r="AF51" s="1023"/>
      <c r="AG51" s="1024"/>
      <c r="AH51" s="1024"/>
      <c r="AI51" s="1024"/>
      <c r="AJ51" s="1025"/>
      <c r="AK51" s="1012"/>
      <c r="AL51" s="1013"/>
      <c r="AM51" s="1013"/>
      <c r="AN51" s="1013"/>
      <c r="AO51" s="1013"/>
      <c r="AP51" s="1013"/>
      <c r="AQ51" s="1013"/>
      <c r="AR51" s="1013"/>
      <c r="AS51" s="1013"/>
      <c r="AT51" s="1013"/>
      <c r="AU51" s="1013"/>
      <c r="AV51" s="1013"/>
      <c r="AW51" s="1013"/>
      <c r="AX51" s="1013"/>
      <c r="AY51" s="1013"/>
      <c r="AZ51" s="1014"/>
      <c r="BA51" s="1014"/>
      <c r="BB51" s="1014"/>
      <c r="BC51" s="1014"/>
      <c r="BD51" s="1014"/>
      <c r="BE51" s="955"/>
      <c r="BF51" s="955"/>
      <c r="BG51" s="955"/>
      <c r="BH51" s="955"/>
      <c r="BI51" s="956"/>
      <c r="BJ51" s="217"/>
      <c r="BK51" s="217"/>
      <c r="BL51" s="217"/>
      <c r="BM51" s="217"/>
      <c r="BN51" s="217"/>
      <c r="BO51" s="226"/>
      <c r="BP51" s="226"/>
      <c r="BQ51" s="223">
        <v>45</v>
      </c>
      <c r="BR51" s="224"/>
      <c r="BS51" s="980"/>
      <c r="BT51" s="981"/>
      <c r="BU51" s="981"/>
      <c r="BV51" s="981"/>
      <c r="BW51" s="981"/>
      <c r="BX51" s="981"/>
      <c r="BY51" s="981"/>
      <c r="BZ51" s="981"/>
      <c r="CA51" s="981"/>
      <c r="CB51" s="981"/>
      <c r="CC51" s="981"/>
      <c r="CD51" s="981"/>
      <c r="CE51" s="981"/>
      <c r="CF51" s="981"/>
      <c r="CG51" s="1002"/>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215"/>
    </row>
    <row r="52" spans="1:131" ht="26.25" customHeight="1" x14ac:dyDescent="0.2">
      <c r="A52" s="223">
        <v>25</v>
      </c>
      <c r="B52" s="1018"/>
      <c r="C52" s="1019"/>
      <c r="D52" s="1019"/>
      <c r="E52" s="1019"/>
      <c r="F52" s="1019"/>
      <c r="G52" s="1019"/>
      <c r="H52" s="1019"/>
      <c r="I52" s="1019"/>
      <c r="J52" s="1019"/>
      <c r="K52" s="1019"/>
      <c r="L52" s="1019"/>
      <c r="M52" s="1019"/>
      <c r="N52" s="1019"/>
      <c r="O52" s="1019"/>
      <c r="P52" s="1020"/>
      <c r="Q52" s="1021"/>
      <c r="R52" s="1013"/>
      <c r="S52" s="1013"/>
      <c r="T52" s="1013"/>
      <c r="U52" s="1013"/>
      <c r="V52" s="1013"/>
      <c r="W52" s="1013"/>
      <c r="X52" s="1013"/>
      <c r="Y52" s="1013"/>
      <c r="Z52" s="1013"/>
      <c r="AA52" s="1013"/>
      <c r="AB52" s="1013"/>
      <c r="AC52" s="1013"/>
      <c r="AD52" s="1013"/>
      <c r="AE52" s="1022"/>
      <c r="AF52" s="1023"/>
      <c r="AG52" s="1024"/>
      <c r="AH52" s="1024"/>
      <c r="AI52" s="1024"/>
      <c r="AJ52" s="1025"/>
      <c r="AK52" s="1012"/>
      <c r="AL52" s="1013"/>
      <c r="AM52" s="1013"/>
      <c r="AN52" s="1013"/>
      <c r="AO52" s="1013"/>
      <c r="AP52" s="1013"/>
      <c r="AQ52" s="1013"/>
      <c r="AR52" s="1013"/>
      <c r="AS52" s="1013"/>
      <c r="AT52" s="1013"/>
      <c r="AU52" s="1013"/>
      <c r="AV52" s="1013"/>
      <c r="AW52" s="1013"/>
      <c r="AX52" s="1013"/>
      <c r="AY52" s="1013"/>
      <c r="AZ52" s="1014"/>
      <c r="BA52" s="1014"/>
      <c r="BB52" s="1014"/>
      <c r="BC52" s="1014"/>
      <c r="BD52" s="1014"/>
      <c r="BE52" s="955"/>
      <c r="BF52" s="955"/>
      <c r="BG52" s="955"/>
      <c r="BH52" s="955"/>
      <c r="BI52" s="956"/>
      <c r="BJ52" s="217"/>
      <c r="BK52" s="217"/>
      <c r="BL52" s="217"/>
      <c r="BM52" s="217"/>
      <c r="BN52" s="217"/>
      <c r="BO52" s="226"/>
      <c r="BP52" s="226"/>
      <c r="BQ52" s="223">
        <v>46</v>
      </c>
      <c r="BR52" s="224"/>
      <c r="BS52" s="980"/>
      <c r="BT52" s="981"/>
      <c r="BU52" s="981"/>
      <c r="BV52" s="981"/>
      <c r="BW52" s="981"/>
      <c r="BX52" s="981"/>
      <c r="BY52" s="981"/>
      <c r="BZ52" s="981"/>
      <c r="CA52" s="981"/>
      <c r="CB52" s="981"/>
      <c r="CC52" s="981"/>
      <c r="CD52" s="981"/>
      <c r="CE52" s="981"/>
      <c r="CF52" s="981"/>
      <c r="CG52" s="1002"/>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215"/>
    </row>
    <row r="53" spans="1:131" ht="26.25" customHeight="1" x14ac:dyDescent="0.2">
      <c r="A53" s="223">
        <v>26</v>
      </c>
      <c r="B53" s="1018"/>
      <c r="C53" s="1019"/>
      <c r="D53" s="1019"/>
      <c r="E53" s="1019"/>
      <c r="F53" s="1019"/>
      <c r="G53" s="1019"/>
      <c r="H53" s="1019"/>
      <c r="I53" s="1019"/>
      <c r="J53" s="1019"/>
      <c r="K53" s="1019"/>
      <c r="L53" s="1019"/>
      <c r="M53" s="1019"/>
      <c r="N53" s="1019"/>
      <c r="O53" s="1019"/>
      <c r="P53" s="1020"/>
      <c r="Q53" s="1021"/>
      <c r="R53" s="1013"/>
      <c r="S53" s="1013"/>
      <c r="T53" s="1013"/>
      <c r="U53" s="1013"/>
      <c r="V53" s="1013"/>
      <c r="W53" s="1013"/>
      <c r="X53" s="1013"/>
      <c r="Y53" s="1013"/>
      <c r="Z53" s="1013"/>
      <c r="AA53" s="1013"/>
      <c r="AB53" s="1013"/>
      <c r="AC53" s="1013"/>
      <c r="AD53" s="1013"/>
      <c r="AE53" s="1022"/>
      <c r="AF53" s="1023"/>
      <c r="AG53" s="1024"/>
      <c r="AH53" s="1024"/>
      <c r="AI53" s="1024"/>
      <c r="AJ53" s="1025"/>
      <c r="AK53" s="1012"/>
      <c r="AL53" s="1013"/>
      <c r="AM53" s="1013"/>
      <c r="AN53" s="1013"/>
      <c r="AO53" s="1013"/>
      <c r="AP53" s="1013"/>
      <c r="AQ53" s="1013"/>
      <c r="AR53" s="1013"/>
      <c r="AS53" s="1013"/>
      <c r="AT53" s="1013"/>
      <c r="AU53" s="1013"/>
      <c r="AV53" s="1013"/>
      <c r="AW53" s="1013"/>
      <c r="AX53" s="1013"/>
      <c r="AY53" s="1013"/>
      <c r="AZ53" s="1014"/>
      <c r="BA53" s="1014"/>
      <c r="BB53" s="1014"/>
      <c r="BC53" s="1014"/>
      <c r="BD53" s="1014"/>
      <c r="BE53" s="955"/>
      <c r="BF53" s="955"/>
      <c r="BG53" s="955"/>
      <c r="BH53" s="955"/>
      <c r="BI53" s="956"/>
      <c r="BJ53" s="217"/>
      <c r="BK53" s="217"/>
      <c r="BL53" s="217"/>
      <c r="BM53" s="217"/>
      <c r="BN53" s="217"/>
      <c r="BO53" s="226"/>
      <c r="BP53" s="226"/>
      <c r="BQ53" s="223">
        <v>47</v>
      </c>
      <c r="BR53" s="224"/>
      <c r="BS53" s="980"/>
      <c r="BT53" s="981"/>
      <c r="BU53" s="981"/>
      <c r="BV53" s="981"/>
      <c r="BW53" s="981"/>
      <c r="BX53" s="981"/>
      <c r="BY53" s="981"/>
      <c r="BZ53" s="981"/>
      <c r="CA53" s="981"/>
      <c r="CB53" s="981"/>
      <c r="CC53" s="981"/>
      <c r="CD53" s="981"/>
      <c r="CE53" s="981"/>
      <c r="CF53" s="981"/>
      <c r="CG53" s="1002"/>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215"/>
    </row>
    <row r="54" spans="1:131" ht="26.25" customHeight="1" x14ac:dyDescent="0.2">
      <c r="A54" s="223">
        <v>27</v>
      </c>
      <c r="B54" s="1018"/>
      <c r="C54" s="1019"/>
      <c r="D54" s="1019"/>
      <c r="E54" s="1019"/>
      <c r="F54" s="1019"/>
      <c r="G54" s="1019"/>
      <c r="H54" s="1019"/>
      <c r="I54" s="1019"/>
      <c r="J54" s="1019"/>
      <c r="K54" s="1019"/>
      <c r="L54" s="1019"/>
      <c r="M54" s="1019"/>
      <c r="N54" s="1019"/>
      <c r="O54" s="1019"/>
      <c r="P54" s="1020"/>
      <c r="Q54" s="1021"/>
      <c r="R54" s="1013"/>
      <c r="S54" s="1013"/>
      <c r="T54" s="1013"/>
      <c r="U54" s="1013"/>
      <c r="V54" s="1013"/>
      <c r="W54" s="1013"/>
      <c r="X54" s="1013"/>
      <c r="Y54" s="1013"/>
      <c r="Z54" s="1013"/>
      <c r="AA54" s="1013"/>
      <c r="AB54" s="1013"/>
      <c r="AC54" s="1013"/>
      <c r="AD54" s="1013"/>
      <c r="AE54" s="1022"/>
      <c r="AF54" s="1023"/>
      <c r="AG54" s="1024"/>
      <c r="AH54" s="1024"/>
      <c r="AI54" s="1024"/>
      <c r="AJ54" s="1025"/>
      <c r="AK54" s="1012"/>
      <c r="AL54" s="1013"/>
      <c r="AM54" s="1013"/>
      <c r="AN54" s="1013"/>
      <c r="AO54" s="1013"/>
      <c r="AP54" s="1013"/>
      <c r="AQ54" s="1013"/>
      <c r="AR54" s="1013"/>
      <c r="AS54" s="1013"/>
      <c r="AT54" s="1013"/>
      <c r="AU54" s="1013"/>
      <c r="AV54" s="1013"/>
      <c r="AW54" s="1013"/>
      <c r="AX54" s="1013"/>
      <c r="AY54" s="1013"/>
      <c r="AZ54" s="1014"/>
      <c r="BA54" s="1014"/>
      <c r="BB54" s="1014"/>
      <c r="BC54" s="1014"/>
      <c r="BD54" s="1014"/>
      <c r="BE54" s="955"/>
      <c r="BF54" s="955"/>
      <c r="BG54" s="955"/>
      <c r="BH54" s="955"/>
      <c r="BI54" s="956"/>
      <c r="BJ54" s="217"/>
      <c r="BK54" s="217"/>
      <c r="BL54" s="217"/>
      <c r="BM54" s="217"/>
      <c r="BN54" s="217"/>
      <c r="BO54" s="226"/>
      <c r="BP54" s="226"/>
      <c r="BQ54" s="223">
        <v>48</v>
      </c>
      <c r="BR54" s="224"/>
      <c r="BS54" s="980"/>
      <c r="BT54" s="981"/>
      <c r="BU54" s="981"/>
      <c r="BV54" s="981"/>
      <c r="BW54" s="981"/>
      <c r="BX54" s="981"/>
      <c r="BY54" s="981"/>
      <c r="BZ54" s="981"/>
      <c r="CA54" s="981"/>
      <c r="CB54" s="981"/>
      <c r="CC54" s="981"/>
      <c r="CD54" s="981"/>
      <c r="CE54" s="981"/>
      <c r="CF54" s="981"/>
      <c r="CG54" s="1002"/>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215"/>
    </row>
    <row r="55" spans="1:131" ht="26.25" customHeight="1" x14ac:dyDescent="0.2">
      <c r="A55" s="223">
        <v>28</v>
      </c>
      <c r="B55" s="1018"/>
      <c r="C55" s="1019"/>
      <c r="D55" s="1019"/>
      <c r="E55" s="1019"/>
      <c r="F55" s="1019"/>
      <c r="G55" s="1019"/>
      <c r="H55" s="1019"/>
      <c r="I55" s="1019"/>
      <c r="J55" s="1019"/>
      <c r="K55" s="1019"/>
      <c r="L55" s="1019"/>
      <c r="M55" s="1019"/>
      <c r="N55" s="1019"/>
      <c r="O55" s="1019"/>
      <c r="P55" s="1020"/>
      <c r="Q55" s="1021"/>
      <c r="R55" s="1013"/>
      <c r="S55" s="1013"/>
      <c r="T55" s="1013"/>
      <c r="U55" s="1013"/>
      <c r="V55" s="1013"/>
      <c r="W55" s="1013"/>
      <c r="X55" s="1013"/>
      <c r="Y55" s="1013"/>
      <c r="Z55" s="1013"/>
      <c r="AA55" s="1013"/>
      <c r="AB55" s="1013"/>
      <c r="AC55" s="1013"/>
      <c r="AD55" s="1013"/>
      <c r="AE55" s="1022"/>
      <c r="AF55" s="1023"/>
      <c r="AG55" s="1024"/>
      <c r="AH55" s="1024"/>
      <c r="AI55" s="1024"/>
      <c r="AJ55" s="1025"/>
      <c r="AK55" s="1012"/>
      <c r="AL55" s="1013"/>
      <c r="AM55" s="1013"/>
      <c r="AN55" s="1013"/>
      <c r="AO55" s="1013"/>
      <c r="AP55" s="1013"/>
      <c r="AQ55" s="1013"/>
      <c r="AR55" s="1013"/>
      <c r="AS55" s="1013"/>
      <c r="AT55" s="1013"/>
      <c r="AU55" s="1013"/>
      <c r="AV55" s="1013"/>
      <c r="AW55" s="1013"/>
      <c r="AX55" s="1013"/>
      <c r="AY55" s="1013"/>
      <c r="AZ55" s="1014"/>
      <c r="BA55" s="1014"/>
      <c r="BB55" s="1014"/>
      <c r="BC55" s="1014"/>
      <c r="BD55" s="1014"/>
      <c r="BE55" s="955"/>
      <c r="BF55" s="955"/>
      <c r="BG55" s="955"/>
      <c r="BH55" s="955"/>
      <c r="BI55" s="956"/>
      <c r="BJ55" s="217"/>
      <c r="BK55" s="217"/>
      <c r="BL55" s="217"/>
      <c r="BM55" s="217"/>
      <c r="BN55" s="217"/>
      <c r="BO55" s="226"/>
      <c r="BP55" s="226"/>
      <c r="BQ55" s="223">
        <v>49</v>
      </c>
      <c r="BR55" s="224"/>
      <c r="BS55" s="980"/>
      <c r="BT55" s="981"/>
      <c r="BU55" s="981"/>
      <c r="BV55" s="981"/>
      <c r="BW55" s="981"/>
      <c r="BX55" s="981"/>
      <c r="BY55" s="981"/>
      <c r="BZ55" s="981"/>
      <c r="CA55" s="981"/>
      <c r="CB55" s="981"/>
      <c r="CC55" s="981"/>
      <c r="CD55" s="981"/>
      <c r="CE55" s="981"/>
      <c r="CF55" s="981"/>
      <c r="CG55" s="1002"/>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215"/>
    </row>
    <row r="56" spans="1:131" ht="26.25" customHeight="1" x14ac:dyDescent="0.2">
      <c r="A56" s="223">
        <v>29</v>
      </c>
      <c r="B56" s="1018"/>
      <c r="C56" s="1019"/>
      <c r="D56" s="1019"/>
      <c r="E56" s="1019"/>
      <c r="F56" s="1019"/>
      <c r="G56" s="1019"/>
      <c r="H56" s="1019"/>
      <c r="I56" s="1019"/>
      <c r="J56" s="1019"/>
      <c r="K56" s="1019"/>
      <c r="L56" s="1019"/>
      <c r="M56" s="1019"/>
      <c r="N56" s="1019"/>
      <c r="O56" s="1019"/>
      <c r="P56" s="1020"/>
      <c r="Q56" s="1021"/>
      <c r="R56" s="1013"/>
      <c r="S56" s="1013"/>
      <c r="T56" s="1013"/>
      <c r="U56" s="1013"/>
      <c r="V56" s="1013"/>
      <c r="W56" s="1013"/>
      <c r="X56" s="1013"/>
      <c r="Y56" s="1013"/>
      <c r="Z56" s="1013"/>
      <c r="AA56" s="1013"/>
      <c r="AB56" s="1013"/>
      <c r="AC56" s="1013"/>
      <c r="AD56" s="1013"/>
      <c r="AE56" s="1022"/>
      <c r="AF56" s="1023"/>
      <c r="AG56" s="1024"/>
      <c r="AH56" s="1024"/>
      <c r="AI56" s="1024"/>
      <c r="AJ56" s="1025"/>
      <c r="AK56" s="1012"/>
      <c r="AL56" s="1013"/>
      <c r="AM56" s="1013"/>
      <c r="AN56" s="1013"/>
      <c r="AO56" s="1013"/>
      <c r="AP56" s="1013"/>
      <c r="AQ56" s="1013"/>
      <c r="AR56" s="1013"/>
      <c r="AS56" s="1013"/>
      <c r="AT56" s="1013"/>
      <c r="AU56" s="1013"/>
      <c r="AV56" s="1013"/>
      <c r="AW56" s="1013"/>
      <c r="AX56" s="1013"/>
      <c r="AY56" s="1013"/>
      <c r="AZ56" s="1014"/>
      <c r="BA56" s="1014"/>
      <c r="BB56" s="1014"/>
      <c r="BC56" s="1014"/>
      <c r="BD56" s="1014"/>
      <c r="BE56" s="955"/>
      <c r="BF56" s="955"/>
      <c r="BG56" s="955"/>
      <c r="BH56" s="955"/>
      <c r="BI56" s="956"/>
      <c r="BJ56" s="217"/>
      <c r="BK56" s="217"/>
      <c r="BL56" s="217"/>
      <c r="BM56" s="217"/>
      <c r="BN56" s="217"/>
      <c r="BO56" s="226"/>
      <c r="BP56" s="226"/>
      <c r="BQ56" s="223">
        <v>50</v>
      </c>
      <c r="BR56" s="224"/>
      <c r="BS56" s="980"/>
      <c r="BT56" s="981"/>
      <c r="BU56" s="981"/>
      <c r="BV56" s="981"/>
      <c r="BW56" s="981"/>
      <c r="BX56" s="981"/>
      <c r="BY56" s="981"/>
      <c r="BZ56" s="981"/>
      <c r="CA56" s="981"/>
      <c r="CB56" s="981"/>
      <c r="CC56" s="981"/>
      <c r="CD56" s="981"/>
      <c r="CE56" s="981"/>
      <c r="CF56" s="981"/>
      <c r="CG56" s="1002"/>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215"/>
    </row>
    <row r="57" spans="1:131" ht="26.25" customHeight="1" x14ac:dyDescent="0.2">
      <c r="A57" s="223">
        <v>30</v>
      </c>
      <c r="B57" s="1018"/>
      <c r="C57" s="1019"/>
      <c r="D57" s="1019"/>
      <c r="E57" s="1019"/>
      <c r="F57" s="1019"/>
      <c r="G57" s="1019"/>
      <c r="H57" s="1019"/>
      <c r="I57" s="1019"/>
      <c r="J57" s="1019"/>
      <c r="K57" s="1019"/>
      <c r="L57" s="1019"/>
      <c r="M57" s="1019"/>
      <c r="N57" s="1019"/>
      <c r="O57" s="1019"/>
      <c r="P57" s="1020"/>
      <c r="Q57" s="1021"/>
      <c r="R57" s="1013"/>
      <c r="S57" s="1013"/>
      <c r="T57" s="1013"/>
      <c r="U57" s="1013"/>
      <c r="V57" s="1013"/>
      <c r="W57" s="1013"/>
      <c r="X57" s="1013"/>
      <c r="Y57" s="1013"/>
      <c r="Z57" s="1013"/>
      <c r="AA57" s="1013"/>
      <c r="AB57" s="1013"/>
      <c r="AC57" s="1013"/>
      <c r="AD57" s="1013"/>
      <c r="AE57" s="1022"/>
      <c r="AF57" s="1023"/>
      <c r="AG57" s="1024"/>
      <c r="AH57" s="1024"/>
      <c r="AI57" s="1024"/>
      <c r="AJ57" s="1025"/>
      <c r="AK57" s="1012"/>
      <c r="AL57" s="1013"/>
      <c r="AM57" s="1013"/>
      <c r="AN57" s="1013"/>
      <c r="AO57" s="1013"/>
      <c r="AP57" s="1013"/>
      <c r="AQ57" s="1013"/>
      <c r="AR57" s="1013"/>
      <c r="AS57" s="1013"/>
      <c r="AT57" s="1013"/>
      <c r="AU57" s="1013"/>
      <c r="AV57" s="1013"/>
      <c r="AW57" s="1013"/>
      <c r="AX57" s="1013"/>
      <c r="AY57" s="1013"/>
      <c r="AZ57" s="1014"/>
      <c r="BA57" s="1014"/>
      <c r="BB57" s="1014"/>
      <c r="BC57" s="1014"/>
      <c r="BD57" s="1014"/>
      <c r="BE57" s="955"/>
      <c r="BF57" s="955"/>
      <c r="BG57" s="955"/>
      <c r="BH57" s="955"/>
      <c r="BI57" s="956"/>
      <c r="BJ57" s="217"/>
      <c r="BK57" s="217"/>
      <c r="BL57" s="217"/>
      <c r="BM57" s="217"/>
      <c r="BN57" s="217"/>
      <c r="BO57" s="226"/>
      <c r="BP57" s="226"/>
      <c r="BQ57" s="223">
        <v>51</v>
      </c>
      <c r="BR57" s="224"/>
      <c r="BS57" s="980"/>
      <c r="BT57" s="981"/>
      <c r="BU57" s="981"/>
      <c r="BV57" s="981"/>
      <c r="BW57" s="981"/>
      <c r="BX57" s="981"/>
      <c r="BY57" s="981"/>
      <c r="BZ57" s="981"/>
      <c r="CA57" s="981"/>
      <c r="CB57" s="981"/>
      <c r="CC57" s="981"/>
      <c r="CD57" s="981"/>
      <c r="CE57" s="981"/>
      <c r="CF57" s="981"/>
      <c r="CG57" s="1002"/>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215"/>
    </row>
    <row r="58" spans="1:131" ht="26.25" customHeight="1" x14ac:dyDescent="0.2">
      <c r="A58" s="223">
        <v>31</v>
      </c>
      <c r="B58" s="1018"/>
      <c r="C58" s="1019"/>
      <c r="D58" s="1019"/>
      <c r="E58" s="1019"/>
      <c r="F58" s="1019"/>
      <c r="G58" s="1019"/>
      <c r="H58" s="1019"/>
      <c r="I58" s="1019"/>
      <c r="J58" s="1019"/>
      <c r="K58" s="1019"/>
      <c r="L58" s="1019"/>
      <c r="M58" s="1019"/>
      <c r="N58" s="1019"/>
      <c r="O58" s="1019"/>
      <c r="P58" s="1020"/>
      <c r="Q58" s="1021"/>
      <c r="R58" s="1013"/>
      <c r="S58" s="1013"/>
      <c r="T58" s="1013"/>
      <c r="U58" s="1013"/>
      <c r="V58" s="1013"/>
      <c r="W58" s="1013"/>
      <c r="X58" s="1013"/>
      <c r="Y58" s="1013"/>
      <c r="Z58" s="1013"/>
      <c r="AA58" s="1013"/>
      <c r="AB58" s="1013"/>
      <c r="AC58" s="1013"/>
      <c r="AD58" s="1013"/>
      <c r="AE58" s="1022"/>
      <c r="AF58" s="1023"/>
      <c r="AG58" s="1024"/>
      <c r="AH58" s="1024"/>
      <c r="AI58" s="1024"/>
      <c r="AJ58" s="1025"/>
      <c r="AK58" s="1012"/>
      <c r="AL58" s="1013"/>
      <c r="AM58" s="1013"/>
      <c r="AN58" s="1013"/>
      <c r="AO58" s="1013"/>
      <c r="AP58" s="1013"/>
      <c r="AQ58" s="1013"/>
      <c r="AR58" s="1013"/>
      <c r="AS58" s="1013"/>
      <c r="AT58" s="1013"/>
      <c r="AU58" s="1013"/>
      <c r="AV58" s="1013"/>
      <c r="AW58" s="1013"/>
      <c r="AX58" s="1013"/>
      <c r="AY58" s="1013"/>
      <c r="AZ58" s="1014"/>
      <c r="BA58" s="1014"/>
      <c r="BB58" s="1014"/>
      <c r="BC58" s="1014"/>
      <c r="BD58" s="1014"/>
      <c r="BE58" s="955"/>
      <c r="BF58" s="955"/>
      <c r="BG58" s="955"/>
      <c r="BH58" s="955"/>
      <c r="BI58" s="956"/>
      <c r="BJ58" s="217"/>
      <c r="BK58" s="217"/>
      <c r="BL58" s="217"/>
      <c r="BM58" s="217"/>
      <c r="BN58" s="217"/>
      <c r="BO58" s="226"/>
      <c r="BP58" s="226"/>
      <c r="BQ58" s="223">
        <v>52</v>
      </c>
      <c r="BR58" s="224"/>
      <c r="BS58" s="980"/>
      <c r="BT58" s="981"/>
      <c r="BU58" s="981"/>
      <c r="BV58" s="981"/>
      <c r="BW58" s="981"/>
      <c r="BX58" s="981"/>
      <c r="BY58" s="981"/>
      <c r="BZ58" s="981"/>
      <c r="CA58" s="981"/>
      <c r="CB58" s="981"/>
      <c r="CC58" s="981"/>
      <c r="CD58" s="981"/>
      <c r="CE58" s="981"/>
      <c r="CF58" s="981"/>
      <c r="CG58" s="1002"/>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215"/>
    </row>
    <row r="59" spans="1:131" ht="26.25" customHeight="1" x14ac:dyDescent="0.2">
      <c r="A59" s="223">
        <v>32</v>
      </c>
      <c r="B59" s="1018"/>
      <c r="C59" s="1019"/>
      <c r="D59" s="1019"/>
      <c r="E59" s="1019"/>
      <c r="F59" s="1019"/>
      <c r="G59" s="1019"/>
      <c r="H59" s="1019"/>
      <c r="I59" s="1019"/>
      <c r="J59" s="1019"/>
      <c r="K59" s="1019"/>
      <c r="L59" s="1019"/>
      <c r="M59" s="1019"/>
      <c r="N59" s="1019"/>
      <c r="O59" s="1019"/>
      <c r="P59" s="1020"/>
      <c r="Q59" s="1021"/>
      <c r="R59" s="1013"/>
      <c r="S59" s="1013"/>
      <c r="T59" s="1013"/>
      <c r="U59" s="1013"/>
      <c r="V59" s="1013"/>
      <c r="W59" s="1013"/>
      <c r="X59" s="1013"/>
      <c r="Y59" s="1013"/>
      <c r="Z59" s="1013"/>
      <c r="AA59" s="1013"/>
      <c r="AB59" s="1013"/>
      <c r="AC59" s="1013"/>
      <c r="AD59" s="1013"/>
      <c r="AE59" s="1022"/>
      <c r="AF59" s="1023"/>
      <c r="AG59" s="1024"/>
      <c r="AH59" s="1024"/>
      <c r="AI59" s="1024"/>
      <c r="AJ59" s="1025"/>
      <c r="AK59" s="1012"/>
      <c r="AL59" s="1013"/>
      <c r="AM59" s="1013"/>
      <c r="AN59" s="1013"/>
      <c r="AO59" s="1013"/>
      <c r="AP59" s="1013"/>
      <c r="AQ59" s="1013"/>
      <c r="AR59" s="1013"/>
      <c r="AS59" s="1013"/>
      <c r="AT59" s="1013"/>
      <c r="AU59" s="1013"/>
      <c r="AV59" s="1013"/>
      <c r="AW59" s="1013"/>
      <c r="AX59" s="1013"/>
      <c r="AY59" s="1013"/>
      <c r="AZ59" s="1014"/>
      <c r="BA59" s="1014"/>
      <c r="BB59" s="1014"/>
      <c r="BC59" s="1014"/>
      <c r="BD59" s="1014"/>
      <c r="BE59" s="955"/>
      <c r="BF59" s="955"/>
      <c r="BG59" s="955"/>
      <c r="BH59" s="955"/>
      <c r="BI59" s="956"/>
      <c r="BJ59" s="217"/>
      <c r="BK59" s="217"/>
      <c r="BL59" s="217"/>
      <c r="BM59" s="217"/>
      <c r="BN59" s="217"/>
      <c r="BO59" s="226"/>
      <c r="BP59" s="226"/>
      <c r="BQ59" s="223">
        <v>53</v>
      </c>
      <c r="BR59" s="224"/>
      <c r="BS59" s="980"/>
      <c r="BT59" s="981"/>
      <c r="BU59" s="981"/>
      <c r="BV59" s="981"/>
      <c r="BW59" s="981"/>
      <c r="BX59" s="981"/>
      <c r="BY59" s="981"/>
      <c r="BZ59" s="981"/>
      <c r="CA59" s="981"/>
      <c r="CB59" s="981"/>
      <c r="CC59" s="981"/>
      <c r="CD59" s="981"/>
      <c r="CE59" s="981"/>
      <c r="CF59" s="981"/>
      <c r="CG59" s="1002"/>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215"/>
    </row>
    <row r="60" spans="1:131" ht="26.25" customHeight="1" x14ac:dyDescent="0.2">
      <c r="A60" s="223">
        <v>33</v>
      </c>
      <c r="B60" s="1018"/>
      <c r="C60" s="1019"/>
      <c r="D60" s="1019"/>
      <c r="E60" s="1019"/>
      <c r="F60" s="1019"/>
      <c r="G60" s="1019"/>
      <c r="H60" s="1019"/>
      <c r="I60" s="1019"/>
      <c r="J60" s="1019"/>
      <c r="K60" s="1019"/>
      <c r="L60" s="1019"/>
      <c r="M60" s="1019"/>
      <c r="N60" s="1019"/>
      <c r="O60" s="1019"/>
      <c r="P60" s="1020"/>
      <c r="Q60" s="1021"/>
      <c r="R60" s="1013"/>
      <c r="S60" s="1013"/>
      <c r="T60" s="1013"/>
      <c r="U60" s="1013"/>
      <c r="V60" s="1013"/>
      <c r="W60" s="1013"/>
      <c r="X60" s="1013"/>
      <c r="Y60" s="1013"/>
      <c r="Z60" s="1013"/>
      <c r="AA60" s="1013"/>
      <c r="AB60" s="1013"/>
      <c r="AC60" s="1013"/>
      <c r="AD60" s="1013"/>
      <c r="AE60" s="1022"/>
      <c r="AF60" s="1023"/>
      <c r="AG60" s="1024"/>
      <c r="AH60" s="1024"/>
      <c r="AI60" s="1024"/>
      <c r="AJ60" s="1025"/>
      <c r="AK60" s="1012"/>
      <c r="AL60" s="1013"/>
      <c r="AM60" s="1013"/>
      <c r="AN60" s="1013"/>
      <c r="AO60" s="1013"/>
      <c r="AP60" s="1013"/>
      <c r="AQ60" s="1013"/>
      <c r="AR60" s="1013"/>
      <c r="AS60" s="1013"/>
      <c r="AT60" s="1013"/>
      <c r="AU60" s="1013"/>
      <c r="AV60" s="1013"/>
      <c r="AW60" s="1013"/>
      <c r="AX60" s="1013"/>
      <c r="AY60" s="1013"/>
      <c r="AZ60" s="1014"/>
      <c r="BA60" s="1014"/>
      <c r="BB60" s="1014"/>
      <c r="BC60" s="1014"/>
      <c r="BD60" s="1014"/>
      <c r="BE60" s="955"/>
      <c r="BF60" s="955"/>
      <c r="BG60" s="955"/>
      <c r="BH60" s="955"/>
      <c r="BI60" s="956"/>
      <c r="BJ60" s="217"/>
      <c r="BK60" s="217"/>
      <c r="BL60" s="217"/>
      <c r="BM60" s="217"/>
      <c r="BN60" s="217"/>
      <c r="BO60" s="226"/>
      <c r="BP60" s="226"/>
      <c r="BQ60" s="223">
        <v>54</v>
      </c>
      <c r="BR60" s="224"/>
      <c r="BS60" s="980"/>
      <c r="BT60" s="981"/>
      <c r="BU60" s="981"/>
      <c r="BV60" s="981"/>
      <c r="BW60" s="981"/>
      <c r="BX60" s="981"/>
      <c r="BY60" s="981"/>
      <c r="BZ60" s="981"/>
      <c r="CA60" s="981"/>
      <c r="CB60" s="981"/>
      <c r="CC60" s="981"/>
      <c r="CD60" s="981"/>
      <c r="CE60" s="981"/>
      <c r="CF60" s="981"/>
      <c r="CG60" s="1002"/>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215"/>
    </row>
    <row r="61" spans="1:131" ht="26.25" customHeight="1" thickBot="1" x14ac:dyDescent="0.25">
      <c r="A61" s="223">
        <v>34</v>
      </c>
      <c r="B61" s="1018"/>
      <c r="C61" s="1019"/>
      <c r="D61" s="1019"/>
      <c r="E61" s="1019"/>
      <c r="F61" s="1019"/>
      <c r="G61" s="1019"/>
      <c r="H61" s="1019"/>
      <c r="I61" s="1019"/>
      <c r="J61" s="1019"/>
      <c r="K61" s="1019"/>
      <c r="L61" s="1019"/>
      <c r="M61" s="1019"/>
      <c r="N61" s="1019"/>
      <c r="O61" s="1019"/>
      <c r="P61" s="1020"/>
      <c r="Q61" s="1021"/>
      <c r="R61" s="1013"/>
      <c r="S61" s="1013"/>
      <c r="T61" s="1013"/>
      <c r="U61" s="1013"/>
      <c r="V61" s="1013"/>
      <c r="W61" s="1013"/>
      <c r="X61" s="1013"/>
      <c r="Y61" s="1013"/>
      <c r="Z61" s="1013"/>
      <c r="AA61" s="1013"/>
      <c r="AB61" s="1013"/>
      <c r="AC61" s="1013"/>
      <c r="AD61" s="1013"/>
      <c r="AE61" s="1022"/>
      <c r="AF61" s="1023"/>
      <c r="AG61" s="1024"/>
      <c r="AH61" s="1024"/>
      <c r="AI61" s="1024"/>
      <c r="AJ61" s="1025"/>
      <c r="AK61" s="1012"/>
      <c r="AL61" s="1013"/>
      <c r="AM61" s="1013"/>
      <c r="AN61" s="1013"/>
      <c r="AO61" s="1013"/>
      <c r="AP61" s="1013"/>
      <c r="AQ61" s="1013"/>
      <c r="AR61" s="1013"/>
      <c r="AS61" s="1013"/>
      <c r="AT61" s="1013"/>
      <c r="AU61" s="1013"/>
      <c r="AV61" s="1013"/>
      <c r="AW61" s="1013"/>
      <c r="AX61" s="1013"/>
      <c r="AY61" s="1013"/>
      <c r="AZ61" s="1014"/>
      <c r="BA61" s="1014"/>
      <c r="BB61" s="1014"/>
      <c r="BC61" s="1014"/>
      <c r="BD61" s="1014"/>
      <c r="BE61" s="955"/>
      <c r="BF61" s="955"/>
      <c r="BG61" s="955"/>
      <c r="BH61" s="955"/>
      <c r="BI61" s="956"/>
      <c r="BJ61" s="217"/>
      <c r="BK61" s="217"/>
      <c r="BL61" s="217"/>
      <c r="BM61" s="217"/>
      <c r="BN61" s="217"/>
      <c r="BO61" s="226"/>
      <c r="BP61" s="226"/>
      <c r="BQ61" s="223">
        <v>55</v>
      </c>
      <c r="BR61" s="224"/>
      <c r="BS61" s="980"/>
      <c r="BT61" s="981"/>
      <c r="BU61" s="981"/>
      <c r="BV61" s="981"/>
      <c r="BW61" s="981"/>
      <c r="BX61" s="981"/>
      <c r="BY61" s="981"/>
      <c r="BZ61" s="981"/>
      <c r="CA61" s="981"/>
      <c r="CB61" s="981"/>
      <c r="CC61" s="981"/>
      <c r="CD61" s="981"/>
      <c r="CE61" s="981"/>
      <c r="CF61" s="981"/>
      <c r="CG61" s="1002"/>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215"/>
    </row>
    <row r="62" spans="1:131" ht="26.25" customHeight="1" x14ac:dyDescent="0.2">
      <c r="A62" s="223">
        <v>35</v>
      </c>
      <c r="B62" s="1018"/>
      <c r="C62" s="1019"/>
      <c r="D62" s="1019"/>
      <c r="E62" s="1019"/>
      <c r="F62" s="1019"/>
      <c r="G62" s="1019"/>
      <c r="H62" s="1019"/>
      <c r="I62" s="1019"/>
      <c r="J62" s="1019"/>
      <c r="K62" s="1019"/>
      <c r="L62" s="1019"/>
      <c r="M62" s="1019"/>
      <c r="N62" s="1019"/>
      <c r="O62" s="1019"/>
      <c r="P62" s="1020"/>
      <c r="Q62" s="1021"/>
      <c r="R62" s="1013"/>
      <c r="S62" s="1013"/>
      <c r="T62" s="1013"/>
      <c r="U62" s="1013"/>
      <c r="V62" s="1013"/>
      <c r="W62" s="1013"/>
      <c r="X62" s="1013"/>
      <c r="Y62" s="1013"/>
      <c r="Z62" s="1013"/>
      <c r="AA62" s="1013"/>
      <c r="AB62" s="1013"/>
      <c r="AC62" s="1013"/>
      <c r="AD62" s="1013"/>
      <c r="AE62" s="1022"/>
      <c r="AF62" s="1023"/>
      <c r="AG62" s="1024"/>
      <c r="AH62" s="1024"/>
      <c r="AI62" s="1024"/>
      <c r="AJ62" s="1025"/>
      <c r="AK62" s="1012"/>
      <c r="AL62" s="1013"/>
      <c r="AM62" s="1013"/>
      <c r="AN62" s="1013"/>
      <c r="AO62" s="1013"/>
      <c r="AP62" s="1013"/>
      <c r="AQ62" s="1013"/>
      <c r="AR62" s="1013"/>
      <c r="AS62" s="1013"/>
      <c r="AT62" s="1013"/>
      <c r="AU62" s="1013"/>
      <c r="AV62" s="1013"/>
      <c r="AW62" s="1013"/>
      <c r="AX62" s="1013"/>
      <c r="AY62" s="1013"/>
      <c r="AZ62" s="1014"/>
      <c r="BA62" s="1014"/>
      <c r="BB62" s="1014"/>
      <c r="BC62" s="1014"/>
      <c r="BD62" s="1014"/>
      <c r="BE62" s="955"/>
      <c r="BF62" s="955"/>
      <c r="BG62" s="955"/>
      <c r="BH62" s="955"/>
      <c r="BI62" s="956"/>
      <c r="BJ62" s="1015" t="s">
        <v>412</v>
      </c>
      <c r="BK62" s="1016"/>
      <c r="BL62" s="1016"/>
      <c r="BM62" s="1016"/>
      <c r="BN62" s="1017"/>
      <c r="BO62" s="226"/>
      <c r="BP62" s="226"/>
      <c r="BQ62" s="223">
        <v>56</v>
      </c>
      <c r="BR62" s="224"/>
      <c r="BS62" s="980"/>
      <c r="BT62" s="981"/>
      <c r="BU62" s="981"/>
      <c r="BV62" s="981"/>
      <c r="BW62" s="981"/>
      <c r="BX62" s="981"/>
      <c r="BY62" s="981"/>
      <c r="BZ62" s="981"/>
      <c r="CA62" s="981"/>
      <c r="CB62" s="981"/>
      <c r="CC62" s="981"/>
      <c r="CD62" s="981"/>
      <c r="CE62" s="981"/>
      <c r="CF62" s="981"/>
      <c r="CG62" s="1002"/>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215"/>
    </row>
    <row r="63" spans="1:131" ht="26.25" customHeight="1" thickBot="1" x14ac:dyDescent="0.25">
      <c r="A63" s="225" t="s">
        <v>389</v>
      </c>
      <c r="B63" s="920" t="s">
        <v>413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8"/>
      <c r="AF63" s="1009">
        <v>1759</v>
      </c>
      <c r="AG63" s="942"/>
      <c r="AH63" s="942"/>
      <c r="AI63" s="942"/>
      <c r="AJ63" s="1010"/>
      <c r="AK63" s="1011"/>
      <c r="AL63" s="946"/>
      <c r="AM63" s="946"/>
      <c r="AN63" s="946"/>
      <c r="AO63" s="946"/>
      <c r="AP63" s="942">
        <v>725</v>
      </c>
      <c r="AQ63" s="942"/>
      <c r="AR63" s="942"/>
      <c r="AS63" s="942"/>
      <c r="AT63" s="942"/>
      <c r="AU63" s="942">
        <v>250</v>
      </c>
      <c r="AV63" s="942"/>
      <c r="AW63" s="942"/>
      <c r="AX63" s="942"/>
      <c r="AY63" s="942"/>
      <c r="AZ63" s="1005"/>
      <c r="BA63" s="1005"/>
      <c r="BB63" s="1005"/>
      <c r="BC63" s="1005"/>
      <c r="BD63" s="1005"/>
      <c r="BE63" s="943"/>
      <c r="BF63" s="943"/>
      <c r="BG63" s="943"/>
      <c r="BH63" s="943"/>
      <c r="BI63" s="944"/>
      <c r="BJ63" s="1006" t="s">
        <v>414</v>
      </c>
      <c r="BK63" s="936"/>
      <c r="BL63" s="936"/>
      <c r="BM63" s="936"/>
      <c r="BN63" s="1007"/>
      <c r="BO63" s="226"/>
      <c r="BP63" s="226"/>
      <c r="BQ63" s="223">
        <v>57</v>
      </c>
      <c r="BR63" s="224"/>
      <c r="BS63" s="980"/>
      <c r="BT63" s="981"/>
      <c r="BU63" s="981"/>
      <c r="BV63" s="981"/>
      <c r="BW63" s="981"/>
      <c r="BX63" s="981"/>
      <c r="BY63" s="981"/>
      <c r="BZ63" s="981"/>
      <c r="CA63" s="981"/>
      <c r="CB63" s="981"/>
      <c r="CC63" s="981"/>
      <c r="CD63" s="981"/>
      <c r="CE63" s="981"/>
      <c r="CF63" s="981"/>
      <c r="CG63" s="1002"/>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80"/>
      <c r="BT64" s="981"/>
      <c r="BU64" s="981"/>
      <c r="BV64" s="981"/>
      <c r="BW64" s="981"/>
      <c r="BX64" s="981"/>
      <c r="BY64" s="981"/>
      <c r="BZ64" s="981"/>
      <c r="CA64" s="981"/>
      <c r="CB64" s="981"/>
      <c r="CC64" s="981"/>
      <c r="CD64" s="981"/>
      <c r="CE64" s="981"/>
      <c r="CF64" s="981"/>
      <c r="CG64" s="1002"/>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215"/>
    </row>
    <row r="65" spans="1:131" ht="26.25" customHeight="1" thickBot="1" x14ac:dyDescent="0.25">
      <c r="A65" s="217" t="s">
        <v>415</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80"/>
      <c r="BT65" s="981"/>
      <c r="BU65" s="981"/>
      <c r="BV65" s="981"/>
      <c r="BW65" s="981"/>
      <c r="BX65" s="981"/>
      <c r="BY65" s="981"/>
      <c r="BZ65" s="981"/>
      <c r="CA65" s="981"/>
      <c r="CB65" s="981"/>
      <c r="CC65" s="981"/>
      <c r="CD65" s="981"/>
      <c r="CE65" s="981"/>
      <c r="CF65" s="981"/>
      <c r="CG65" s="1002"/>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215"/>
    </row>
    <row r="66" spans="1:131" ht="26.25" customHeight="1" x14ac:dyDescent="0.2">
      <c r="A66" s="983" t="s">
        <v>416</v>
      </c>
      <c r="B66" s="984"/>
      <c r="C66" s="984"/>
      <c r="D66" s="984"/>
      <c r="E66" s="984"/>
      <c r="F66" s="984"/>
      <c r="G66" s="984"/>
      <c r="H66" s="984"/>
      <c r="I66" s="984"/>
      <c r="J66" s="984"/>
      <c r="K66" s="984"/>
      <c r="L66" s="984"/>
      <c r="M66" s="984"/>
      <c r="N66" s="984"/>
      <c r="O66" s="984"/>
      <c r="P66" s="985"/>
      <c r="Q66" s="989" t="s">
        <v>417</v>
      </c>
      <c r="R66" s="990"/>
      <c r="S66" s="990"/>
      <c r="T66" s="990"/>
      <c r="U66" s="991"/>
      <c r="V66" s="989" t="s">
        <v>418</v>
      </c>
      <c r="W66" s="990"/>
      <c r="X66" s="990"/>
      <c r="Y66" s="990"/>
      <c r="Z66" s="991"/>
      <c r="AA66" s="989" t="s">
        <v>419</v>
      </c>
      <c r="AB66" s="990"/>
      <c r="AC66" s="990"/>
      <c r="AD66" s="990"/>
      <c r="AE66" s="991"/>
      <c r="AF66" s="995" t="s">
        <v>420</v>
      </c>
      <c r="AG66" s="996"/>
      <c r="AH66" s="996"/>
      <c r="AI66" s="996"/>
      <c r="AJ66" s="997"/>
      <c r="AK66" s="989" t="s">
        <v>421</v>
      </c>
      <c r="AL66" s="984"/>
      <c r="AM66" s="984"/>
      <c r="AN66" s="984"/>
      <c r="AO66" s="985"/>
      <c r="AP66" s="989" t="s">
        <v>399</v>
      </c>
      <c r="AQ66" s="990"/>
      <c r="AR66" s="990"/>
      <c r="AS66" s="990"/>
      <c r="AT66" s="991"/>
      <c r="AU66" s="989" t="s">
        <v>422</v>
      </c>
      <c r="AV66" s="990"/>
      <c r="AW66" s="990"/>
      <c r="AX66" s="990"/>
      <c r="AY66" s="991"/>
      <c r="AZ66" s="989" t="s">
        <v>377</v>
      </c>
      <c r="BA66" s="990"/>
      <c r="BB66" s="990"/>
      <c r="BC66" s="990"/>
      <c r="BD66" s="1003"/>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5"/>
    </row>
    <row r="67" spans="1:131" ht="26.25" customHeight="1" thickBot="1" x14ac:dyDescent="0.25">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4"/>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5"/>
    </row>
    <row r="68" spans="1:131" ht="26.25" customHeight="1" thickTop="1" x14ac:dyDescent="0.2">
      <c r="A68" s="221">
        <v>1</v>
      </c>
      <c r="B68" s="972" t="s">
        <v>581</v>
      </c>
      <c r="C68" s="973"/>
      <c r="D68" s="973"/>
      <c r="E68" s="973"/>
      <c r="F68" s="973"/>
      <c r="G68" s="973"/>
      <c r="H68" s="973"/>
      <c r="I68" s="973"/>
      <c r="J68" s="973"/>
      <c r="K68" s="973"/>
      <c r="L68" s="973"/>
      <c r="M68" s="973"/>
      <c r="N68" s="973"/>
      <c r="O68" s="973"/>
      <c r="P68" s="974"/>
      <c r="Q68" s="975">
        <v>21139</v>
      </c>
      <c r="R68" s="976"/>
      <c r="S68" s="976"/>
      <c r="T68" s="976"/>
      <c r="U68" s="976"/>
      <c r="V68" s="976">
        <v>20676</v>
      </c>
      <c r="W68" s="976"/>
      <c r="X68" s="976"/>
      <c r="Y68" s="976"/>
      <c r="Z68" s="976"/>
      <c r="AA68" s="976">
        <v>463</v>
      </c>
      <c r="AB68" s="976"/>
      <c r="AC68" s="976"/>
      <c r="AD68" s="976"/>
      <c r="AE68" s="976"/>
      <c r="AF68" s="976">
        <v>463</v>
      </c>
      <c r="AG68" s="976"/>
      <c r="AH68" s="976"/>
      <c r="AI68" s="976"/>
      <c r="AJ68" s="976"/>
      <c r="AK68" s="976">
        <v>132</v>
      </c>
      <c r="AL68" s="976"/>
      <c r="AM68" s="976"/>
      <c r="AN68" s="976"/>
      <c r="AO68" s="976"/>
      <c r="AP68" s="969" t="s">
        <v>128</v>
      </c>
      <c r="AQ68" s="969"/>
      <c r="AR68" s="969"/>
      <c r="AS68" s="969"/>
      <c r="AT68" s="969"/>
      <c r="AU68" s="969" t="s">
        <v>128</v>
      </c>
      <c r="AV68" s="969"/>
      <c r="AW68" s="969"/>
      <c r="AX68" s="969"/>
      <c r="AY68" s="969"/>
      <c r="AZ68" s="970"/>
      <c r="BA68" s="970"/>
      <c r="BB68" s="970"/>
      <c r="BC68" s="970"/>
      <c r="BD68" s="971"/>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5"/>
    </row>
    <row r="69" spans="1:131" ht="26.25" customHeight="1" x14ac:dyDescent="0.2">
      <c r="A69" s="223">
        <v>2</v>
      </c>
      <c r="B69" s="957" t="s">
        <v>582</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65" t="s">
        <v>128</v>
      </c>
      <c r="AL69" s="965"/>
      <c r="AM69" s="965"/>
      <c r="AN69" s="965"/>
      <c r="AO69" s="965"/>
      <c r="AP69" s="965" t="s">
        <v>128</v>
      </c>
      <c r="AQ69" s="965"/>
      <c r="AR69" s="965"/>
      <c r="AS69" s="965"/>
      <c r="AT69" s="965"/>
      <c r="AU69" s="965" t="s">
        <v>128</v>
      </c>
      <c r="AV69" s="965"/>
      <c r="AW69" s="965"/>
      <c r="AX69" s="965"/>
      <c r="AY69" s="965"/>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5"/>
    </row>
    <row r="70" spans="1:131" ht="26.25" customHeight="1" x14ac:dyDescent="0.2">
      <c r="A70" s="223">
        <v>3</v>
      </c>
      <c r="B70" s="957" t="s">
        <v>583</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65" t="s">
        <v>128</v>
      </c>
      <c r="AQ70" s="965"/>
      <c r="AR70" s="965"/>
      <c r="AS70" s="965"/>
      <c r="AT70" s="965"/>
      <c r="AU70" s="965" t="s">
        <v>128</v>
      </c>
      <c r="AV70" s="965"/>
      <c r="AW70" s="965"/>
      <c r="AX70" s="965"/>
      <c r="AY70" s="965"/>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5"/>
    </row>
    <row r="71" spans="1:131" ht="26.25" customHeight="1" x14ac:dyDescent="0.2">
      <c r="A71" s="223">
        <v>4</v>
      </c>
      <c r="B71" s="957" t="s">
        <v>584</v>
      </c>
      <c r="C71" s="958"/>
      <c r="D71" s="958"/>
      <c r="E71" s="958"/>
      <c r="F71" s="958"/>
      <c r="G71" s="958"/>
      <c r="H71" s="958"/>
      <c r="I71" s="958"/>
      <c r="J71" s="958"/>
      <c r="K71" s="958"/>
      <c r="L71" s="958"/>
      <c r="M71" s="958"/>
      <c r="N71" s="958"/>
      <c r="O71" s="958"/>
      <c r="P71" s="959"/>
      <c r="Q71" s="967">
        <v>110</v>
      </c>
      <c r="R71" s="968"/>
      <c r="S71" s="968"/>
      <c r="T71" s="968"/>
      <c r="U71" s="968"/>
      <c r="V71" s="968">
        <v>77</v>
      </c>
      <c r="W71" s="968"/>
      <c r="X71" s="968"/>
      <c r="Y71" s="968"/>
      <c r="Z71" s="968"/>
      <c r="AA71" s="968">
        <v>34</v>
      </c>
      <c r="AB71" s="968"/>
      <c r="AC71" s="968"/>
      <c r="AD71" s="968"/>
      <c r="AE71" s="968"/>
      <c r="AF71" s="968">
        <v>34</v>
      </c>
      <c r="AG71" s="968"/>
      <c r="AH71" s="968"/>
      <c r="AI71" s="968"/>
      <c r="AJ71" s="968"/>
      <c r="AK71" s="966" t="s">
        <v>128</v>
      </c>
      <c r="AL71" s="966"/>
      <c r="AM71" s="966"/>
      <c r="AN71" s="966"/>
      <c r="AO71" s="966"/>
      <c r="AP71" s="966" t="s">
        <v>128</v>
      </c>
      <c r="AQ71" s="966"/>
      <c r="AR71" s="966"/>
      <c r="AS71" s="966"/>
      <c r="AT71" s="966"/>
      <c r="AU71" s="965" t="s">
        <v>128</v>
      </c>
      <c r="AV71" s="965"/>
      <c r="AW71" s="965"/>
      <c r="AX71" s="965"/>
      <c r="AY71" s="965"/>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5"/>
    </row>
    <row r="72" spans="1:131" ht="26.25" customHeight="1" x14ac:dyDescent="0.2">
      <c r="A72" s="223">
        <v>5</v>
      </c>
      <c r="B72" s="957" t="s">
        <v>585</v>
      </c>
      <c r="C72" s="958"/>
      <c r="D72" s="958"/>
      <c r="E72" s="958"/>
      <c r="F72" s="958"/>
      <c r="G72" s="958"/>
      <c r="H72" s="958"/>
      <c r="I72" s="958"/>
      <c r="J72" s="958"/>
      <c r="K72" s="958"/>
      <c r="L72" s="958"/>
      <c r="M72" s="958"/>
      <c r="N72" s="958"/>
      <c r="O72" s="958"/>
      <c r="P72" s="959"/>
      <c r="Q72" s="967">
        <v>4897</v>
      </c>
      <c r="R72" s="968"/>
      <c r="S72" s="968"/>
      <c r="T72" s="968"/>
      <c r="U72" s="968"/>
      <c r="V72" s="968">
        <v>4408</v>
      </c>
      <c r="W72" s="968"/>
      <c r="X72" s="968"/>
      <c r="Y72" s="968"/>
      <c r="Z72" s="968"/>
      <c r="AA72" s="968">
        <v>489</v>
      </c>
      <c r="AB72" s="968"/>
      <c r="AC72" s="968"/>
      <c r="AD72" s="968"/>
      <c r="AE72" s="968"/>
      <c r="AF72" s="968">
        <v>489</v>
      </c>
      <c r="AG72" s="968"/>
      <c r="AH72" s="968"/>
      <c r="AI72" s="968"/>
      <c r="AJ72" s="968"/>
      <c r="AK72" s="966" t="s">
        <v>128</v>
      </c>
      <c r="AL72" s="966"/>
      <c r="AM72" s="966"/>
      <c r="AN72" s="966"/>
      <c r="AO72" s="966"/>
      <c r="AP72" s="968">
        <v>527</v>
      </c>
      <c r="AQ72" s="968"/>
      <c r="AR72" s="968"/>
      <c r="AS72" s="968"/>
      <c r="AT72" s="968"/>
      <c r="AU72" s="965" t="s">
        <v>589</v>
      </c>
      <c r="AV72" s="965"/>
      <c r="AW72" s="965"/>
      <c r="AX72" s="965"/>
      <c r="AY72" s="965"/>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5"/>
    </row>
    <row r="73" spans="1:131" ht="26.25" customHeight="1" x14ac:dyDescent="0.2">
      <c r="A73" s="223">
        <v>6</v>
      </c>
      <c r="B73" s="957" t="s">
        <v>586</v>
      </c>
      <c r="C73" s="958"/>
      <c r="D73" s="958"/>
      <c r="E73" s="958"/>
      <c r="F73" s="958"/>
      <c r="G73" s="958"/>
      <c r="H73" s="958"/>
      <c r="I73" s="958"/>
      <c r="J73" s="958"/>
      <c r="K73" s="958"/>
      <c r="L73" s="958"/>
      <c r="M73" s="958"/>
      <c r="N73" s="958"/>
      <c r="O73" s="958"/>
      <c r="P73" s="959"/>
      <c r="Q73" s="967">
        <v>1515</v>
      </c>
      <c r="R73" s="968"/>
      <c r="S73" s="968"/>
      <c r="T73" s="968"/>
      <c r="U73" s="968"/>
      <c r="V73" s="968">
        <v>1435</v>
      </c>
      <c r="W73" s="968"/>
      <c r="X73" s="968"/>
      <c r="Y73" s="968"/>
      <c r="Z73" s="968"/>
      <c r="AA73" s="968">
        <v>80</v>
      </c>
      <c r="AB73" s="968"/>
      <c r="AC73" s="968"/>
      <c r="AD73" s="968"/>
      <c r="AE73" s="968"/>
      <c r="AF73" s="968">
        <v>4641</v>
      </c>
      <c r="AG73" s="968"/>
      <c r="AH73" s="968"/>
      <c r="AI73" s="968"/>
      <c r="AJ73" s="968"/>
      <c r="AK73" s="966" t="s">
        <v>128</v>
      </c>
      <c r="AL73" s="966"/>
      <c r="AM73" s="966"/>
      <c r="AN73" s="966"/>
      <c r="AO73" s="966"/>
      <c r="AP73" s="968">
        <v>2101</v>
      </c>
      <c r="AQ73" s="968"/>
      <c r="AR73" s="968"/>
      <c r="AS73" s="968"/>
      <c r="AT73" s="968"/>
      <c r="AU73" s="965" t="s">
        <v>128</v>
      </c>
      <c r="AV73" s="965"/>
      <c r="AW73" s="965"/>
      <c r="AX73" s="965"/>
      <c r="AY73" s="965"/>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5"/>
    </row>
    <row r="74" spans="1:131" ht="26.25" customHeight="1" x14ac:dyDescent="0.2">
      <c r="A74" s="223">
        <v>7</v>
      </c>
      <c r="B74" s="957" t="s">
        <v>587</v>
      </c>
      <c r="C74" s="958"/>
      <c r="D74" s="958"/>
      <c r="E74" s="958"/>
      <c r="F74" s="958"/>
      <c r="G74" s="958"/>
      <c r="H74" s="958"/>
      <c r="I74" s="958"/>
      <c r="J74" s="958"/>
      <c r="K74" s="958"/>
      <c r="L74" s="958"/>
      <c r="M74" s="958"/>
      <c r="N74" s="958"/>
      <c r="O74" s="958"/>
      <c r="P74" s="959"/>
      <c r="Q74" s="967">
        <v>2584</v>
      </c>
      <c r="R74" s="968"/>
      <c r="S74" s="968"/>
      <c r="T74" s="968"/>
      <c r="U74" s="968"/>
      <c r="V74" s="968">
        <v>2324</v>
      </c>
      <c r="W74" s="968"/>
      <c r="X74" s="968"/>
      <c r="Y74" s="968"/>
      <c r="Z74" s="968"/>
      <c r="AA74" s="968">
        <v>261</v>
      </c>
      <c r="AB74" s="968"/>
      <c r="AC74" s="968"/>
      <c r="AD74" s="968"/>
      <c r="AE74" s="968"/>
      <c r="AF74" s="968">
        <v>261</v>
      </c>
      <c r="AG74" s="968"/>
      <c r="AH74" s="968"/>
      <c r="AI74" s="968"/>
      <c r="AJ74" s="968"/>
      <c r="AK74" s="968">
        <v>168</v>
      </c>
      <c r="AL74" s="968"/>
      <c r="AM74" s="968"/>
      <c r="AN74" s="968"/>
      <c r="AO74" s="968"/>
      <c r="AP74" s="966" t="s">
        <v>128</v>
      </c>
      <c r="AQ74" s="966"/>
      <c r="AR74" s="966"/>
      <c r="AS74" s="966"/>
      <c r="AT74" s="966"/>
      <c r="AU74" s="965" t="s">
        <v>128</v>
      </c>
      <c r="AV74" s="965"/>
      <c r="AW74" s="965"/>
      <c r="AX74" s="965"/>
      <c r="AY74" s="965"/>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5"/>
    </row>
    <row r="75" spans="1:131" ht="26.25" customHeight="1" x14ac:dyDescent="0.2">
      <c r="A75" s="223">
        <v>8</v>
      </c>
      <c r="B75" s="957" t="s">
        <v>588</v>
      </c>
      <c r="C75" s="958"/>
      <c r="D75" s="958"/>
      <c r="E75" s="958"/>
      <c r="F75" s="958"/>
      <c r="G75" s="958"/>
      <c r="H75" s="958"/>
      <c r="I75" s="958"/>
      <c r="J75" s="958"/>
      <c r="K75" s="958"/>
      <c r="L75" s="958"/>
      <c r="M75" s="958"/>
      <c r="N75" s="958"/>
      <c r="O75" s="958"/>
      <c r="P75" s="959"/>
      <c r="Q75" s="961">
        <v>698021</v>
      </c>
      <c r="R75" s="962"/>
      <c r="S75" s="962"/>
      <c r="T75" s="962"/>
      <c r="U75" s="963"/>
      <c r="V75" s="964">
        <v>682226</v>
      </c>
      <c r="W75" s="962"/>
      <c r="X75" s="962"/>
      <c r="Y75" s="962"/>
      <c r="Z75" s="963"/>
      <c r="AA75" s="964">
        <v>15795</v>
      </c>
      <c r="AB75" s="962"/>
      <c r="AC75" s="962"/>
      <c r="AD75" s="962"/>
      <c r="AE75" s="963"/>
      <c r="AF75" s="964">
        <v>15795</v>
      </c>
      <c r="AG75" s="962"/>
      <c r="AH75" s="962"/>
      <c r="AI75" s="962"/>
      <c r="AJ75" s="963"/>
      <c r="AK75" s="964">
        <v>3838</v>
      </c>
      <c r="AL75" s="962"/>
      <c r="AM75" s="962"/>
      <c r="AN75" s="962"/>
      <c r="AO75" s="963"/>
      <c r="AP75" s="965" t="s">
        <v>128</v>
      </c>
      <c r="AQ75" s="965"/>
      <c r="AR75" s="965"/>
      <c r="AS75" s="965"/>
      <c r="AT75" s="965"/>
      <c r="AU75" s="965" t="s">
        <v>128</v>
      </c>
      <c r="AV75" s="965"/>
      <c r="AW75" s="965"/>
      <c r="AX75" s="965"/>
      <c r="AY75" s="965"/>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5"/>
    </row>
    <row r="76" spans="1:131" ht="26.25" customHeight="1" x14ac:dyDescent="0.2">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5"/>
    </row>
    <row r="77" spans="1:131" ht="26.25" customHeight="1" x14ac:dyDescent="0.2">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5"/>
    </row>
    <row r="78" spans="1:131" ht="26.25" customHeight="1" x14ac:dyDescent="0.2">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5"/>
      <c r="BK78" s="215"/>
      <c r="BL78" s="215"/>
      <c r="BM78" s="215"/>
      <c r="BN78" s="215"/>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5"/>
    </row>
    <row r="79" spans="1:131" ht="26.25" customHeight="1" x14ac:dyDescent="0.2">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5"/>
      <c r="BK79" s="215"/>
      <c r="BL79" s="215"/>
      <c r="BM79" s="215"/>
      <c r="BN79" s="215"/>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5"/>
    </row>
    <row r="80" spans="1:131" ht="26.25" customHeight="1" x14ac:dyDescent="0.2">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5"/>
    </row>
    <row r="81" spans="1:131" ht="26.25" customHeight="1" x14ac:dyDescent="0.2">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5"/>
    </row>
    <row r="82" spans="1:131" ht="26.25" customHeight="1" x14ac:dyDescent="0.2">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5"/>
    </row>
    <row r="83" spans="1:131" ht="26.25" customHeight="1" x14ac:dyDescent="0.2">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5"/>
    </row>
    <row r="84" spans="1:131" ht="26.25" customHeight="1" x14ac:dyDescent="0.2">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5"/>
    </row>
    <row r="85" spans="1:131" ht="26.25" customHeight="1" x14ac:dyDescent="0.2">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5"/>
    </row>
    <row r="86" spans="1:131" ht="26.25" customHeight="1" x14ac:dyDescent="0.2">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5"/>
    </row>
    <row r="87" spans="1:131" ht="26.25" customHeight="1" x14ac:dyDescent="0.2">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5"/>
    </row>
    <row r="88" spans="1:131" ht="26.25" customHeight="1" thickBot="1" x14ac:dyDescent="0.25">
      <c r="A88" s="225" t="s">
        <v>389</v>
      </c>
      <c r="B88" s="920" t="s">
        <v>423</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21725</v>
      </c>
      <c r="AG88" s="942"/>
      <c r="AH88" s="942"/>
      <c r="AI88" s="942"/>
      <c r="AJ88" s="942"/>
      <c r="AK88" s="946"/>
      <c r="AL88" s="946"/>
      <c r="AM88" s="946"/>
      <c r="AN88" s="946"/>
      <c r="AO88" s="946"/>
      <c r="AP88" s="942">
        <v>2628</v>
      </c>
      <c r="AQ88" s="942"/>
      <c r="AR88" s="942"/>
      <c r="AS88" s="942"/>
      <c r="AT88" s="942"/>
      <c r="AU88" s="942" t="s">
        <v>590</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920" t="s">
        <v>424</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425</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426</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428</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25" t="s">
        <v>429</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430</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5" customFormat="1" ht="26.25" customHeight="1" x14ac:dyDescent="0.2">
      <c r="A109" s="878" t="s">
        <v>431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432</v>
      </c>
      <c r="AB109" s="879"/>
      <c r="AC109" s="879"/>
      <c r="AD109" s="879"/>
      <c r="AE109" s="880"/>
      <c r="AF109" s="881" t="s">
        <v>433</v>
      </c>
      <c r="AG109" s="879"/>
      <c r="AH109" s="879"/>
      <c r="AI109" s="879"/>
      <c r="AJ109" s="880"/>
      <c r="AK109" s="881" t="s">
        <v>304</v>
      </c>
      <c r="AL109" s="879"/>
      <c r="AM109" s="879"/>
      <c r="AN109" s="879"/>
      <c r="AO109" s="880"/>
      <c r="AP109" s="881" t="s">
        <v>434</v>
      </c>
      <c r="AQ109" s="879"/>
      <c r="AR109" s="879"/>
      <c r="AS109" s="879"/>
      <c r="AT109" s="912"/>
      <c r="AU109" s="878" t="s">
        <v>431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432</v>
      </c>
      <c r="BR109" s="879"/>
      <c r="BS109" s="879"/>
      <c r="BT109" s="879"/>
      <c r="BU109" s="880"/>
      <c r="BV109" s="881" t="s">
        <v>433</v>
      </c>
      <c r="BW109" s="879"/>
      <c r="BX109" s="879"/>
      <c r="BY109" s="879"/>
      <c r="BZ109" s="880"/>
      <c r="CA109" s="881" t="s">
        <v>304</v>
      </c>
      <c r="CB109" s="879"/>
      <c r="CC109" s="879"/>
      <c r="CD109" s="879"/>
      <c r="CE109" s="880"/>
      <c r="CF109" s="919" t="s">
        <v>434</v>
      </c>
      <c r="CG109" s="919"/>
      <c r="CH109" s="919"/>
      <c r="CI109" s="919"/>
      <c r="CJ109" s="919"/>
      <c r="CK109" s="881" t="s">
        <v>435</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432</v>
      </c>
      <c r="DH109" s="879"/>
      <c r="DI109" s="879"/>
      <c r="DJ109" s="879"/>
      <c r="DK109" s="880"/>
      <c r="DL109" s="881" t="s">
        <v>433</v>
      </c>
      <c r="DM109" s="879"/>
      <c r="DN109" s="879"/>
      <c r="DO109" s="879"/>
      <c r="DP109" s="880"/>
      <c r="DQ109" s="881" t="s">
        <v>304</v>
      </c>
      <c r="DR109" s="879"/>
      <c r="DS109" s="879"/>
      <c r="DT109" s="879"/>
      <c r="DU109" s="880"/>
      <c r="DV109" s="881" t="s">
        <v>434</v>
      </c>
      <c r="DW109" s="879"/>
      <c r="DX109" s="879"/>
      <c r="DY109" s="879"/>
      <c r="DZ109" s="912"/>
    </row>
    <row r="110" spans="1:131" s="215" customFormat="1" ht="26.25" customHeight="1" x14ac:dyDescent="0.2">
      <c r="A110" s="790" t="s">
        <v>436</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437317</v>
      </c>
      <c r="AB110" s="872"/>
      <c r="AC110" s="872"/>
      <c r="AD110" s="872"/>
      <c r="AE110" s="873"/>
      <c r="AF110" s="874">
        <v>413185</v>
      </c>
      <c r="AG110" s="872"/>
      <c r="AH110" s="872"/>
      <c r="AI110" s="872"/>
      <c r="AJ110" s="873"/>
      <c r="AK110" s="874">
        <v>407078</v>
      </c>
      <c r="AL110" s="872"/>
      <c r="AM110" s="872"/>
      <c r="AN110" s="872"/>
      <c r="AO110" s="873"/>
      <c r="AP110" s="875">
        <v>11</v>
      </c>
      <c r="AQ110" s="876"/>
      <c r="AR110" s="876"/>
      <c r="AS110" s="876"/>
      <c r="AT110" s="877"/>
      <c r="AU110" s="913" t="s">
        <v>72</v>
      </c>
      <c r="AV110" s="914"/>
      <c r="AW110" s="914"/>
      <c r="AX110" s="914"/>
      <c r="AY110" s="914"/>
      <c r="AZ110" s="843" t="s">
        <v>437</v>
      </c>
      <c r="BA110" s="791"/>
      <c r="BB110" s="791"/>
      <c r="BC110" s="791"/>
      <c r="BD110" s="791"/>
      <c r="BE110" s="791"/>
      <c r="BF110" s="791"/>
      <c r="BG110" s="791"/>
      <c r="BH110" s="791"/>
      <c r="BI110" s="791"/>
      <c r="BJ110" s="791"/>
      <c r="BK110" s="791"/>
      <c r="BL110" s="791"/>
      <c r="BM110" s="791"/>
      <c r="BN110" s="791"/>
      <c r="BO110" s="791"/>
      <c r="BP110" s="792"/>
      <c r="BQ110" s="844">
        <v>4025566</v>
      </c>
      <c r="BR110" s="825"/>
      <c r="BS110" s="825"/>
      <c r="BT110" s="825"/>
      <c r="BU110" s="825"/>
      <c r="BV110" s="825">
        <v>4605859</v>
      </c>
      <c r="BW110" s="825"/>
      <c r="BX110" s="825"/>
      <c r="BY110" s="825"/>
      <c r="BZ110" s="825"/>
      <c r="CA110" s="825">
        <v>4773837</v>
      </c>
      <c r="CB110" s="825"/>
      <c r="CC110" s="825"/>
      <c r="CD110" s="825"/>
      <c r="CE110" s="825"/>
      <c r="CF110" s="849">
        <v>129.1</v>
      </c>
      <c r="CG110" s="850"/>
      <c r="CH110" s="850"/>
      <c r="CI110" s="850"/>
      <c r="CJ110" s="850"/>
      <c r="CK110" s="909" t="s">
        <v>438</v>
      </c>
      <c r="CL110" s="802"/>
      <c r="CM110" s="843" t="s">
        <v>439</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391</v>
      </c>
      <c r="DH110" s="825"/>
      <c r="DI110" s="825"/>
      <c r="DJ110" s="825"/>
      <c r="DK110" s="825"/>
      <c r="DL110" s="825" t="s">
        <v>391</v>
      </c>
      <c r="DM110" s="825"/>
      <c r="DN110" s="825"/>
      <c r="DO110" s="825"/>
      <c r="DP110" s="825"/>
      <c r="DQ110" s="825" t="s">
        <v>174</v>
      </c>
      <c r="DR110" s="825"/>
      <c r="DS110" s="825"/>
      <c r="DT110" s="825"/>
      <c r="DU110" s="825"/>
      <c r="DV110" s="826" t="s">
        <v>174</v>
      </c>
      <c r="DW110" s="826"/>
      <c r="DX110" s="826"/>
      <c r="DY110" s="826"/>
      <c r="DZ110" s="827"/>
    </row>
    <row r="111" spans="1:131" s="215" customFormat="1" ht="26.25" customHeight="1" x14ac:dyDescent="0.2">
      <c r="A111" s="757" t="s">
        <v>440</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174</v>
      </c>
      <c r="AB111" s="902"/>
      <c r="AC111" s="902"/>
      <c r="AD111" s="902"/>
      <c r="AE111" s="903"/>
      <c r="AF111" s="904" t="s">
        <v>174</v>
      </c>
      <c r="AG111" s="902"/>
      <c r="AH111" s="902"/>
      <c r="AI111" s="902"/>
      <c r="AJ111" s="903"/>
      <c r="AK111" s="904" t="s">
        <v>174</v>
      </c>
      <c r="AL111" s="902"/>
      <c r="AM111" s="902"/>
      <c r="AN111" s="902"/>
      <c r="AO111" s="903"/>
      <c r="AP111" s="905" t="s">
        <v>174</v>
      </c>
      <c r="AQ111" s="906"/>
      <c r="AR111" s="906"/>
      <c r="AS111" s="906"/>
      <c r="AT111" s="907"/>
      <c r="AU111" s="915"/>
      <c r="AV111" s="916"/>
      <c r="AW111" s="916"/>
      <c r="AX111" s="916"/>
      <c r="AY111" s="916"/>
      <c r="AZ111" s="798" t="s">
        <v>441</v>
      </c>
      <c r="BA111" s="735"/>
      <c r="BB111" s="735"/>
      <c r="BC111" s="735"/>
      <c r="BD111" s="735"/>
      <c r="BE111" s="735"/>
      <c r="BF111" s="735"/>
      <c r="BG111" s="735"/>
      <c r="BH111" s="735"/>
      <c r="BI111" s="735"/>
      <c r="BJ111" s="735"/>
      <c r="BK111" s="735"/>
      <c r="BL111" s="735"/>
      <c r="BM111" s="735"/>
      <c r="BN111" s="735"/>
      <c r="BO111" s="735"/>
      <c r="BP111" s="736"/>
      <c r="BQ111" s="799">
        <v>172273</v>
      </c>
      <c r="BR111" s="800"/>
      <c r="BS111" s="800"/>
      <c r="BT111" s="800"/>
      <c r="BU111" s="800"/>
      <c r="BV111" s="800">
        <v>140489</v>
      </c>
      <c r="BW111" s="800"/>
      <c r="BX111" s="800"/>
      <c r="BY111" s="800"/>
      <c r="BZ111" s="800"/>
      <c r="CA111" s="800">
        <v>140489</v>
      </c>
      <c r="CB111" s="800"/>
      <c r="CC111" s="800"/>
      <c r="CD111" s="800"/>
      <c r="CE111" s="800"/>
      <c r="CF111" s="858">
        <v>3.8</v>
      </c>
      <c r="CG111" s="859"/>
      <c r="CH111" s="859"/>
      <c r="CI111" s="859"/>
      <c r="CJ111" s="859"/>
      <c r="CK111" s="910"/>
      <c r="CL111" s="804"/>
      <c r="CM111" s="798" t="s">
        <v>442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391</v>
      </c>
      <c r="DH111" s="800"/>
      <c r="DI111" s="800"/>
      <c r="DJ111" s="800"/>
      <c r="DK111" s="800"/>
      <c r="DL111" s="800" t="s">
        <v>391</v>
      </c>
      <c r="DM111" s="800"/>
      <c r="DN111" s="800"/>
      <c r="DO111" s="800"/>
      <c r="DP111" s="800"/>
      <c r="DQ111" s="800" t="s">
        <v>391</v>
      </c>
      <c r="DR111" s="800"/>
      <c r="DS111" s="800"/>
      <c r="DT111" s="800"/>
      <c r="DU111" s="800"/>
      <c r="DV111" s="777" t="s">
        <v>391</v>
      </c>
      <c r="DW111" s="777"/>
      <c r="DX111" s="777"/>
      <c r="DY111" s="777"/>
      <c r="DZ111" s="778"/>
    </row>
    <row r="112" spans="1:131" s="215" customFormat="1" ht="26.25" customHeight="1" x14ac:dyDescent="0.2">
      <c r="A112" s="895" t="s">
        <v>443</v>
      </c>
      <c r="B112" s="896"/>
      <c r="C112" s="735" t="s">
        <v>444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391</v>
      </c>
      <c r="AB112" s="763"/>
      <c r="AC112" s="763"/>
      <c r="AD112" s="763"/>
      <c r="AE112" s="764"/>
      <c r="AF112" s="765" t="s">
        <v>391</v>
      </c>
      <c r="AG112" s="763"/>
      <c r="AH112" s="763"/>
      <c r="AI112" s="763"/>
      <c r="AJ112" s="764"/>
      <c r="AK112" s="765" t="s">
        <v>174</v>
      </c>
      <c r="AL112" s="763"/>
      <c r="AM112" s="763"/>
      <c r="AN112" s="763"/>
      <c r="AO112" s="764"/>
      <c r="AP112" s="807" t="s">
        <v>174</v>
      </c>
      <c r="AQ112" s="808"/>
      <c r="AR112" s="808"/>
      <c r="AS112" s="808"/>
      <c r="AT112" s="809"/>
      <c r="AU112" s="915"/>
      <c r="AV112" s="916"/>
      <c r="AW112" s="916"/>
      <c r="AX112" s="916"/>
      <c r="AY112" s="916"/>
      <c r="AZ112" s="798" t="s">
        <v>445</v>
      </c>
      <c r="BA112" s="735"/>
      <c r="BB112" s="735"/>
      <c r="BC112" s="735"/>
      <c r="BD112" s="735"/>
      <c r="BE112" s="735"/>
      <c r="BF112" s="735"/>
      <c r="BG112" s="735"/>
      <c r="BH112" s="735"/>
      <c r="BI112" s="735"/>
      <c r="BJ112" s="735"/>
      <c r="BK112" s="735"/>
      <c r="BL112" s="735"/>
      <c r="BM112" s="735"/>
      <c r="BN112" s="735"/>
      <c r="BO112" s="735"/>
      <c r="BP112" s="736"/>
      <c r="BQ112" s="799">
        <v>298520</v>
      </c>
      <c r="BR112" s="800"/>
      <c r="BS112" s="800"/>
      <c r="BT112" s="800"/>
      <c r="BU112" s="800"/>
      <c r="BV112" s="800">
        <v>360127</v>
      </c>
      <c r="BW112" s="800"/>
      <c r="BX112" s="800"/>
      <c r="BY112" s="800"/>
      <c r="BZ112" s="800"/>
      <c r="CA112" s="800">
        <v>332964</v>
      </c>
      <c r="CB112" s="800"/>
      <c r="CC112" s="800"/>
      <c r="CD112" s="800"/>
      <c r="CE112" s="800"/>
      <c r="CF112" s="858">
        <v>9</v>
      </c>
      <c r="CG112" s="859"/>
      <c r="CH112" s="859"/>
      <c r="CI112" s="859"/>
      <c r="CJ112" s="859"/>
      <c r="CK112" s="910"/>
      <c r="CL112" s="804"/>
      <c r="CM112" s="798" t="s">
        <v>446</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13353</v>
      </c>
      <c r="DH112" s="800"/>
      <c r="DI112" s="800"/>
      <c r="DJ112" s="800"/>
      <c r="DK112" s="800"/>
      <c r="DL112" s="800">
        <v>13353</v>
      </c>
      <c r="DM112" s="800"/>
      <c r="DN112" s="800"/>
      <c r="DO112" s="800"/>
      <c r="DP112" s="800"/>
      <c r="DQ112" s="800">
        <v>13353</v>
      </c>
      <c r="DR112" s="800"/>
      <c r="DS112" s="800"/>
      <c r="DT112" s="800"/>
      <c r="DU112" s="800"/>
      <c r="DV112" s="777">
        <v>0.4</v>
      </c>
      <c r="DW112" s="777"/>
      <c r="DX112" s="777"/>
      <c r="DY112" s="777"/>
      <c r="DZ112" s="778"/>
    </row>
    <row r="113" spans="1:130" s="215" customFormat="1" ht="26.25" customHeight="1" x14ac:dyDescent="0.2">
      <c r="A113" s="897"/>
      <c r="B113" s="898"/>
      <c r="C113" s="735" t="s">
        <v>447</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42085</v>
      </c>
      <c r="AB113" s="902"/>
      <c r="AC113" s="902"/>
      <c r="AD113" s="902"/>
      <c r="AE113" s="903"/>
      <c r="AF113" s="904">
        <v>69896</v>
      </c>
      <c r="AG113" s="902"/>
      <c r="AH113" s="902"/>
      <c r="AI113" s="902"/>
      <c r="AJ113" s="903"/>
      <c r="AK113" s="904">
        <v>54526</v>
      </c>
      <c r="AL113" s="902"/>
      <c r="AM113" s="902"/>
      <c r="AN113" s="902"/>
      <c r="AO113" s="903"/>
      <c r="AP113" s="905">
        <v>1.5</v>
      </c>
      <c r="AQ113" s="906"/>
      <c r="AR113" s="906"/>
      <c r="AS113" s="906"/>
      <c r="AT113" s="907"/>
      <c r="AU113" s="915"/>
      <c r="AV113" s="916"/>
      <c r="AW113" s="916"/>
      <c r="AX113" s="916"/>
      <c r="AY113" s="916"/>
      <c r="AZ113" s="798" t="s">
        <v>448</v>
      </c>
      <c r="BA113" s="735"/>
      <c r="BB113" s="735"/>
      <c r="BC113" s="735"/>
      <c r="BD113" s="735"/>
      <c r="BE113" s="735"/>
      <c r="BF113" s="735"/>
      <c r="BG113" s="735"/>
      <c r="BH113" s="735"/>
      <c r="BI113" s="735"/>
      <c r="BJ113" s="735"/>
      <c r="BK113" s="735"/>
      <c r="BL113" s="735"/>
      <c r="BM113" s="735"/>
      <c r="BN113" s="735"/>
      <c r="BO113" s="735"/>
      <c r="BP113" s="736"/>
      <c r="BQ113" s="799">
        <v>347706</v>
      </c>
      <c r="BR113" s="800"/>
      <c r="BS113" s="800"/>
      <c r="BT113" s="800"/>
      <c r="BU113" s="800"/>
      <c r="BV113" s="800">
        <v>285054</v>
      </c>
      <c r="BW113" s="800"/>
      <c r="BX113" s="800"/>
      <c r="BY113" s="800"/>
      <c r="BZ113" s="800"/>
      <c r="CA113" s="800">
        <v>255980</v>
      </c>
      <c r="CB113" s="800"/>
      <c r="CC113" s="800"/>
      <c r="CD113" s="800"/>
      <c r="CE113" s="800"/>
      <c r="CF113" s="858">
        <v>6.9</v>
      </c>
      <c r="CG113" s="859"/>
      <c r="CH113" s="859"/>
      <c r="CI113" s="859"/>
      <c r="CJ113" s="859"/>
      <c r="CK113" s="910"/>
      <c r="CL113" s="804"/>
      <c r="CM113" s="798" t="s">
        <v>449</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174</v>
      </c>
      <c r="DH113" s="763"/>
      <c r="DI113" s="763"/>
      <c r="DJ113" s="763"/>
      <c r="DK113" s="764"/>
      <c r="DL113" s="765" t="s">
        <v>174</v>
      </c>
      <c r="DM113" s="763"/>
      <c r="DN113" s="763"/>
      <c r="DO113" s="763"/>
      <c r="DP113" s="764"/>
      <c r="DQ113" s="765" t="s">
        <v>174</v>
      </c>
      <c r="DR113" s="763"/>
      <c r="DS113" s="763"/>
      <c r="DT113" s="763"/>
      <c r="DU113" s="764"/>
      <c r="DV113" s="807" t="s">
        <v>174</v>
      </c>
      <c r="DW113" s="808"/>
      <c r="DX113" s="808"/>
      <c r="DY113" s="808"/>
      <c r="DZ113" s="809"/>
    </row>
    <row r="114" spans="1:130" s="215" customFormat="1" ht="26.25" customHeight="1" x14ac:dyDescent="0.2">
      <c r="A114" s="897"/>
      <c r="B114" s="898"/>
      <c r="C114" s="735" t="s">
        <v>450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91066</v>
      </c>
      <c r="AB114" s="763"/>
      <c r="AC114" s="763"/>
      <c r="AD114" s="763"/>
      <c r="AE114" s="764"/>
      <c r="AF114" s="765">
        <v>61820</v>
      </c>
      <c r="AG114" s="763"/>
      <c r="AH114" s="763"/>
      <c r="AI114" s="763"/>
      <c r="AJ114" s="764"/>
      <c r="AK114" s="765">
        <v>57270</v>
      </c>
      <c r="AL114" s="763"/>
      <c r="AM114" s="763"/>
      <c r="AN114" s="763"/>
      <c r="AO114" s="764"/>
      <c r="AP114" s="807">
        <v>1.5</v>
      </c>
      <c r="AQ114" s="808"/>
      <c r="AR114" s="808"/>
      <c r="AS114" s="808"/>
      <c r="AT114" s="809"/>
      <c r="AU114" s="915"/>
      <c r="AV114" s="916"/>
      <c r="AW114" s="916"/>
      <c r="AX114" s="916"/>
      <c r="AY114" s="916"/>
      <c r="AZ114" s="798" t="s">
        <v>451</v>
      </c>
      <c r="BA114" s="735"/>
      <c r="BB114" s="735"/>
      <c r="BC114" s="735"/>
      <c r="BD114" s="735"/>
      <c r="BE114" s="735"/>
      <c r="BF114" s="735"/>
      <c r="BG114" s="735"/>
      <c r="BH114" s="735"/>
      <c r="BI114" s="735"/>
      <c r="BJ114" s="735"/>
      <c r="BK114" s="735"/>
      <c r="BL114" s="735"/>
      <c r="BM114" s="735"/>
      <c r="BN114" s="735"/>
      <c r="BO114" s="735"/>
      <c r="BP114" s="736"/>
      <c r="BQ114" s="799">
        <v>1038434</v>
      </c>
      <c r="BR114" s="800"/>
      <c r="BS114" s="800"/>
      <c r="BT114" s="800"/>
      <c r="BU114" s="800"/>
      <c r="BV114" s="800">
        <v>964912</v>
      </c>
      <c r="BW114" s="800"/>
      <c r="BX114" s="800"/>
      <c r="BY114" s="800"/>
      <c r="BZ114" s="800"/>
      <c r="CA114" s="800">
        <v>925313</v>
      </c>
      <c r="CB114" s="800"/>
      <c r="CC114" s="800"/>
      <c r="CD114" s="800"/>
      <c r="CE114" s="800"/>
      <c r="CF114" s="858">
        <v>25</v>
      </c>
      <c r="CG114" s="859"/>
      <c r="CH114" s="859"/>
      <c r="CI114" s="859"/>
      <c r="CJ114" s="859"/>
      <c r="CK114" s="910"/>
      <c r="CL114" s="804"/>
      <c r="CM114" s="798" t="s">
        <v>452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391</v>
      </c>
      <c r="DH114" s="763"/>
      <c r="DI114" s="763"/>
      <c r="DJ114" s="763"/>
      <c r="DK114" s="764"/>
      <c r="DL114" s="765" t="s">
        <v>174</v>
      </c>
      <c r="DM114" s="763"/>
      <c r="DN114" s="763"/>
      <c r="DO114" s="763"/>
      <c r="DP114" s="764"/>
      <c r="DQ114" s="765" t="s">
        <v>391</v>
      </c>
      <c r="DR114" s="763"/>
      <c r="DS114" s="763"/>
      <c r="DT114" s="763"/>
      <c r="DU114" s="764"/>
      <c r="DV114" s="807" t="s">
        <v>391</v>
      </c>
      <c r="DW114" s="808"/>
      <c r="DX114" s="808"/>
      <c r="DY114" s="808"/>
      <c r="DZ114" s="809"/>
    </row>
    <row r="115" spans="1:130" s="215" customFormat="1" ht="26.25" customHeight="1" x14ac:dyDescent="0.2">
      <c r="A115" s="897"/>
      <c r="B115" s="898"/>
      <c r="C115" s="735" t="s">
        <v>453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13353</v>
      </c>
      <c r="AB115" s="902"/>
      <c r="AC115" s="902"/>
      <c r="AD115" s="902"/>
      <c r="AE115" s="903"/>
      <c r="AF115" s="904">
        <v>13353</v>
      </c>
      <c r="AG115" s="902"/>
      <c r="AH115" s="902"/>
      <c r="AI115" s="902"/>
      <c r="AJ115" s="903"/>
      <c r="AK115" s="904">
        <v>13353</v>
      </c>
      <c r="AL115" s="902"/>
      <c r="AM115" s="902"/>
      <c r="AN115" s="902"/>
      <c r="AO115" s="903"/>
      <c r="AP115" s="905">
        <v>0.4</v>
      </c>
      <c r="AQ115" s="906"/>
      <c r="AR115" s="906"/>
      <c r="AS115" s="906"/>
      <c r="AT115" s="907"/>
      <c r="AU115" s="915"/>
      <c r="AV115" s="916"/>
      <c r="AW115" s="916"/>
      <c r="AX115" s="916"/>
      <c r="AY115" s="916"/>
      <c r="AZ115" s="798" t="s">
        <v>454</v>
      </c>
      <c r="BA115" s="735"/>
      <c r="BB115" s="735"/>
      <c r="BC115" s="735"/>
      <c r="BD115" s="735"/>
      <c r="BE115" s="735"/>
      <c r="BF115" s="735"/>
      <c r="BG115" s="735"/>
      <c r="BH115" s="735"/>
      <c r="BI115" s="735"/>
      <c r="BJ115" s="735"/>
      <c r="BK115" s="735"/>
      <c r="BL115" s="735"/>
      <c r="BM115" s="735"/>
      <c r="BN115" s="735"/>
      <c r="BO115" s="735"/>
      <c r="BP115" s="736"/>
      <c r="BQ115" s="799" t="s">
        <v>174</v>
      </c>
      <c r="BR115" s="800"/>
      <c r="BS115" s="800"/>
      <c r="BT115" s="800"/>
      <c r="BU115" s="800"/>
      <c r="BV115" s="800" t="s">
        <v>391</v>
      </c>
      <c r="BW115" s="800"/>
      <c r="BX115" s="800"/>
      <c r="BY115" s="800"/>
      <c r="BZ115" s="800"/>
      <c r="CA115" s="800" t="s">
        <v>174</v>
      </c>
      <c r="CB115" s="800"/>
      <c r="CC115" s="800"/>
      <c r="CD115" s="800"/>
      <c r="CE115" s="800"/>
      <c r="CF115" s="858" t="s">
        <v>174</v>
      </c>
      <c r="CG115" s="859"/>
      <c r="CH115" s="859"/>
      <c r="CI115" s="859"/>
      <c r="CJ115" s="859"/>
      <c r="CK115" s="910"/>
      <c r="CL115" s="804"/>
      <c r="CM115" s="798" t="s">
        <v>455</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174</v>
      </c>
      <c r="DH115" s="763"/>
      <c r="DI115" s="763"/>
      <c r="DJ115" s="763"/>
      <c r="DK115" s="764"/>
      <c r="DL115" s="765" t="s">
        <v>391</v>
      </c>
      <c r="DM115" s="763"/>
      <c r="DN115" s="763"/>
      <c r="DO115" s="763"/>
      <c r="DP115" s="764"/>
      <c r="DQ115" s="765" t="s">
        <v>174</v>
      </c>
      <c r="DR115" s="763"/>
      <c r="DS115" s="763"/>
      <c r="DT115" s="763"/>
      <c r="DU115" s="764"/>
      <c r="DV115" s="807" t="s">
        <v>391</v>
      </c>
      <c r="DW115" s="808"/>
      <c r="DX115" s="808"/>
      <c r="DY115" s="808"/>
      <c r="DZ115" s="809"/>
    </row>
    <row r="116" spans="1:130" s="215" customFormat="1" ht="26.25" customHeight="1" x14ac:dyDescent="0.2">
      <c r="A116" s="899"/>
      <c r="B116" s="900"/>
      <c r="C116" s="822" t="s">
        <v>456</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391</v>
      </c>
      <c r="AB116" s="763"/>
      <c r="AC116" s="763"/>
      <c r="AD116" s="763"/>
      <c r="AE116" s="764"/>
      <c r="AF116" s="765" t="s">
        <v>391</v>
      </c>
      <c r="AG116" s="763"/>
      <c r="AH116" s="763"/>
      <c r="AI116" s="763"/>
      <c r="AJ116" s="764"/>
      <c r="AK116" s="765" t="s">
        <v>391</v>
      </c>
      <c r="AL116" s="763"/>
      <c r="AM116" s="763"/>
      <c r="AN116" s="763"/>
      <c r="AO116" s="764"/>
      <c r="AP116" s="807" t="s">
        <v>391</v>
      </c>
      <c r="AQ116" s="808"/>
      <c r="AR116" s="808"/>
      <c r="AS116" s="808"/>
      <c r="AT116" s="809"/>
      <c r="AU116" s="915"/>
      <c r="AV116" s="916"/>
      <c r="AW116" s="916"/>
      <c r="AX116" s="916"/>
      <c r="AY116" s="916"/>
      <c r="AZ116" s="892" t="s">
        <v>457</v>
      </c>
      <c r="BA116" s="893"/>
      <c r="BB116" s="893"/>
      <c r="BC116" s="893"/>
      <c r="BD116" s="893"/>
      <c r="BE116" s="893"/>
      <c r="BF116" s="893"/>
      <c r="BG116" s="893"/>
      <c r="BH116" s="893"/>
      <c r="BI116" s="893"/>
      <c r="BJ116" s="893"/>
      <c r="BK116" s="893"/>
      <c r="BL116" s="893"/>
      <c r="BM116" s="893"/>
      <c r="BN116" s="893"/>
      <c r="BO116" s="893"/>
      <c r="BP116" s="894"/>
      <c r="BQ116" s="799" t="s">
        <v>391</v>
      </c>
      <c r="BR116" s="800"/>
      <c r="BS116" s="800"/>
      <c r="BT116" s="800"/>
      <c r="BU116" s="800"/>
      <c r="BV116" s="800" t="s">
        <v>391</v>
      </c>
      <c r="BW116" s="800"/>
      <c r="BX116" s="800"/>
      <c r="BY116" s="800"/>
      <c r="BZ116" s="800"/>
      <c r="CA116" s="800" t="s">
        <v>174</v>
      </c>
      <c r="CB116" s="800"/>
      <c r="CC116" s="800"/>
      <c r="CD116" s="800"/>
      <c r="CE116" s="800"/>
      <c r="CF116" s="858" t="s">
        <v>391</v>
      </c>
      <c r="CG116" s="859"/>
      <c r="CH116" s="859"/>
      <c r="CI116" s="859"/>
      <c r="CJ116" s="859"/>
      <c r="CK116" s="910"/>
      <c r="CL116" s="804"/>
      <c r="CM116" s="798" t="s">
        <v>458</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391</v>
      </c>
      <c r="DH116" s="763"/>
      <c r="DI116" s="763"/>
      <c r="DJ116" s="763"/>
      <c r="DK116" s="764"/>
      <c r="DL116" s="765" t="s">
        <v>391</v>
      </c>
      <c r="DM116" s="763"/>
      <c r="DN116" s="763"/>
      <c r="DO116" s="763"/>
      <c r="DP116" s="764"/>
      <c r="DQ116" s="765" t="s">
        <v>174</v>
      </c>
      <c r="DR116" s="763"/>
      <c r="DS116" s="763"/>
      <c r="DT116" s="763"/>
      <c r="DU116" s="764"/>
      <c r="DV116" s="807" t="s">
        <v>391</v>
      </c>
      <c r="DW116" s="808"/>
      <c r="DX116" s="808"/>
      <c r="DY116" s="808"/>
      <c r="DZ116" s="809"/>
    </row>
    <row r="117" spans="1:130" s="215"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459</v>
      </c>
      <c r="Z117" s="880"/>
      <c r="AA117" s="885">
        <v>583821</v>
      </c>
      <c r="AB117" s="886"/>
      <c r="AC117" s="886"/>
      <c r="AD117" s="886"/>
      <c r="AE117" s="887"/>
      <c r="AF117" s="888">
        <v>558254</v>
      </c>
      <c r="AG117" s="886"/>
      <c r="AH117" s="886"/>
      <c r="AI117" s="886"/>
      <c r="AJ117" s="887"/>
      <c r="AK117" s="888">
        <v>532227</v>
      </c>
      <c r="AL117" s="886"/>
      <c r="AM117" s="886"/>
      <c r="AN117" s="886"/>
      <c r="AO117" s="887"/>
      <c r="AP117" s="889"/>
      <c r="AQ117" s="890"/>
      <c r="AR117" s="890"/>
      <c r="AS117" s="890"/>
      <c r="AT117" s="891"/>
      <c r="AU117" s="915"/>
      <c r="AV117" s="916"/>
      <c r="AW117" s="916"/>
      <c r="AX117" s="916"/>
      <c r="AY117" s="916"/>
      <c r="AZ117" s="846" t="s">
        <v>460</v>
      </c>
      <c r="BA117" s="847"/>
      <c r="BB117" s="847"/>
      <c r="BC117" s="847"/>
      <c r="BD117" s="847"/>
      <c r="BE117" s="847"/>
      <c r="BF117" s="847"/>
      <c r="BG117" s="847"/>
      <c r="BH117" s="847"/>
      <c r="BI117" s="847"/>
      <c r="BJ117" s="847"/>
      <c r="BK117" s="847"/>
      <c r="BL117" s="847"/>
      <c r="BM117" s="847"/>
      <c r="BN117" s="847"/>
      <c r="BO117" s="847"/>
      <c r="BP117" s="848"/>
      <c r="BQ117" s="799" t="s">
        <v>391</v>
      </c>
      <c r="BR117" s="800"/>
      <c r="BS117" s="800"/>
      <c r="BT117" s="800"/>
      <c r="BU117" s="800"/>
      <c r="BV117" s="800" t="s">
        <v>174</v>
      </c>
      <c r="BW117" s="800"/>
      <c r="BX117" s="800"/>
      <c r="BY117" s="800"/>
      <c r="BZ117" s="800"/>
      <c r="CA117" s="800" t="s">
        <v>391</v>
      </c>
      <c r="CB117" s="800"/>
      <c r="CC117" s="800"/>
      <c r="CD117" s="800"/>
      <c r="CE117" s="800"/>
      <c r="CF117" s="858" t="s">
        <v>174</v>
      </c>
      <c r="CG117" s="859"/>
      <c r="CH117" s="859"/>
      <c r="CI117" s="859"/>
      <c r="CJ117" s="859"/>
      <c r="CK117" s="910"/>
      <c r="CL117" s="804"/>
      <c r="CM117" s="798" t="s">
        <v>461</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v>158920</v>
      </c>
      <c r="DH117" s="763"/>
      <c r="DI117" s="763"/>
      <c r="DJ117" s="763"/>
      <c r="DK117" s="764"/>
      <c r="DL117" s="765">
        <v>127136</v>
      </c>
      <c r="DM117" s="763"/>
      <c r="DN117" s="763"/>
      <c r="DO117" s="763"/>
      <c r="DP117" s="764"/>
      <c r="DQ117" s="765">
        <v>127136</v>
      </c>
      <c r="DR117" s="763"/>
      <c r="DS117" s="763"/>
      <c r="DT117" s="763"/>
      <c r="DU117" s="764"/>
      <c r="DV117" s="807">
        <v>3.4</v>
      </c>
      <c r="DW117" s="808"/>
      <c r="DX117" s="808"/>
      <c r="DY117" s="808"/>
      <c r="DZ117" s="809"/>
    </row>
    <row r="118" spans="1:130" s="215" customFormat="1" ht="26.25" customHeight="1" x14ac:dyDescent="0.2">
      <c r="A118" s="878" t="s">
        <v>435</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432</v>
      </c>
      <c r="AB118" s="879"/>
      <c r="AC118" s="879"/>
      <c r="AD118" s="879"/>
      <c r="AE118" s="880"/>
      <c r="AF118" s="881" t="s">
        <v>433</v>
      </c>
      <c r="AG118" s="879"/>
      <c r="AH118" s="879"/>
      <c r="AI118" s="879"/>
      <c r="AJ118" s="880"/>
      <c r="AK118" s="881" t="s">
        <v>304</v>
      </c>
      <c r="AL118" s="879"/>
      <c r="AM118" s="879"/>
      <c r="AN118" s="879"/>
      <c r="AO118" s="880"/>
      <c r="AP118" s="882" t="s">
        <v>434</v>
      </c>
      <c r="AQ118" s="883"/>
      <c r="AR118" s="883"/>
      <c r="AS118" s="883"/>
      <c r="AT118" s="884"/>
      <c r="AU118" s="915"/>
      <c r="AV118" s="916"/>
      <c r="AW118" s="916"/>
      <c r="AX118" s="916"/>
      <c r="AY118" s="916"/>
      <c r="AZ118" s="821" t="s">
        <v>462</v>
      </c>
      <c r="BA118" s="822"/>
      <c r="BB118" s="822"/>
      <c r="BC118" s="822"/>
      <c r="BD118" s="822"/>
      <c r="BE118" s="822"/>
      <c r="BF118" s="822"/>
      <c r="BG118" s="822"/>
      <c r="BH118" s="822"/>
      <c r="BI118" s="822"/>
      <c r="BJ118" s="822"/>
      <c r="BK118" s="822"/>
      <c r="BL118" s="822"/>
      <c r="BM118" s="822"/>
      <c r="BN118" s="822"/>
      <c r="BO118" s="822"/>
      <c r="BP118" s="823"/>
      <c r="BQ118" s="862" t="s">
        <v>391</v>
      </c>
      <c r="BR118" s="828"/>
      <c r="BS118" s="828"/>
      <c r="BT118" s="828"/>
      <c r="BU118" s="828"/>
      <c r="BV118" s="828" t="s">
        <v>174</v>
      </c>
      <c r="BW118" s="828"/>
      <c r="BX118" s="828"/>
      <c r="BY118" s="828"/>
      <c r="BZ118" s="828"/>
      <c r="CA118" s="828" t="s">
        <v>174</v>
      </c>
      <c r="CB118" s="828"/>
      <c r="CC118" s="828"/>
      <c r="CD118" s="828"/>
      <c r="CE118" s="828"/>
      <c r="CF118" s="858" t="s">
        <v>391</v>
      </c>
      <c r="CG118" s="859"/>
      <c r="CH118" s="859"/>
      <c r="CI118" s="859"/>
      <c r="CJ118" s="859"/>
      <c r="CK118" s="910"/>
      <c r="CL118" s="804"/>
      <c r="CM118" s="798" t="s">
        <v>463</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391</v>
      </c>
      <c r="DH118" s="763"/>
      <c r="DI118" s="763"/>
      <c r="DJ118" s="763"/>
      <c r="DK118" s="764"/>
      <c r="DL118" s="765" t="s">
        <v>391</v>
      </c>
      <c r="DM118" s="763"/>
      <c r="DN118" s="763"/>
      <c r="DO118" s="763"/>
      <c r="DP118" s="764"/>
      <c r="DQ118" s="765" t="s">
        <v>174</v>
      </c>
      <c r="DR118" s="763"/>
      <c r="DS118" s="763"/>
      <c r="DT118" s="763"/>
      <c r="DU118" s="764"/>
      <c r="DV118" s="807" t="s">
        <v>391</v>
      </c>
      <c r="DW118" s="808"/>
      <c r="DX118" s="808"/>
      <c r="DY118" s="808"/>
      <c r="DZ118" s="809"/>
    </row>
    <row r="119" spans="1:130" s="215" customFormat="1" ht="26.25" customHeight="1" x14ac:dyDescent="0.2">
      <c r="A119" s="801" t="s">
        <v>438</v>
      </c>
      <c r="B119" s="802"/>
      <c r="C119" s="843" t="s">
        <v>439</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391</v>
      </c>
      <c r="AB119" s="872"/>
      <c r="AC119" s="872"/>
      <c r="AD119" s="872"/>
      <c r="AE119" s="873"/>
      <c r="AF119" s="874" t="s">
        <v>391</v>
      </c>
      <c r="AG119" s="872"/>
      <c r="AH119" s="872"/>
      <c r="AI119" s="872"/>
      <c r="AJ119" s="873"/>
      <c r="AK119" s="874" t="s">
        <v>391</v>
      </c>
      <c r="AL119" s="872"/>
      <c r="AM119" s="872"/>
      <c r="AN119" s="872"/>
      <c r="AO119" s="873"/>
      <c r="AP119" s="875" t="s">
        <v>391</v>
      </c>
      <c r="AQ119" s="876"/>
      <c r="AR119" s="876"/>
      <c r="AS119" s="876"/>
      <c r="AT119" s="877"/>
      <c r="AU119" s="917"/>
      <c r="AV119" s="918"/>
      <c r="AW119" s="918"/>
      <c r="AX119" s="918"/>
      <c r="AY119" s="918"/>
      <c r="AZ119" s="236" t="s">
        <v>186</v>
      </c>
      <c r="BA119" s="236"/>
      <c r="BB119" s="236"/>
      <c r="BC119" s="236"/>
      <c r="BD119" s="236"/>
      <c r="BE119" s="236"/>
      <c r="BF119" s="236"/>
      <c r="BG119" s="236"/>
      <c r="BH119" s="236"/>
      <c r="BI119" s="236"/>
      <c r="BJ119" s="236"/>
      <c r="BK119" s="236"/>
      <c r="BL119" s="236"/>
      <c r="BM119" s="236"/>
      <c r="BN119" s="236"/>
      <c r="BO119" s="860" t="s">
        <v>464</v>
      </c>
      <c r="BP119" s="861"/>
      <c r="BQ119" s="862">
        <v>5882499</v>
      </c>
      <c r="BR119" s="828"/>
      <c r="BS119" s="828"/>
      <c r="BT119" s="828"/>
      <c r="BU119" s="828"/>
      <c r="BV119" s="828">
        <v>6356441</v>
      </c>
      <c r="BW119" s="828"/>
      <c r="BX119" s="828"/>
      <c r="BY119" s="828"/>
      <c r="BZ119" s="828"/>
      <c r="CA119" s="828">
        <v>6428583</v>
      </c>
      <c r="CB119" s="828"/>
      <c r="CC119" s="828"/>
      <c r="CD119" s="828"/>
      <c r="CE119" s="828"/>
      <c r="CF119" s="731"/>
      <c r="CG119" s="732"/>
      <c r="CH119" s="732"/>
      <c r="CI119" s="732"/>
      <c r="CJ119" s="817"/>
      <c r="CK119" s="911"/>
      <c r="CL119" s="806"/>
      <c r="CM119" s="821" t="s">
        <v>465</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391</v>
      </c>
      <c r="DH119" s="747"/>
      <c r="DI119" s="747"/>
      <c r="DJ119" s="747"/>
      <c r="DK119" s="748"/>
      <c r="DL119" s="749" t="s">
        <v>174</v>
      </c>
      <c r="DM119" s="747"/>
      <c r="DN119" s="747"/>
      <c r="DO119" s="747"/>
      <c r="DP119" s="748"/>
      <c r="DQ119" s="749" t="s">
        <v>391</v>
      </c>
      <c r="DR119" s="747"/>
      <c r="DS119" s="747"/>
      <c r="DT119" s="747"/>
      <c r="DU119" s="748"/>
      <c r="DV119" s="831" t="s">
        <v>174</v>
      </c>
      <c r="DW119" s="832"/>
      <c r="DX119" s="832"/>
      <c r="DY119" s="832"/>
      <c r="DZ119" s="833"/>
    </row>
    <row r="120" spans="1:130" s="215" customFormat="1" ht="26.25" customHeight="1" x14ac:dyDescent="0.2">
      <c r="A120" s="803"/>
      <c r="B120" s="804"/>
      <c r="C120" s="798" t="s">
        <v>442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174</v>
      </c>
      <c r="AB120" s="763"/>
      <c r="AC120" s="763"/>
      <c r="AD120" s="763"/>
      <c r="AE120" s="764"/>
      <c r="AF120" s="765" t="s">
        <v>391</v>
      </c>
      <c r="AG120" s="763"/>
      <c r="AH120" s="763"/>
      <c r="AI120" s="763"/>
      <c r="AJ120" s="764"/>
      <c r="AK120" s="765" t="s">
        <v>391</v>
      </c>
      <c r="AL120" s="763"/>
      <c r="AM120" s="763"/>
      <c r="AN120" s="763"/>
      <c r="AO120" s="764"/>
      <c r="AP120" s="807" t="s">
        <v>391</v>
      </c>
      <c r="AQ120" s="808"/>
      <c r="AR120" s="808"/>
      <c r="AS120" s="808"/>
      <c r="AT120" s="809"/>
      <c r="AU120" s="863" t="s">
        <v>466</v>
      </c>
      <c r="AV120" s="864"/>
      <c r="AW120" s="864"/>
      <c r="AX120" s="864"/>
      <c r="AY120" s="865"/>
      <c r="AZ120" s="843" t="s">
        <v>467</v>
      </c>
      <c r="BA120" s="791"/>
      <c r="BB120" s="791"/>
      <c r="BC120" s="791"/>
      <c r="BD120" s="791"/>
      <c r="BE120" s="791"/>
      <c r="BF120" s="791"/>
      <c r="BG120" s="791"/>
      <c r="BH120" s="791"/>
      <c r="BI120" s="791"/>
      <c r="BJ120" s="791"/>
      <c r="BK120" s="791"/>
      <c r="BL120" s="791"/>
      <c r="BM120" s="791"/>
      <c r="BN120" s="791"/>
      <c r="BO120" s="791"/>
      <c r="BP120" s="792"/>
      <c r="BQ120" s="844">
        <v>1321631</v>
      </c>
      <c r="BR120" s="825"/>
      <c r="BS120" s="825"/>
      <c r="BT120" s="825"/>
      <c r="BU120" s="825"/>
      <c r="BV120" s="825">
        <v>1579339</v>
      </c>
      <c r="BW120" s="825"/>
      <c r="BX120" s="825"/>
      <c r="BY120" s="825"/>
      <c r="BZ120" s="825"/>
      <c r="CA120" s="825">
        <v>1583287</v>
      </c>
      <c r="CB120" s="825"/>
      <c r="CC120" s="825"/>
      <c r="CD120" s="825"/>
      <c r="CE120" s="825"/>
      <c r="CF120" s="849">
        <v>42.8</v>
      </c>
      <c r="CG120" s="850"/>
      <c r="CH120" s="850"/>
      <c r="CI120" s="850"/>
      <c r="CJ120" s="850"/>
      <c r="CK120" s="851" t="s">
        <v>468</v>
      </c>
      <c r="CL120" s="835"/>
      <c r="CM120" s="835"/>
      <c r="CN120" s="835"/>
      <c r="CO120" s="836"/>
      <c r="CP120" s="855" t="s">
        <v>469</v>
      </c>
      <c r="CQ120" s="856"/>
      <c r="CR120" s="856"/>
      <c r="CS120" s="856"/>
      <c r="CT120" s="856"/>
      <c r="CU120" s="856"/>
      <c r="CV120" s="856"/>
      <c r="CW120" s="856"/>
      <c r="CX120" s="856"/>
      <c r="CY120" s="856"/>
      <c r="CZ120" s="856"/>
      <c r="DA120" s="856"/>
      <c r="DB120" s="856"/>
      <c r="DC120" s="856"/>
      <c r="DD120" s="856"/>
      <c r="DE120" s="856"/>
      <c r="DF120" s="857"/>
      <c r="DG120" s="844">
        <v>284184</v>
      </c>
      <c r="DH120" s="825"/>
      <c r="DI120" s="825"/>
      <c r="DJ120" s="825"/>
      <c r="DK120" s="825"/>
      <c r="DL120" s="825">
        <v>318492</v>
      </c>
      <c r="DM120" s="825"/>
      <c r="DN120" s="825"/>
      <c r="DO120" s="825"/>
      <c r="DP120" s="825"/>
      <c r="DQ120" s="825">
        <v>266361</v>
      </c>
      <c r="DR120" s="825"/>
      <c r="DS120" s="825"/>
      <c r="DT120" s="825"/>
      <c r="DU120" s="825"/>
      <c r="DV120" s="826">
        <v>7.2</v>
      </c>
      <c r="DW120" s="826"/>
      <c r="DX120" s="826"/>
      <c r="DY120" s="826"/>
      <c r="DZ120" s="827"/>
    </row>
    <row r="121" spans="1:130" s="215" customFormat="1" ht="26.25" customHeight="1" x14ac:dyDescent="0.2">
      <c r="A121" s="803"/>
      <c r="B121" s="804"/>
      <c r="C121" s="846" t="s">
        <v>470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13353</v>
      </c>
      <c r="AB121" s="763"/>
      <c r="AC121" s="763"/>
      <c r="AD121" s="763"/>
      <c r="AE121" s="764"/>
      <c r="AF121" s="765">
        <v>13353</v>
      </c>
      <c r="AG121" s="763"/>
      <c r="AH121" s="763"/>
      <c r="AI121" s="763"/>
      <c r="AJ121" s="764"/>
      <c r="AK121" s="765">
        <v>13353</v>
      </c>
      <c r="AL121" s="763"/>
      <c r="AM121" s="763"/>
      <c r="AN121" s="763"/>
      <c r="AO121" s="764"/>
      <c r="AP121" s="807">
        <v>0.4</v>
      </c>
      <c r="AQ121" s="808"/>
      <c r="AR121" s="808"/>
      <c r="AS121" s="808"/>
      <c r="AT121" s="809"/>
      <c r="AU121" s="866"/>
      <c r="AV121" s="867"/>
      <c r="AW121" s="867"/>
      <c r="AX121" s="867"/>
      <c r="AY121" s="868"/>
      <c r="AZ121" s="798" t="s">
        <v>471</v>
      </c>
      <c r="BA121" s="735"/>
      <c r="BB121" s="735"/>
      <c r="BC121" s="735"/>
      <c r="BD121" s="735"/>
      <c r="BE121" s="735"/>
      <c r="BF121" s="735"/>
      <c r="BG121" s="735"/>
      <c r="BH121" s="735"/>
      <c r="BI121" s="735"/>
      <c r="BJ121" s="735"/>
      <c r="BK121" s="735"/>
      <c r="BL121" s="735"/>
      <c r="BM121" s="735"/>
      <c r="BN121" s="735"/>
      <c r="BO121" s="735"/>
      <c r="BP121" s="736"/>
      <c r="BQ121" s="799" t="s">
        <v>174</v>
      </c>
      <c r="BR121" s="800"/>
      <c r="BS121" s="800"/>
      <c r="BT121" s="800"/>
      <c r="BU121" s="800"/>
      <c r="BV121" s="800" t="s">
        <v>174</v>
      </c>
      <c r="BW121" s="800"/>
      <c r="BX121" s="800"/>
      <c r="BY121" s="800"/>
      <c r="BZ121" s="800"/>
      <c r="CA121" s="800" t="s">
        <v>391</v>
      </c>
      <c r="CB121" s="800"/>
      <c r="CC121" s="800"/>
      <c r="CD121" s="800"/>
      <c r="CE121" s="800"/>
      <c r="CF121" s="858" t="s">
        <v>174</v>
      </c>
      <c r="CG121" s="859"/>
      <c r="CH121" s="859"/>
      <c r="CI121" s="859"/>
      <c r="CJ121" s="859"/>
      <c r="CK121" s="852"/>
      <c r="CL121" s="838"/>
      <c r="CM121" s="838"/>
      <c r="CN121" s="838"/>
      <c r="CO121" s="839"/>
      <c r="CP121" s="818" t="s">
        <v>472</v>
      </c>
      <c r="CQ121" s="819"/>
      <c r="CR121" s="819"/>
      <c r="CS121" s="819"/>
      <c r="CT121" s="819"/>
      <c r="CU121" s="819"/>
      <c r="CV121" s="819"/>
      <c r="CW121" s="819"/>
      <c r="CX121" s="819"/>
      <c r="CY121" s="819"/>
      <c r="CZ121" s="819"/>
      <c r="DA121" s="819"/>
      <c r="DB121" s="819"/>
      <c r="DC121" s="819"/>
      <c r="DD121" s="819"/>
      <c r="DE121" s="819"/>
      <c r="DF121" s="820"/>
      <c r="DG121" s="799">
        <v>14336</v>
      </c>
      <c r="DH121" s="800"/>
      <c r="DI121" s="800"/>
      <c r="DJ121" s="800"/>
      <c r="DK121" s="800"/>
      <c r="DL121" s="800">
        <v>41635</v>
      </c>
      <c r="DM121" s="800"/>
      <c r="DN121" s="800"/>
      <c r="DO121" s="800"/>
      <c r="DP121" s="800"/>
      <c r="DQ121" s="800">
        <v>66603</v>
      </c>
      <c r="DR121" s="800"/>
      <c r="DS121" s="800"/>
      <c r="DT121" s="800"/>
      <c r="DU121" s="800"/>
      <c r="DV121" s="777">
        <v>1.8</v>
      </c>
      <c r="DW121" s="777"/>
      <c r="DX121" s="777"/>
      <c r="DY121" s="777"/>
      <c r="DZ121" s="778"/>
    </row>
    <row r="122" spans="1:130" s="215" customFormat="1" ht="26.25" customHeight="1" x14ac:dyDescent="0.2">
      <c r="A122" s="803"/>
      <c r="B122" s="804"/>
      <c r="C122" s="798" t="s">
        <v>452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391</v>
      </c>
      <c r="AB122" s="763"/>
      <c r="AC122" s="763"/>
      <c r="AD122" s="763"/>
      <c r="AE122" s="764"/>
      <c r="AF122" s="765" t="s">
        <v>174</v>
      </c>
      <c r="AG122" s="763"/>
      <c r="AH122" s="763"/>
      <c r="AI122" s="763"/>
      <c r="AJ122" s="764"/>
      <c r="AK122" s="765" t="s">
        <v>391</v>
      </c>
      <c r="AL122" s="763"/>
      <c r="AM122" s="763"/>
      <c r="AN122" s="763"/>
      <c r="AO122" s="764"/>
      <c r="AP122" s="807" t="s">
        <v>391</v>
      </c>
      <c r="AQ122" s="808"/>
      <c r="AR122" s="808"/>
      <c r="AS122" s="808"/>
      <c r="AT122" s="809"/>
      <c r="AU122" s="866"/>
      <c r="AV122" s="867"/>
      <c r="AW122" s="867"/>
      <c r="AX122" s="867"/>
      <c r="AY122" s="868"/>
      <c r="AZ122" s="821" t="s">
        <v>473</v>
      </c>
      <c r="BA122" s="822"/>
      <c r="BB122" s="822"/>
      <c r="BC122" s="822"/>
      <c r="BD122" s="822"/>
      <c r="BE122" s="822"/>
      <c r="BF122" s="822"/>
      <c r="BG122" s="822"/>
      <c r="BH122" s="822"/>
      <c r="BI122" s="822"/>
      <c r="BJ122" s="822"/>
      <c r="BK122" s="822"/>
      <c r="BL122" s="822"/>
      <c r="BM122" s="822"/>
      <c r="BN122" s="822"/>
      <c r="BO122" s="822"/>
      <c r="BP122" s="823"/>
      <c r="BQ122" s="862">
        <v>4664782</v>
      </c>
      <c r="BR122" s="828"/>
      <c r="BS122" s="828"/>
      <c r="BT122" s="828"/>
      <c r="BU122" s="828"/>
      <c r="BV122" s="828">
        <v>4864903</v>
      </c>
      <c r="BW122" s="828"/>
      <c r="BX122" s="828"/>
      <c r="BY122" s="828"/>
      <c r="BZ122" s="828"/>
      <c r="CA122" s="828">
        <v>5082941</v>
      </c>
      <c r="CB122" s="828"/>
      <c r="CC122" s="828"/>
      <c r="CD122" s="828"/>
      <c r="CE122" s="828"/>
      <c r="CF122" s="829">
        <v>137.5</v>
      </c>
      <c r="CG122" s="830"/>
      <c r="CH122" s="830"/>
      <c r="CI122" s="830"/>
      <c r="CJ122" s="830"/>
      <c r="CK122" s="852"/>
      <c r="CL122" s="838"/>
      <c r="CM122" s="838"/>
      <c r="CN122" s="838"/>
      <c r="CO122" s="839"/>
      <c r="CP122" s="818" t="s">
        <v>474</v>
      </c>
      <c r="CQ122" s="819"/>
      <c r="CR122" s="819"/>
      <c r="CS122" s="819"/>
      <c r="CT122" s="819"/>
      <c r="CU122" s="819"/>
      <c r="CV122" s="819"/>
      <c r="CW122" s="819"/>
      <c r="CX122" s="819"/>
      <c r="CY122" s="819"/>
      <c r="CZ122" s="819"/>
      <c r="DA122" s="819"/>
      <c r="DB122" s="819"/>
      <c r="DC122" s="819"/>
      <c r="DD122" s="819"/>
      <c r="DE122" s="819"/>
      <c r="DF122" s="820"/>
      <c r="DG122" s="799" t="s">
        <v>391</v>
      </c>
      <c r="DH122" s="800"/>
      <c r="DI122" s="800"/>
      <c r="DJ122" s="800"/>
      <c r="DK122" s="800"/>
      <c r="DL122" s="800" t="s">
        <v>391</v>
      </c>
      <c r="DM122" s="800"/>
      <c r="DN122" s="800"/>
      <c r="DO122" s="800"/>
      <c r="DP122" s="800"/>
      <c r="DQ122" s="800" t="s">
        <v>391</v>
      </c>
      <c r="DR122" s="800"/>
      <c r="DS122" s="800"/>
      <c r="DT122" s="800"/>
      <c r="DU122" s="800"/>
      <c r="DV122" s="777" t="s">
        <v>391</v>
      </c>
      <c r="DW122" s="777"/>
      <c r="DX122" s="777"/>
      <c r="DY122" s="777"/>
      <c r="DZ122" s="778"/>
    </row>
    <row r="123" spans="1:130" s="215" customFormat="1" ht="26.25" customHeight="1" x14ac:dyDescent="0.2">
      <c r="A123" s="803"/>
      <c r="B123" s="804"/>
      <c r="C123" s="798" t="s">
        <v>458</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174</v>
      </c>
      <c r="AB123" s="763"/>
      <c r="AC123" s="763"/>
      <c r="AD123" s="763"/>
      <c r="AE123" s="764"/>
      <c r="AF123" s="765" t="s">
        <v>174</v>
      </c>
      <c r="AG123" s="763"/>
      <c r="AH123" s="763"/>
      <c r="AI123" s="763"/>
      <c r="AJ123" s="764"/>
      <c r="AK123" s="765" t="s">
        <v>391</v>
      </c>
      <c r="AL123" s="763"/>
      <c r="AM123" s="763"/>
      <c r="AN123" s="763"/>
      <c r="AO123" s="764"/>
      <c r="AP123" s="807" t="s">
        <v>174</v>
      </c>
      <c r="AQ123" s="808"/>
      <c r="AR123" s="808"/>
      <c r="AS123" s="808"/>
      <c r="AT123" s="809"/>
      <c r="AU123" s="869"/>
      <c r="AV123" s="870"/>
      <c r="AW123" s="870"/>
      <c r="AX123" s="870"/>
      <c r="AY123" s="870"/>
      <c r="AZ123" s="236" t="s">
        <v>186</v>
      </c>
      <c r="BA123" s="236"/>
      <c r="BB123" s="236"/>
      <c r="BC123" s="236"/>
      <c r="BD123" s="236"/>
      <c r="BE123" s="236"/>
      <c r="BF123" s="236"/>
      <c r="BG123" s="236"/>
      <c r="BH123" s="236"/>
      <c r="BI123" s="236"/>
      <c r="BJ123" s="236"/>
      <c r="BK123" s="236"/>
      <c r="BL123" s="236"/>
      <c r="BM123" s="236"/>
      <c r="BN123" s="236"/>
      <c r="BO123" s="860" t="s">
        <v>475</v>
      </c>
      <c r="BP123" s="861"/>
      <c r="BQ123" s="815">
        <v>5986413</v>
      </c>
      <c r="BR123" s="816"/>
      <c r="BS123" s="816"/>
      <c r="BT123" s="816"/>
      <c r="BU123" s="816"/>
      <c r="BV123" s="816">
        <v>6444242</v>
      </c>
      <c r="BW123" s="816"/>
      <c r="BX123" s="816"/>
      <c r="BY123" s="816"/>
      <c r="BZ123" s="816"/>
      <c r="CA123" s="816">
        <v>6666228</v>
      </c>
      <c r="CB123" s="816"/>
      <c r="CC123" s="816"/>
      <c r="CD123" s="816"/>
      <c r="CE123" s="816"/>
      <c r="CF123" s="731"/>
      <c r="CG123" s="732"/>
      <c r="CH123" s="732"/>
      <c r="CI123" s="732"/>
      <c r="CJ123" s="817"/>
      <c r="CK123" s="852"/>
      <c r="CL123" s="838"/>
      <c r="CM123" s="838"/>
      <c r="CN123" s="838"/>
      <c r="CO123" s="839"/>
      <c r="CP123" s="818" t="s">
        <v>476</v>
      </c>
      <c r="CQ123" s="819"/>
      <c r="CR123" s="819"/>
      <c r="CS123" s="819"/>
      <c r="CT123" s="819"/>
      <c r="CU123" s="819"/>
      <c r="CV123" s="819"/>
      <c r="CW123" s="819"/>
      <c r="CX123" s="819"/>
      <c r="CY123" s="819"/>
      <c r="CZ123" s="819"/>
      <c r="DA123" s="819"/>
      <c r="DB123" s="819"/>
      <c r="DC123" s="819"/>
      <c r="DD123" s="819"/>
      <c r="DE123" s="819"/>
      <c r="DF123" s="820"/>
      <c r="DG123" s="762" t="s">
        <v>174</v>
      </c>
      <c r="DH123" s="763"/>
      <c r="DI123" s="763"/>
      <c r="DJ123" s="763"/>
      <c r="DK123" s="764"/>
      <c r="DL123" s="765" t="s">
        <v>391</v>
      </c>
      <c r="DM123" s="763"/>
      <c r="DN123" s="763"/>
      <c r="DO123" s="763"/>
      <c r="DP123" s="764"/>
      <c r="DQ123" s="765" t="s">
        <v>391</v>
      </c>
      <c r="DR123" s="763"/>
      <c r="DS123" s="763"/>
      <c r="DT123" s="763"/>
      <c r="DU123" s="764"/>
      <c r="DV123" s="807" t="s">
        <v>174</v>
      </c>
      <c r="DW123" s="808"/>
      <c r="DX123" s="808"/>
      <c r="DY123" s="808"/>
      <c r="DZ123" s="809"/>
    </row>
    <row r="124" spans="1:130" s="215" customFormat="1" ht="26.25" customHeight="1" thickBot="1" x14ac:dyDescent="0.25">
      <c r="A124" s="803"/>
      <c r="B124" s="804"/>
      <c r="C124" s="798" t="s">
        <v>461</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391</v>
      </c>
      <c r="AB124" s="763"/>
      <c r="AC124" s="763"/>
      <c r="AD124" s="763"/>
      <c r="AE124" s="764"/>
      <c r="AF124" s="765" t="s">
        <v>391</v>
      </c>
      <c r="AG124" s="763"/>
      <c r="AH124" s="763"/>
      <c r="AI124" s="763"/>
      <c r="AJ124" s="764"/>
      <c r="AK124" s="765" t="s">
        <v>174</v>
      </c>
      <c r="AL124" s="763"/>
      <c r="AM124" s="763"/>
      <c r="AN124" s="763"/>
      <c r="AO124" s="764"/>
      <c r="AP124" s="807" t="s">
        <v>174</v>
      </c>
      <c r="AQ124" s="808"/>
      <c r="AR124" s="808"/>
      <c r="AS124" s="808"/>
      <c r="AT124" s="809"/>
      <c r="AU124" s="810" t="s">
        <v>477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174</v>
      </c>
      <c r="BR124" s="814"/>
      <c r="BS124" s="814"/>
      <c r="BT124" s="814"/>
      <c r="BU124" s="814"/>
      <c r="BV124" s="814" t="s">
        <v>391</v>
      </c>
      <c r="BW124" s="814"/>
      <c r="BX124" s="814"/>
      <c r="BY124" s="814"/>
      <c r="BZ124" s="814"/>
      <c r="CA124" s="814" t="s">
        <v>174</v>
      </c>
      <c r="CB124" s="814"/>
      <c r="CC124" s="814"/>
      <c r="CD124" s="814"/>
      <c r="CE124" s="814"/>
      <c r="CF124" s="709"/>
      <c r="CG124" s="710"/>
      <c r="CH124" s="710"/>
      <c r="CI124" s="710"/>
      <c r="CJ124" s="845"/>
      <c r="CK124" s="853"/>
      <c r="CL124" s="853"/>
      <c r="CM124" s="853"/>
      <c r="CN124" s="853"/>
      <c r="CO124" s="854"/>
      <c r="CP124" s="818" t="s">
        <v>478</v>
      </c>
      <c r="CQ124" s="819"/>
      <c r="CR124" s="819"/>
      <c r="CS124" s="819"/>
      <c r="CT124" s="819"/>
      <c r="CU124" s="819"/>
      <c r="CV124" s="819"/>
      <c r="CW124" s="819"/>
      <c r="CX124" s="819"/>
      <c r="CY124" s="819"/>
      <c r="CZ124" s="819"/>
      <c r="DA124" s="819"/>
      <c r="DB124" s="819"/>
      <c r="DC124" s="819"/>
      <c r="DD124" s="819"/>
      <c r="DE124" s="819"/>
      <c r="DF124" s="820"/>
      <c r="DG124" s="746" t="s">
        <v>391</v>
      </c>
      <c r="DH124" s="747"/>
      <c r="DI124" s="747"/>
      <c r="DJ124" s="747"/>
      <c r="DK124" s="748"/>
      <c r="DL124" s="749" t="s">
        <v>391</v>
      </c>
      <c r="DM124" s="747"/>
      <c r="DN124" s="747"/>
      <c r="DO124" s="747"/>
      <c r="DP124" s="748"/>
      <c r="DQ124" s="749" t="s">
        <v>391</v>
      </c>
      <c r="DR124" s="747"/>
      <c r="DS124" s="747"/>
      <c r="DT124" s="747"/>
      <c r="DU124" s="748"/>
      <c r="DV124" s="831" t="s">
        <v>391</v>
      </c>
      <c r="DW124" s="832"/>
      <c r="DX124" s="832"/>
      <c r="DY124" s="832"/>
      <c r="DZ124" s="833"/>
    </row>
    <row r="125" spans="1:130" s="215" customFormat="1" ht="26.25" customHeight="1" x14ac:dyDescent="0.2">
      <c r="A125" s="803"/>
      <c r="B125" s="804"/>
      <c r="C125" s="798" t="s">
        <v>463</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391</v>
      </c>
      <c r="AB125" s="763"/>
      <c r="AC125" s="763"/>
      <c r="AD125" s="763"/>
      <c r="AE125" s="764"/>
      <c r="AF125" s="765" t="s">
        <v>174</v>
      </c>
      <c r="AG125" s="763"/>
      <c r="AH125" s="763"/>
      <c r="AI125" s="763"/>
      <c r="AJ125" s="764"/>
      <c r="AK125" s="765" t="s">
        <v>391</v>
      </c>
      <c r="AL125" s="763"/>
      <c r="AM125" s="763"/>
      <c r="AN125" s="763"/>
      <c r="AO125" s="764"/>
      <c r="AP125" s="807" t="s">
        <v>391</v>
      </c>
      <c r="AQ125" s="808"/>
      <c r="AR125" s="808"/>
      <c r="AS125" s="808"/>
      <c r="AT125" s="80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4" t="s">
        <v>479</v>
      </c>
      <c r="CL125" s="835"/>
      <c r="CM125" s="835"/>
      <c r="CN125" s="835"/>
      <c r="CO125" s="836"/>
      <c r="CP125" s="843" t="s">
        <v>480</v>
      </c>
      <c r="CQ125" s="791"/>
      <c r="CR125" s="791"/>
      <c r="CS125" s="791"/>
      <c r="CT125" s="791"/>
      <c r="CU125" s="791"/>
      <c r="CV125" s="791"/>
      <c r="CW125" s="791"/>
      <c r="CX125" s="791"/>
      <c r="CY125" s="791"/>
      <c r="CZ125" s="791"/>
      <c r="DA125" s="791"/>
      <c r="DB125" s="791"/>
      <c r="DC125" s="791"/>
      <c r="DD125" s="791"/>
      <c r="DE125" s="791"/>
      <c r="DF125" s="792"/>
      <c r="DG125" s="844" t="s">
        <v>391</v>
      </c>
      <c r="DH125" s="825"/>
      <c r="DI125" s="825"/>
      <c r="DJ125" s="825"/>
      <c r="DK125" s="825"/>
      <c r="DL125" s="825" t="s">
        <v>391</v>
      </c>
      <c r="DM125" s="825"/>
      <c r="DN125" s="825"/>
      <c r="DO125" s="825"/>
      <c r="DP125" s="825"/>
      <c r="DQ125" s="825" t="s">
        <v>391</v>
      </c>
      <c r="DR125" s="825"/>
      <c r="DS125" s="825"/>
      <c r="DT125" s="825"/>
      <c r="DU125" s="825"/>
      <c r="DV125" s="826" t="s">
        <v>391</v>
      </c>
      <c r="DW125" s="826"/>
      <c r="DX125" s="826"/>
      <c r="DY125" s="826"/>
      <c r="DZ125" s="827"/>
    </row>
    <row r="126" spans="1:130" s="215" customFormat="1" ht="26.25" customHeight="1" thickBot="1" x14ac:dyDescent="0.25">
      <c r="A126" s="803"/>
      <c r="B126" s="804"/>
      <c r="C126" s="798" t="s">
        <v>465</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391</v>
      </c>
      <c r="AB126" s="763"/>
      <c r="AC126" s="763"/>
      <c r="AD126" s="763"/>
      <c r="AE126" s="764"/>
      <c r="AF126" s="765" t="s">
        <v>174</v>
      </c>
      <c r="AG126" s="763"/>
      <c r="AH126" s="763"/>
      <c r="AI126" s="763"/>
      <c r="AJ126" s="764"/>
      <c r="AK126" s="765" t="s">
        <v>391</v>
      </c>
      <c r="AL126" s="763"/>
      <c r="AM126" s="763"/>
      <c r="AN126" s="763"/>
      <c r="AO126" s="764"/>
      <c r="AP126" s="807" t="s">
        <v>391</v>
      </c>
      <c r="AQ126" s="808"/>
      <c r="AR126" s="808"/>
      <c r="AS126" s="808"/>
      <c r="AT126" s="80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7"/>
      <c r="CL126" s="838"/>
      <c r="CM126" s="838"/>
      <c r="CN126" s="838"/>
      <c r="CO126" s="839"/>
      <c r="CP126" s="798" t="s">
        <v>481</v>
      </c>
      <c r="CQ126" s="735"/>
      <c r="CR126" s="735"/>
      <c r="CS126" s="735"/>
      <c r="CT126" s="735"/>
      <c r="CU126" s="735"/>
      <c r="CV126" s="735"/>
      <c r="CW126" s="735"/>
      <c r="CX126" s="735"/>
      <c r="CY126" s="735"/>
      <c r="CZ126" s="735"/>
      <c r="DA126" s="735"/>
      <c r="DB126" s="735"/>
      <c r="DC126" s="735"/>
      <c r="DD126" s="735"/>
      <c r="DE126" s="735"/>
      <c r="DF126" s="736"/>
      <c r="DG126" s="799" t="s">
        <v>391</v>
      </c>
      <c r="DH126" s="800"/>
      <c r="DI126" s="800"/>
      <c r="DJ126" s="800"/>
      <c r="DK126" s="800"/>
      <c r="DL126" s="800" t="s">
        <v>174</v>
      </c>
      <c r="DM126" s="800"/>
      <c r="DN126" s="800"/>
      <c r="DO126" s="800"/>
      <c r="DP126" s="800"/>
      <c r="DQ126" s="800" t="s">
        <v>174</v>
      </c>
      <c r="DR126" s="800"/>
      <c r="DS126" s="800"/>
      <c r="DT126" s="800"/>
      <c r="DU126" s="800"/>
      <c r="DV126" s="777" t="s">
        <v>174</v>
      </c>
      <c r="DW126" s="777"/>
      <c r="DX126" s="777"/>
      <c r="DY126" s="777"/>
      <c r="DZ126" s="778"/>
    </row>
    <row r="127" spans="1:130" s="215" customFormat="1" ht="26.25" customHeight="1" x14ac:dyDescent="0.2">
      <c r="A127" s="805"/>
      <c r="B127" s="806"/>
      <c r="C127" s="821" t="s">
        <v>482</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391</v>
      </c>
      <c r="AB127" s="763"/>
      <c r="AC127" s="763"/>
      <c r="AD127" s="763"/>
      <c r="AE127" s="764"/>
      <c r="AF127" s="765" t="s">
        <v>391</v>
      </c>
      <c r="AG127" s="763"/>
      <c r="AH127" s="763"/>
      <c r="AI127" s="763"/>
      <c r="AJ127" s="764"/>
      <c r="AK127" s="765" t="s">
        <v>391</v>
      </c>
      <c r="AL127" s="763"/>
      <c r="AM127" s="763"/>
      <c r="AN127" s="763"/>
      <c r="AO127" s="764"/>
      <c r="AP127" s="807" t="s">
        <v>391</v>
      </c>
      <c r="AQ127" s="808"/>
      <c r="AR127" s="808"/>
      <c r="AS127" s="808"/>
      <c r="AT127" s="809"/>
      <c r="AU127" s="217"/>
      <c r="AV127" s="217"/>
      <c r="AW127" s="217"/>
      <c r="AX127" s="824" t="s">
        <v>483</v>
      </c>
      <c r="AY127" s="795"/>
      <c r="AZ127" s="795"/>
      <c r="BA127" s="795"/>
      <c r="BB127" s="795"/>
      <c r="BC127" s="795"/>
      <c r="BD127" s="795"/>
      <c r="BE127" s="796"/>
      <c r="BF127" s="794" t="s">
        <v>484</v>
      </c>
      <c r="BG127" s="795"/>
      <c r="BH127" s="795"/>
      <c r="BI127" s="795"/>
      <c r="BJ127" s="795"/>
      <c r="BK127" s="795"/>
      <c r="BL127" s="796"/>
      <c r="BM127" s="794" t="s">
        <v>485</v>
      </c>
      <c r="BN127" s="795"/>
      <c r="BO127" s="795"/>
      <c r="BP127" s="795"/>
      <c r="BQ127" s="795"/>
      <c r="BR127" s="795"/>
      <c r="BS127" s="796"/>
      <c r="BT127" s="794" t="s">
        <v>486</v>
      </c>
      <c r="BU127" s="795"/>
      <c r="BV127" s="795"/>
      <c r="BW127" s="795"/>
      <c r="BX127" s="795"/>
      <c r="BY127" s="795"/>
      <c r="BZ127" s="797"/>
      <c r="CA127" s="217"/>
      <c r="CB127" s="217"/>
      <c r="CC127" s="217"/>
      <c r="CD127" s="240"/>
      <c r="CE127" s="240"/>
      <c r="CF127" s="240"/>
      <c r="CG127" s="217"/>
      <c r="CH127" s="217"/>
      <c r="CI127" s="217"/>
      <c r="CJ127" s="239"/>
      <c r="CK127" s="837"/>
      <c r="CL127" s="838"/>
      <c r="CM127" s="838"/>
      <c r="CN127" s="838"/>
      <c r="CO127" s="839"/>
      <c r="CP127" s="798" t="s">
        <v>487</v>
      </c>
      <c r="CQ127" s="735"/>
      <c r="CR127" s="735"/>
      <c r="CS127" s="735"/>
      <c r="CT127" s="735"/>
      <c r="CU127" s="735"/>
      <c r="CV127" s="735"/>
      <c r="CW127" s="735"/>
      <c r="CX127" s="735"/>
      <c r="CY127" s="735"/>
      <c r="CZ127" s="735"/>
      <c r="DA127" s="735"/>
      <c r="DB127" s="735"/>
      <c r="DC127" s="735"/>
      <c r="DD127" s="735"/>
      <c r="DE127" s="735"/>
      <c r="DF127" s="736"/>
      <c r="DG127" s="799" t="s">
        <v>174</v>
      </c>
      <c r="DH127" s="800"/>
      <c r="DI127" s="800"/>
      <c r="DJ127" s="800"/>
      <c r="DK127" s="800"/>
      <c r="DL127" s="800" t="s">
        <v>174</v>
      </c>
      <c r="DM127" s="800"/>
      <c r="DN127" s="800"/>
      <c r="DO127" s="800"/>
      <c r="DP127" s="800"/>
      <c r="DQ127" s="800" t="s">
        <v>391</v>
      </c>
      <c r="DR127" s="800"/>
      <c r="DS127" s="800"/>
      <c r="DT127" s="800"/>
      <c r="DU127" s="800"/>
      <c r="DV127" s="777" t="s">
        <v>391</v>
      </c>
      <c r="DW127" s="777"/>
      <c r="DX127" s="777"/>
      <c r="DY127" s="777"/>
      <c r="DZ127" s="778"/>
    </row>
    <row r="128" spans="1:130" s="215" customFormat="1" ht="26.25" customHeight="1" thickBot="1" x14ac:dyDescent="0.25">
      <c r="A128" s="779" t="s">
        <v>488</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489</v>
      </c>
      <c r="X128" s="781"/>
      <c r="Y128" s="781"/>
      <c r="Z128" s="782"/>
      <c r="AA128" s="783" t="s">
        <v>391</v>
      </c>
      <c r="AB128" s="784"/>
      <c r="AC128" s="784"/>
      <c r="AD128" s="784"/>
      <c r="AE128" s="785"/>
      <c r="AF128" s="786" t="s">
        <v>391</v>
      </c>
      <c r="AG128" s="784"/>
      <c r="AH128" s="784"/>
      <c r="AI128" s="784"/>
      <c r="AJ128" s="785"/>
      <c r="AK128" s="786" t="s">
        <v>391</v>
      </c>
      <c r="AL128" s="784"/>
      <c r="AM128" s="784"/>
      <c r="AN128" s="784"/>
      <c r="AO128" s="785"/>
      <c r="AP128" s="787"/>
      <c r="AQ128" s="788"/>
      <c r="AR128" s="788"/>
      <c r="AS128" s="788"/>
      <c r="AT128" s="789"/>
      <c r="AU128" s="217"/>
      <c r="AV128" s="217"/>
      <c r="AW128" s="217"/>
      <c r="AX128" s="790" t="s">
        <v>490</v>
      </c>
      <c r="AY128" s="791"/>
      <c r="AZ128" s="791"/>
      <c r="BA128" s="791"/>
      <c r="BB128" s="791"/>
      <c r="BC128" s="791"/>
      <c r="BD128" s="791"/>
      <c r="BE128" s="792"/>
      <c r="BF128" s="769" t="s">
        <v>391</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0"/>
      <c r="CB128" s="240"/>
      <c r="CC128" s="240"/>
      <c r="CD128" s="240"/>
      <c r="CE128" s="240"/>
      <c r="CF128" s="240"/>
      <c r="CG128" s="217"/>
      <c r="CH128" s="217"/>
      <c r="CI128" s="217"/>
      <c r="CJ128" s="239"/>
      <c r="CK128" s="840"/>
      <c r="CL128" s="841"/>
      <c r="CM128" s="841"/>
      <c r="CN128" s="841"/>
      <c r="CO128" s="842"/>
      <c r="CP128" s="772" t="s">
        <v>491</v>
      </c>
      <c r="CQ128" s="713"/>
      <c r="CR128" s="713"/>
      <c r="CS128" s="713"/>
      <c r="CT128" s="713"/>
      <c r="CU128" s="713"/>
      <c r="CV128" s="713"/>
      <c r="CW128" s="713"/>
      <c r="CX128" s="713"/>
      <c r="CY128" s="713"/>
      <c r="CZ128" s="713"/>
      <c r="DA128" s="713"/>
      <c r="DB128" s="713"/>
      <c r="DC128" s="713"/>
      <c r="DD128" s="713"/>
      <c r="DE128" s="713"/>
      <c r="DF128" s="714"/>
      <c r="DG128" s="773" t="s">
        <v>391</v>
      </c>
      <c r="DH128" s="774"/>
      <c r="DI128" s="774"/>
      <c r="DJ128" s="774"/>
      <c r="DK128" s="774"/>
      <c r="DL128" s="774" t="s">
        <v>391</v>
      </c>
      <c r="DM128" s="774"/>
      <c r="DN128" s="774"/>
      <c r="DO128" s="774"/>
      <c r="DP128" s="774"/>
      <c r="DQ128" s="774" t="s">
        <v>174</v>
      </c>
      <c r="DR128" s="774"/>
      <c r="DS128" s="774"/>
      <c r="DT128" s="774"/>
      <c r="DU128" s="774"/>
      <c r="DV128" s="775" t="s">
        <v>391</v>
      </c>
      <c r="DW128" s="775"/>
      <c r="DX128" s="775"/>
      <c r="DY128" s="775"/>
      <c r="DZ128" s="776"/>
    </row>
    <row r="129" spans="1:131" s="215"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492</v>
      </c>
      <c r="X129" s="760"/>
      <c r="Y129" s="760"/>
      <c r="Z129" s="761"/>
      <c r="AA129" s="762">
        <v>3610547</v>
      </c>
      <c r="AB129" s="763"/>
      <c r="AC129" s="763"/>
      <c r="AD129" s="763"/>
      <c r="AE129" s="764"/>
      <c r="AF129" s="765">
        <v>3821480</v>
      </c>
      <c r="AG129" s="763"/>
      <c r="AH129" s="763"/>
      <c r="AI129" s="763"/>
      <c r="AJ129" s="764"/>
      <c r="AK129" s="765">
        <v>4034676</v>
      </c>
      <c r="AL129" s="763"/>
      <c r="AM129" s="763"/>
      <c r="AN129" s="763"/>
      <c r="AO129" s="764"/>
      <c r="AP129" s="766"/>
      <c r="AQ129" s="767"/>
      <c r="AR129" s="767"/>
      <c r="AS129" s="767"/>
      <c r="AT129" s="768"/>
      <c r="AU129" s="218"/>
      <c r="AV129" s="218"/>
      <c r="AW129" s="218"/>
      <c r="AX129" s="734" t="s">
        <v>493</v>
      </c>
      <c r="AY129" s="735"/>
      <c r="AZ129" s="735"/>
      <c r="BA129" s="735"/>
      <c r="BB129" s="735"/>
      <c r="BC129" s="735"/>
      <c r="BD129" s="735"/>
      <c r="BE129" s="736"/>
      <c r="BF129" s="753" t="s">
        <v>391</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757" t="s">
        <v>494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495</v>
      </c>
      <c r="X130" s="760"/>
      <c r="Y130" s="760"/>
      <c r="Z130" s="761"/>
      <c r="AA130" s="762">
        <v>369795</v>
      </c>
      <c r="AB130" s="763"/>
      <c r="AC130" s="763"/>
      <c r="AD130" s="763"/>
      <c r="AE130" s="764"/>
      <c r="AF130" s="765">
        <v>327143</v>
      </c>
      <c r="AG130" s="763"/>
      <c r="AH130" s="763"/>
      <c r="AI130" s="763"/>
      <c r="AJ130" s="764"/>
      <c r="AK130" s="765">
        <v>337872</v>
      </c>
      <c r="AL130" s="763"/>
      <c r="AM130" s="763"/>
      <c r="AN130" s="763"/>
      <c r="AO130" s="764"/>
      <c r="AP130" s="766"/>
      <c r="AQ130" s="767"/>
      <c r="AR130" s="767"/>
      <c r="AS130" s="767"/>
      <c r="AT130" s="768"/>
      <c r="AU130" s="218"/>
      <c r="AV130" s="218"/>
      <c r="AW130" s="218"/>
      <c r="AX130" s="734" t="s">
        <v>496</v>
      </c>
      <c r="AY130" s="735"/>
      <c r="AZ130" s="735"/>
      <c r="BA130" s="735"/>
      <c r="BB130" s="735"/>
      <c r="BC130" s="735"/>
      <c r="BD130" s="735"/>
      <c r="BE130" s="736"/>
      <c r="BF130" s="737">
        <v>6.1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497</v>
      </c>
      <c r="X131" s="744"/>
      <c r="Y131" s="744"/>
      <c r="Z131" s="745"/>
      <c r="AA131" s="746">
        <v>3240752</v>
      </c>
      <c r="AB131" s="747"/>
      <c r="AC131" s="747"/>
      <c r="AD131" s="747"/>
      <c r="AE131" s="748"/>
      <c r="AF131" s="749">
        <v>3494337</v>
      </c>
      <c r="AG131" s="747"/>
      <c r="AH131" s="747"/>
      <c r="AI131" s="747"/>
      <c r="AJ131" s="748"/>
      <c r="AK131" s="749">
        <v>3696804</v>
      </c>
      <c r="AL131" s="747"/>
      <c r="AM131" s="747"/>
      <c r="AN131" s="747"/>
      <c r="AO131" s="748"/>
      <c r="AP131" s="750"/>
      <c r="AQ131" s="751"/>
      <c r="AR131" s="751"/>
      <c r="AS131" s="751"/>
      <c r="AT131" s="752"/>
      <c r="AU131" s="218"/>
      <c r="AV131" s="218"/>
      <c r="AW131" s="218"/>
      <c r="AX131" s="712" t="s">
        <v>498</v>
      </c>
      <c r="AY131" s="713"/>
      <c r="AZ131" s="713"/>
      <c r="BA131" s="713"/>
      <c r="BB131" s="713"/>
      <c r="BC131" s="713"/>
      <c r="BD131" s="713"/>
      <c r="BE131" s="714"/>
      <c r="BF131" s="715" t="s">
        <v>391</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6.6042079119999997</v>
      </c>
      <c r="AB132" s="728"/>
      <c r="AC132" s="728"/>
      <c r="AD132" s="728"/>
      <c r="AE132" s="729"/>
      <c r="AF132" s="730">
        <v>6.6138726749999996</v>
      </c>
      <c r="AG132" s="728"/>
      <c r="AH132" s="728"/>
      <c r="AI132" s="728"/>
      <c r="AJ132" s="729"/>
      <c r="AK132" s="730">
        <v>5.2573790770000004</v>
      </c>
      <c r="AL132" s="728"/>
      <c r="AM132" s="728"/>
      <c r="AN132" s="728"/>
      <c r="AO132" s="729"/>
      <c r="AP132" s="731"/>
      <c r="AQ132" s="732"/>
      <c r="AR132" s="732"/>
      <c r="AS132" s="732"/>
      <c r="AT132" s="73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6.9</v>
      </c>
      <c r="AB133" s="707"/>
      <c r="AC133" s="707"/>
      <c r="AD133" s="707"/>
      <c r="AE133" s="708"/>
      <c r="AF133" s="706">
        <v>6.8</v>
      </c>
      <c r="AG133" s="707"/>
      <c r="AH133" s="707"/>
      <c r="AI133" s="707"/>
      <c r="AJ133" s="708"/>
      <c r="AK133" s="706">
        <v>6.1</v>
      </c>
      <c r="AL133" s="707"/>
      <c r="AM133" s="707"/>
      <c r="AN133" s="707"/>
      <c r="AO133" s="708"/>
      <c r="AP133" s="709"/>
      <c r="AQ133" s="710"/>
      <c r="AR133" s="710"/>
      <c r="AS133" s="710"/>
      <c r="AT133" s="71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502</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wuy3Xex9TNUFWTYE9pgGLbzz/3iEh5EhXdgcRu5ds/qKhaYIFalj3R5ch6ZcaKJBKzOh7ebLCB688mK6gFJYw==" saltValue="nmajYntempAiC4CTYor7V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503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504</v>
      </c>
      <c r="AL6" s="251"/>
      <c r="AM6" s="251"/>
      <c r="AN6" s="251"/>
    </row>
    <row r="7" spans="1:46" ht="13.5" customHeight="1" x14ac:dyDescent="0.2">
      <c r="A7" s="250"/>
      <c r="AK7" s="253"/>
      <c r="AL7" s="254"/>
      <c r="AM7" s="254"/>
      <c r="AN7" s="255"/>
      <c r="AO7" s="1104" t="s">
        <v>505</v>
      </c>
      <c r="AP7" s="256"/>
      <c r="AQ7" s="257" t="s">
        <v>506</v>
      </c>
      <c r="AR7" s="258"/>
    </row>
    <row r="8" spans="1:46" ht="13.2" x14ac:dyDescent="0.2">
      <c r="A8" s="250"/>
      <c r="AK8" s="259"/>
      <c r="AL8" s="260"/>
      <c r="AM8" s="260"/>
      <c r="AN8" s="261"/>
      <c r="AO8" s="1105"/>
      <c r="AP8" s="262" t="s">
        <v>507</v>
      </c>
      <c r="AQ8" s="263" t="s">
        <v>508</v>
      </c>
      <c r="AR8" s="264" t="s">
        <v>509</v>
      </c>
    </row>
    <row r="9" spans="1:46" ht="13.2" x14ac:dyDescent="0.2">
      <c r="A9" s="250"/>
      <c r="AK9" s="1116" t="s">
        <v>510</v>
      </c>
      <c r="AL9" s="1117"/>
      <c r="AM9" s="1117"/>
      <c r="AN9" s="1118"/>
      <c r="AO9" s="265">
        <v>973447</v>
      </c>
      <c r="AP9" s="265">
        <v>72781</v>
      </c>
      <c r="AQ9" s="266">
        <v>102574</v>
      </c>
      <c r="AR9" s="267">
        <v>-29</v>
      </c>
    </row>
    <row r="10" spans="1:46" ht="13.5" customHeight="1" x14ac:dyDescent="0.2">
      <c r="A10" s="250"/>
      <c r="AK10" s="1116" t="s">
        <v>511</v>
      </c>
      <c r="AL10" s="1117"/>
      <c r="AM10" s="1117"/>
      <c r="AN10" s="1118"/>
      <c r="AO10" s="268">
        <v>253917</v>
      </c>
      <c r="AP10" s="268">
        <v>18984</v>
      </c>
      <c r="AQ10" s="269">
        <v>16361</v>
      </c>
      <c r="AR10" s="270">
        <v>16</v>
      </c>
    </row>
    <row r="11" spans="1:46" ht="13.5" customHeight="1" x14ac:dyDescent="0.2">
      <c r="A11" s="250"/>
      <c r="AK11" s="1116" t="s">
        <v>512</v>
      </c>
      <c r="AL11" s="1117"/>
      <c r="AM11" s="1117"/>
      <c r="AN11" s="1118"/>
      <c r="AO11" s="268">
        <v>32758</v>
      </c>
      <c r="AP11" s="268">
        <v>2449</v>
      </c>
      <c r="AQ11" s="269">
        <v>763</v>
      </c>
      <c r="AR11" s="270">
        <v>221</v>
      </c>
    </row>
    <row r="12" spans="1:46" ht="13.5" customHeight="1" x14ac:dyDescent="0.2">
      <c r="A12" s="250"/>
      <c r="AK12" s="1116" t="s">
        <v>513</v>
      </c>
      <c r="AL12" s="1117"/>
      <c r="AM12" s="1117"/>
      <c r="AN12" s="1118"/>
      <c r="AO12" s="268" t="s">
        <v>514</v>
      </c>
      <c r="AP12" s="268" t="s">
        <v>514</v>
      </c>
      <c r="AQ12" s="269" t="s">
        <v>514</v>
      </c>
      <c r="AR12" s="270" t="s">
        <v>514</v>
      </c>
    </row>
    <row r="13" spans="1:46" ht="13.5" customHeight="1" x14ac:dyDescent="0.2">
      <c r="A13" s="250"/>
      <c r="AK13" s="1116" t="s">
        <v>515</v>
      </c>
      <c r="AL13" s="1117"/>
      <c r="AM13" s="1117"/>
      <c r="AN13" s="1118"/>
      <c r="AO13" s="268" t="s">
        <v>514</v>
      </c>
      <c r="AP13" s="268" t="s">
        <v>514</v>
      </c>
      <c r="AQ13" s="269">
        <v>4354</v>
      </c>
      <c r="AR13" s="270" t="s">
        <v>514</v>
      </c>
    </row>
    <row r="14" spans="1:46" ht="13.5" customHeight="1" x14ac:dyDescent="0.2">
      <c r="A14" s="250"/>
      <c r="AK14" s="1116" t="s">
        <v>516</v>
      </c>
      <c r="AL14" s="1117"/>
      <c r="AM14" s="1117"/>
      <c r="AN14" s="1118"/>
      <c r="AO14" s="268">
        <v>26028</v>
      </c>
      <c r="AP14" s="268">
        <v>1946</v>
      </c>
      <c r="AQ14" s="269">
        <v>2046</v>
      </c>
      <c r="AR14" s="270">
        <v>-4.9000000000000004</v>
      </c>
    </row>
    <row r="15" spans="1:46" ht="13.5" customHeight="1" x14ac:dyDescent="0.2">
      <c r="A15" s="250"/>
      <c r="AK15" s="1119" t="s">
        <v>517</v>
      </c>
      <c r="AL15" s="1120"/>
      <c r="AM15" s="1120"/>
      <c r="AN15" s="1121"/>
      <c r="AO15" s="268">
        <v>-96905</v>
      </c>
      <c r="AP15" s="268">
        <v>-7245</v>
      </c>
      <c r="AQ15" s="269">
        <v>-7552</v>
      </c>
      <c r="AR15" s="270">
        <v>-4.0999999999999996</v>
      </c>
    </row>
    <row r="16" spans="1:46" ht="13.2" x14ac:dyDescent="0.2">
      <c r="A16" s="250"/>
      <c r="AK16" s="1119" t="s">
        <v>186</v>
      </c>
      <c r="AL16" s="1120"/>
      <c r="AM16" s="1120"/>
      <c r="AN16" s="1121"/>
      <c r="AO16" s="268">
        <v>1189245</v>
      </c>
      <c r="AP16" s="268">
        <v>88916</v>
      </c>
      <c r="AQ16" s="269">
        <v>118546</v>
      </c>
      <c r="AR16" s="270">
        <v>-25</v>
      </c>
    </row>
    <row r="17" spans="1:46" ht="13.2" x14ac:dyDescent="0.2">
      <c r="A17" s="250"/>
    </row>
    <row r="18" spans="1:46" ht="13.2" x14ac:dyDescent="0.2">
      <c r="A18" s="250"/>
      <c r="AQ18" s="271"/>
      <c r="AR18" s="271"/>
    </row>
    <row r="19" spans="1:46" ht="13.2" x14ac:dyDescent="0.2">
      <c r="A19" s="250"/>
      <c r="AK19" s="246" t="s">
        <v>518</v>
      </c>
    </row>
    <row r="20" spans="1:46" ht="13.2" x14ac:dyDescent="0.2">
      <c r="A20" s="250"/>
      <c r="AK20" s="272"/>
      <c r="AL20" s="273"/>
      <c r="AM20" s="273"/>
      <c r="AN20" s="274"/>
      <c r="AO20" s="275" t="s">
        <v>519</v>
      </c>
      <c r="AP20" s="276" t="s">
        <v>520</v>
      </c>
      <c r="AQ20" s="277" t="s">
        <v>521</v>
      </c>
      <c r="AR20" s="278"/>
    </row>
    <row r="21" spans="1:46" s="251" customFormat="1" ht="13.2" x14ac:dyDescent="0.2">
      <c r="A21" s="279"/>
      <c r="AK21" s="1122" t="s">
        <v>522</v>
      </c>
      <c r="AL21" s="1123"/>
      <c r="AM21" s="1123"/>
      <c r="AN21" s="1124"/>
      <c r="AO21" s="280">
        <v>8.15</v>
      </c>
      <c r="AP21" s="281">
        <v>10.45</v>
      </c>
      <c r="AQ21" s="282">
        <v>-2.2999999999999998</v>
      </c>
      <c r="AS21" s="283"/>
      <c r="AT21" s="279"/>
    </row>
    <row r="22" spans="1:46" s="251" customFormat="1" ht="13.2" x14ac:dyDescent="0.2">
      <c r="A22" s="279"/>
      <c r="AK22" s="1122" t="s">
        <v>523</v>
      </c>
      <c r="AL22" s="1123"/>
      <c r="AM22" s="1123"/>
      <c r="AN22" s="1124"/>
      <c r="AO22" s="284">
        <v>99.5</v>
      </c>
      <c r="AP22" s="285">
        <v>96.7</v>
      </c>
      <c r="AQ22" s="286">
        <v>2.8</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115" t="s">
        <v>524</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row>
    <row r="27" spans="1:46" ht="13.2" x14ac:dyDescent="0.2">
      <c r="A27" s="291"/>
      <c r="AS27" s="246"/>
      <c r="AT27" s="246"/>
    </row>
    <row r="28" spans="1:46" ht="16.2" x14ac:dyDescent="0.2">
      <c r="A28" s="247" t="s">
        <v>525</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526</v>
      </c>
      <c r="AL29" s="251"/>
      <c r="AM29" s="251"/>
      <c r="AN29" s="251"/>
      <c r="AS29" s="293"/>
    </row>
    <row r="30" spans="1:46" ht="13.5" customHeight="1" x14ac:dyDescent="0.2">
      <c r="A30" s="250"/>
      <c r="AK30" s="253"/>
      <c r="AL30" s="254"/>
      <c r="AM30" s="254"/>
      <c r="AN30" s="255"/>
      <c r="AO30" s="1104" t="s">
        <v>505</v>
      </c>
      <c r="AP30" s="256"/>
      <c r="AQ30" s="257" t="s">
        <v>506</v>
      </c>
      <c r="AR30" s="258"/>
    </row>
    <row r="31" spans="1:46" ht="13.2" x14ac:dyDescent="0.2">
      <c r="A31" s="250"/>
      <c r="AK31" s="259"/>
      <c r="AL31" s="260"/>
      <c r="AM31" s="260"/>
      <c r="AN31" s="261"/>
      <c r="AO31" s="1105"/>
      <c r="AP31" s="262" t="s">
        <v>507</v>
      </c>
      <c r="AQ31" s="263" t="s">
        <v>508</v>
      </c>
      <c r="AR31" s="264" t="s">
        <v>509</v>
      </c>
    </row>
    <row r="32" spans="1:46" ht="27" customHeight="1" x14ac:dyDescent="0.2">
      <c r="A32" s="250"/>
      <c r="AK32" s="1106" t="s">
        <v>527</v>
      </c>
      <c r="AL32" s="1107"/>
      <c r="AM32" s="1107"/>
      <c r="AN32" s="1108"/>
      <c r="AO32" s="294">
        <v>407078</v>
      </c>
      <c r="AP32" s="294">
        <v>30436</v>
      </c>
      <c r="AQ32" s="295">
        <v>59538</v>
      </c>
      <c r="AR32" s="296">
        <v>-48.9</v>
      </c>
    </row>
    <row r="33" spans="1:46" ht="13.5" customHeight="1" x14ac:dyDescent="0.2">
      <c r="A33" s="250"/>
      <c r="AK33" s="1106" t="s">
        <v>528</v>
      </c>
      <c r="AL33" s="1107"/>
      <c r="AM33" s="1107"/>
      <c r="AN33" s="1108"/>
      <c r="AO33" s="294" t="s">
        <v>514</v>
      </c>
      <c r="AP33" s="294" t="s">
        <v>514</v>
      </c>
      <c r="AQ33" s="295" t="s">
        <v>514</v>
      </c>
      <c r="AR33" s="296" t="s">
        <v>514</v>
      </c>
    </row>
    <row r="34" spans="1:46" ht="27" customHeight="1" x14ac:dyDescent="0.2">
      <c r="A34" s="250"/>
      <c r="AK34" s="1106" t="s">
        <v>529</v>
      </c>
      <c r="AL34" s="1107"/>
      <c r="AM34" s="1107"/>
      <c r="AN34" s="1108"/>
      <c r="AO34" s="294" t="s">
        <v>514</v>
      </c>
      <c r="AP34" s="294" t="s">
        <v>514</v>
      </c>
      <c r="AQ34" s="295" t="s">
        <v>514</v>
      </c>
      <c r="AR34" s="296" t="s">
        <v>514</v>
      </c>
    </row>
    <row r="35" spans="1:46" ht="27" customHeight="1" x14ac:dyDescent="0.2">
      <c r="A35" s="250"/>
      <c r="AK35" s="1106" t="s">
        <v>530</v>
      </c>
      <c r="AL35" s="1107"/>
      <c r="AM35" s="1107"/>
      <c r="AN35" s="1108"/>
      <c r="AO35" s="294">
        <v>54526</v>
      </c>
      <c r="AP35" s="294">
        <v>4077</v>
      </c>
      <c r="AQ35" s="295">
        <v>21589</v>
      </c>
      <c r="AR35" s="296">
        <v>-81.099999999999994</v>
      </c>
    </row>
    <row r="36" spans="1:46" ht="27" customHeight="1" x14ac:dyDescent="0.2">
      <c r="A36" s="250"/>
      <c r="AK36" s="1106" t="s">
        <v>531</v>
      </c>
      <c r="AL36" s="1107"/>
      <c r="AM36" s="1107"/>
      <c r="AN36" s="1108"/>
      <c r="AO36" s="294">
        <v>57270</v>
      </c>
      <c r="AP36" s="294">
        <v>4282</v>
      </c>
      <c r="AQ36" s="295">
        <v>5101</v>
      </c>
      <c r="AR36" s="296">
        <v>-16.100000000000001</v>
      </c>
    </row>
    <row r="37" spans="1:46" ht="13.5" customHeight="1" x14ac:dyDescent="0.2">
      <c r="A37" s="250"/>
      <c r="AK37" s="1106" t="s">
        <v>532</v>
      </c>
      <c r="AL37" s="1107"/>
      <c r="AM37" s="1107"/>
      <c r="AN37" s="1108"/>
      <c r="AO37" s="294">
        <v>13353</v>
      </c>
      <c r="AP37" s="294">
        <v>998</v>
      </c>
      <c r="AQ37" s="295">
        <v>610</v>
      </c>
      <c r="AR37" s="296">
        <v>63.6</v>
      </c>
    </row>
    <row r="38" spans="1:46" ht="27" customHeight="1" x14ac:dyDescent="0.2">
      <c r="A38" s="250"/>
      <c r="AK38" s="1109" t="s">
        <v>533</v>
      </c>
      <c r="AL38" s="1110"/>
      <c r="AM38" s="1110"/>
      <c r="AN38" s="1111"/>
      <c r="AO38" s="297" t="s">
        <v>514</v>
      </c>
      <c r="AP38" s="297" t="s">
        <v>514</v>
      </c>
      <c r="AQ38" s="298">
        <v>3</v>
      </c>
      <c r="AR38" s="286" t="s">
        <v>514</v>
      </c>
      <c r="AS38" s="293"/>
    </row>
    <row r="39" spans="1:46" ht="13.2" x14ac:dyDescent="0.2">
      <c r="A39" s="250"/>
      <c r="AK39" s="1109" t="s">
        <v>534</v>
      </c>
      <c r="AL39" s="1110"/>
      <c r="AM39" s="1110"/>
      <c r="AN39" s="1111"/>
      <c r="AO39" s="294" t="s">
        <v>514</v>
      </c>
      <c r="AP39" s="294" t="s">
        <v>514</v>
      </c>
      <c r="AQ39" s="295">
        <v>-1700</v>
      </c>
      <c r="AR39" s="296" t="s">
        <v>514</v>
      </c>
      <c r="AS39" s="293"/>
    </row>
    <row r="40" spans="1:46" ht="27" customHeight="1" x14ac:dyDescent="0.2">
      <c r="A40" s="250"/>
      <c r="AK40" s="1106" t="s">
        <v>535</v>
      </c>
      <c r="AL40" s="1107"/>
      <c r="AM40" s="1107"/>
      <c r="AN40" s="1108"/>
      <c r="AO40" s="294">
        <v>-337872</v>
      </c>
      <c r="AP40" s="294">
        <v>-25261</v>
      </c>
      <c r="AQ40" s="295">
        <v>-57744</v>
      </c>
      <c r="AR40" s="296">
        <v>-56.3</v>
      </c>
      <c r="AS40" s="293"/>
    </row>
    <row r="41" spans="1:46" ht="13.2" x14ac:dyDescent="0.2">
      <c r="A41" s="250"/>
      <c r="AK41" s="1112" t="s">
        <v>297</v>
      </c>
      <c r="AL41" s="1113"/>
      <c r="AM41" s="1113"/>
      <c r="AN41" s="1114"/>
      <c r="AO41" s="294">
        <v>194355</v>
      </c>
      <c r="AP41" s="294">
        <v>14531</v>
      </c>
      <c r="AQ41" s="295">
        <v>27397</v>
      </c>
      <c r="AR41" s="296">
        <v>-47</v>
      </c>
      <c r="AS41" s="293"/>
    </row>
    <row r="42" spans="1:46" ht="13.2" x14ac:dyDescent="0.2">
      <c r="A42" s="250"/>
      <c r="AK42" s="299" t="s">
        <v>536</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537</v>
      </c>
    </row>
    <row r="48" spans="1:46" ht="13.2" x14ac:dyDescent="0.2">
      <c r="A48" s="250"/>
      <c r="AK48" s="304" t="s">
        <v>538</v>
      </c>
      <c r="AL48" s="304"/>
      <c r="AM48" s="304"/>
      <c r="AN48" s="304"/>
      <c r="AO48" s="304"/>
      <c r="AP48" s="304"/>
      <c r="AQ48" s="305"/>
      <c r="AR48" s="304"/>
    </row>
    <row r="49" spans="1:44" ht="13.5" customHeight="1" x14ac:dyDescent="0.2">
      <c r="A49" s="250"/>
      <c r="AK49" s="306"/>
      <c r="AL49" s="307"/>
      <c r="AM49" s="1099" t="s">
        <v>505</v>
      </c>
      <c r="AN49" s="1101" t="s">
        <v>539</v>
      </c>
      <c r="AO49" s="1102"/>
      <c r="AP49" s="1102"/>
      <c r="AQ49" s="1102"/>
      <c r="AR49" s="1103"/>
    </row>
    <row r="50" spans="1:44" ht="13.2" x14ac:dyDescent="0.2">
      <c r="A50" s="250"/>
      <c r="AK50" s="308"/>
      <c r="AL50" s="309"/>
      <c r="AM50" s="1100"/>
      <c r="AN50" s="310" t="s">
        <v>540</v>
      </c>
      <c r="AO50" s="311" t="s">
        <v>541</v>
      </c>
      <c r="AP50" s="312" t="s">
        <v>542</v>
      </c>
      <c r="AQ50" s="313" t="s">
        <v>543</v>
      </c>
      <c r="AR50" s="314" t="s">
        <v>544</v>
      </c>
    </row>
    <row r="51" spans="1:44" ht="13.2" x14ac:dyDescent="0.2">
      <c r="A51" s="250"/>
      <c r="AK51" s="306" t="s">
        <v>545</v>
      </c>
      <c r="AL51" s="307"/>
      <c r="AM51" s="315">
        <v>637227</v>
      </c>
      <c r="AN51" s="316">
        <v>44527</v>
      </c>
      <c r="AO51" s="317">
        <v>14.7</v>
      </c>
      <c r="AP51" s="318">
        <v>82993</v>
      </c>
      <c r="AQ51" s="319">
        <v>5.2</v>
      </c>
      <c r="AR51" s="320">
        <v>9.5</v>
      </c>
    </row>
    <row r="52" spans="1:44" ht="13.2" x14ac:dyDescent="0.2">
      <c r="A52" s="250"/>
      <c r="AK52" s="321"/>
      <c r="AL52" s="322" t="s">
        <v>546</v>
      </c>
      <c r="AM52" s="323">
        <v>507516</v>
      </c>
      <c r="AN52" s="324">
        <v>35463</v>
      </c>
      <c r="AO52" s="325">
        <v>48.5</v>
      </c>
      <c r="AP52" s="326">
        <v>46787</v>
      </c>
      <c r="AQ52" s="327">
        <v>-4.9000000000000004</v>
      </c>
      <c r="AR52" s="328">
        <v>53.4</v>
      </c>
    </row>
    <row r="53" spans="1:44" ht="13.2" x14ac:dyDescent="0.2">
      <c r="A53" s="250"/>
      <c r="AK53" s="306" t="s">
        <v>547</v>
      </c>
      <c r="AL53" s="307"/>
      <c r="AM53" s="315">
        <v>1021100</v>
      </c>
      <c r="AN53" s="316">
        <v>72480</v>
      </c>
      <c r="AO53" s="317">
        <v>62.8</v>
      </c>
      <c r="AP53" s="318">
        <v>108252</v>
      </c>
      <c r="AQ53" s="319">
        <v>30.4</v>
      </c>
      <c r="AR53" s="320">
        <v>32.4</v>
      </c>
    </row>
    <row r="54" spans="1:44" ht="13.2" x14ac:dyDescent="0.2">
      <c r="A54" s="250"/>
      <c r="AK54" s="321"/>
      <c r="AL54" s="322" t="s">
        <v>546</v>
      </c>
      <c r="AM54" s="323">
        <v>855305</v>
      </c>
      <c r="AN54" s="324">
        <v>60712</v>
      </c>
      <c r="AO54" s="325">
        <v>71.2</v>
      </c>
      <c r="AP54" s="326">
        <v>50321</v>
      </c>
      <c r="AQ54" s="327">
        <v>7.6</v>
      </c>
      <c r="AR54" s="328">
        <v>63.6</v>
      </c>
    </row>
    <row r="55" spans="1:44" ht="13.2" x14ac:dyDescent="0.2">
      <c r="A55" s="250"/>
      <c r="AK55" s="306" t="s">
        <v>548</v>
      </c>
      <c r="AL55" s="307"/>
      <c r="AM55" s="315">
        <v>1567512</v>
      </c>
      <c r="AN55" s="316">
        <v>113260</v>
      </c>
      <c r="AO55" s="317">
        <v>56.3</v>
      </c>
      <c r="AP55" s="318">
        <v>93492</v>
      </c>
      <c r="AQ55" s="319">
        <v>-13.6</v>
      </c>
      <c r="AR55" s="320">
        <v>69.900000000000006</v>
      </c>
    </row>
    <row r="56" spans="1:44" ht="13.2" x14ac:dyDescent="0.2">
      <c r="A56" s="250"/>
      <c r="AK56" s="321"/>
      <c r="AL56" s="322" t="s">
        <v>546</v>
      </c>
      <c r="AM56" s="323">
        <v>572713</v>
      </c>
      <c r="AN56" s="324">
        <v>41381</v>
      </c>
      <c r="AO56" s="325">
        <v>-31.8</v>
      </c>
      <c r="AP56" s="326">
        <v>53316</v>
      </c>
      <c r="AQ56" s="327">
        <v>6</v>
      </c>
      <c r="AR56" s="328">
        <v>-37.799999999999997</v>
      </c>
    </row>
    <row r="57" spans="1:44" ht="13.2" x14ac:dyDescent="0.2">
      <c r="A57" s="250"/>
      <c r="AK57" s="306" t="s">
        <v>549</v>
      </c>
      <c r="AL57" s="307"/>
      <c r="AM57" s="315">
        <v>1276391</v>
      </c>
      <c r="AN57" s="316">
        <v>93611</v>
      </c>
      <c r="AO57" s="317">
        <v>-17.3</v>
      </c>
      <c r="AP57" s="318">
        <v>94796</v>
      </c>
      <c r="AQ57" s="319">
        <v>1.4</v>
      </c>
      <c r="AR57" s="320">
        <v>-18.7</v>
      </c>
    </row>
    <row r="58" spans="1:44" ht="13.2" x14ac:dyDescent="0.2">
      <c r="A58" s="250"/>
      <c r="AK58" s="321"/>
      <c r="AL58" s="322" t="s">
        <v>546</v>
      </c>
      <c r="AM58" s="323">
        <v>494352</v>
      </c>
      <c r="AN58" s="324">
        <v>36256</v>
      </c>
      <c r="AO58" s="325">
        <v>-12.4</v>
      </c>
      <c r="AP58" s="326">
        <v>55781</v>
      </c>
      <c r="AQ58" s="327">
        <v>4.5999999999999996</v>
      </c>
      <c r="AR58" s="328">
        <v>-17</v>
      </c>
    </row>
    <row r="59" spans="1:44" ht="13.2" x14ac:dyDescent="0.2">
      <c r="A59" s="250"/>
      <c r="AK59" s="306" t="s">
        <v>550</v>
      </c>
      <c r="AL59" s="307"/>
      <c r="AM59" s="315">
        <v>627074</v>
      </c>
      <c r="AN59" s="316">
        <v>46884</v>
      </c>
      <c r="AO59" s="317">
        <v>-49.9</v>
      </c>
      <c r="AP59" s="318">
        <v>85942</v>
      </c>
      <c r="AQ59" s="319">
        <v>-9.3000000000000007</v>
      </c>
      <c r="AR59" s="320">
        <v>-40.6</v>
      </c>
    </row>
    <row r="60" spans="1:44" ht="13.2" x14ac:dyDescent="0.2">
      <c r="A60" s="250"/>
      <c r="AK60" s="321"/>
      <c r="AL60" s="322" t="s">
        <v>546</v>
      </c>
      <c r="AM60" s="323">
        <v>524997</v>
      </c>
      <c r="AN60" s="324">
        <v>39252</v>
      </c>
      <c r="AO60" s="325">
        <v>8.3000000000000007</v>
      </c>
      <c r="AP60" s="326">
        <v>48630</v>
      </c>
      <c r="AQ60" s="327">
        <v>-12.8</v>
      </c>
      <c r="AR60" s="328">
        <v>21.1</v>
      </c>
    </row>
    <row r="61" spans="1:44" ht="13.2" x14ac:dyDescent="0.2">
      <c r="A61" s="250"/>
      <c r="AK61" s="306" t="s">
        <v>551</v>
      </c>
      <c r="AL61" s="329"/>
      <c r="AM61" s="315">
        <v>1025861</v>
      </c>
      <c r="AN61" s="316">
        <v>74152</v>
      </c>
      <c r="AO61" s="317">
        <v>13.3</v>
      </c>
      <c r="AP61" s="318">
        <v>93095</v>
      </c>
      <c r="AQ61" s="330">
        <v>2.8</v>
      </c>
      <c r="AR61" s="320">
        <v>10.5</v>
      </c>
    </row>
    <row r="62" spans="1:44" ht="13.2" x14ac:dyDescent="0.2">
      <c r="A62" s="250"/>
      <c r="AK62" s="321"/>
      <c r="AL62" s="322" t="s">
        <v>546</v>
      </c>
      <c r="AM62" s="323">
        <v>590977</v>
      </c>
      <c r="AN62" s="324">
        <v>42613</v>
      </c>
      <c r="AO62" s="325">
        <v>16.8</v>
      </c>
      <c r="AP62" s="326">
        <v>50967</v>
      </c>
      <c r="AQ62" s="327">
        <v>0.1</v>
      </c>
      <c r="AR62" s="328">
        <v>16.7</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RQGCGV1SwFVdmSNCWwI2Ao98aGCU4HKdHfHrR/5dXYZtNCVKeAdywyDNuRoK/NrwSCYiWEHKrJ0D70PU3IkUxg==" saltValue="XsjUF0256wVZu5J2SjKp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553</v>
      </c>
    </row>
    <row r="121" spans="125:125" ht="13.5" hidden="1" customHeight="1" x14ac:dyDescent="0.2">
      <c r="DU121" s="244"/>
    </row>
  </sheetData>
  <sheetProtection algorithmName="SHA-512" hashValue="0j2ifdi4kuiCBmNrWKnFp34mzmDHuXy1WKDAf56UK8DOu3PrrF7O2DjX13wAxo+3M+Qe6tNBsEFMe9bGaI+TLg==" saltValue="lkT7k4HvPTRQvMaJMXm54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554</v>
      </c>
    </row>
  </sheetData>
  <sheetProtection algorithmName="SHA-512" hashValue="vUwvPsD2/t7Xtnxfis8JelczDCacq8jcgZTucirP2hkdzr6egtIZgAlqeYY54bGpKHUS1U+I1D0Knu8rsyO1wQ==" saltValue="ooTz4jVofm3qVZ6L9nF3z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5" t="s">
        <v>3</v>
      </c>
      <c r="D47" s="1125"/>
      <c r="E47" s="1126"/>
      <c r="F47" s="11">
        <v>37.99</v>
      </c>
      <c r="G47" s="12">
        <v>33.22</v>
      </c>
      <c r="H47" s="12">
        <v>18.13</v>
      </c>
      <c r="I47" s="12">
        <v>23.68</v>
      </c>
      <c r="J47" s="13">
        <v>22.43</v>
      </c>
    </row>
    <row r="48" spans="2:10" ht="57.75" customHeight="1" x14ac:dyDescent="0.2">
      <c r="B48" s="14"/>
      <c r="C48" s="1127" t="s">
        <v>4</v>
      </c>
      <c r="D48" s="1127"/>
      <c r="E48" s="1128"/>
      <c r="F48" s="15">
        <v>9.57</v>
      </c>
      <c r="G48" s="16">
        <v>10.19</v>
      </c>
      <c r="H48" s="16">
        <v>13.53</v>
      </c>
      <c r="I48" s="16">
        <v>12.3</v>
      </c>
      <c r="J48" s="17">
        <v>23.95</v>
      </c>
    </row>
    <row r="49" spans="2:10" ht="57.75" customHeight="1" thickBot="1" x14ac:dyDescent="0.25">
      <c r="B49" s="18"/>
      <c r="C49" s="1129" t="s">
        <v>5</v>
      </c>
      <c r="D49" s="1129"/>
      <c r="E49" s="1130"/>
      <c r="F49" s="19" t="s">
        <v>560</v>
      </c>
      <c r="G49" s="20" t="s">
        <v>561</v>
      </c>
      <c r="H49" s="20" t="s">
        <v>562</v>
      </c>
      <c r="I49" s="20">
        <v>6.06</v>
      </c>
      <c r="J49" s="21">
        <v>12.31</v>
      </c>
    </row>
    <row r="50" spans="2:10" ht="13.2" x14ac:dyDescent="0.2"/>
  </sheetData>
  <sheetProtection algorithmName="SHA-512" hashValue="jvTLD3UxA1s0l0oNSuTJXr45Ze6jgV5KkQyB1tEf47sHJZks525N7OoUWh8a5zveLup1bXLT731SpLFX9XN7iw==" saltValue="uC/ebwUfap5zJWuJ3oQGR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2023-02-20T04:40:35Z</dcterms:created>
  <dcterms:modified xsi:type="dcterms:W3CDTF">2023-10-12T04:20:53Z</dcterms:modified>
  <cp:category/>
</cp:coreProperties>
</file>