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5345" windowHeight="4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<sst xmlns="http://schemas.openxmlformats.org/spreadsheetml/2006/main" count="1163" uniqueCount="601">
  <si>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</si>
  <si>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</si>
  <si>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</si>
  <si>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</si>
  <si>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</si>
  <si>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</si>
  <si>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</si>
  <si>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</si>
  <si>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</si>
  <si>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</si>
  <si>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</si>
  <si>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</si>
  <si>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</si>
  <si>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</si>
  <si>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</si>
  <si>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</si>
  <si>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</si>
  <si>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</si>
  <si>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</si>
  <si>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</si>
  <si>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</si>
  <si>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</si>
  <si>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</si>
  <si>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</si>
  <si>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</si>
  <si>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</si>
  <si>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</si>
  <si>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</si>
  <si>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</si>
  <si>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</si>
  <si>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</si>
  <si>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</si>
  <si>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</si>
  <si>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</si>
  <si>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</si>
  <si>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</si>
  <si>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</si>
  <si>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</si>
  <si>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</si>
  <si>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</si>
  <si>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</si>
  <si>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</si>
  <si>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</si>
  <si>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</si>
  <si>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</si>
  <si>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</si>
  <si>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</si>
  <si>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</si>
  <si>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</si>
  <si>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</si>
  <si>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</si>
  <si>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</si>
  <si>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</si>
  <si>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</si>
  <si>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</si>
  <si>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</si>
  <si>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</si>
  <si>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</si>
  <si>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</si>
  <si>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</si>
  <si>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</si>
  <si>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</si>
  <si>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</si>
  <si>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</si>
  <si>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</si>
  <si>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</si>
  <si>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</si>
  <si>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</si>
  <si>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</si>
  <si>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</si>
  <si>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</si>
  <si>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</si>
  <si>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</si>
  <si>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</si>
  <si>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</si>
  <si>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</si>
  <si>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</si>
  <si>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</si>
  <si>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</si>
  <si>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</si>
  <si>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</si>
  <si>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</si>
  <si>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</si>
  <si>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</si>
  <si>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</si>
  <si>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</si>
  <si>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</si>
  <si>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</si>
  <si>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</si>
  <si>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</si>
  <si>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</si>
  <si>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</si>
  <si>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</si>
  <si>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</si>
  <si>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</si>
  <si>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</si>
  <si>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</si>
  <si>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</si>
  <si>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</si>
  <si>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</si>
  <si>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</si>
  <si>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</si>
  <si>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</si>
  <si>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</si>
  <si>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</si>
  <si>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</si>
  <si>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</si>
  <si>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</si>
  <si>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</si>
  <si>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</si>
  <si>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</si>
  <si>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</si>
  <si>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</si>
  <si>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</si>
  <si>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</si>
  <si>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</si>
  <si>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</si>
  <si>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</si>
  <si>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</si>
  <si>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</si>
  <si>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</si>
  <si>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</si>
  <si>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</si>
  <si>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</si>
  <si>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</si>
  <si>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</si>
  <si>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</si>
  <si>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</si>
  <si>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</si>
  <si>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</si>
  <si>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</si>
  <si>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</si>
  <si>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</si>
  <si>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</si>
  <si>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</si>
  <si>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</si>
  <si>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</si>
  <si>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</si>
  <si>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</si>
  <si>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</si>
  <si>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</si>
  <si>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</si>
  <si>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</si>
  <si>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</si>
  <si>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</si>
  <si>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</si>
  <si>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</si>
  <si>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</si>
  <si>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</si>
  <si>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</si>
  <si>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</si>
  <si>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</si>
  <si>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</si>
  <si>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</si>
  <si>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</si>
  <si>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</si>
  <si>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</si>
  <si>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</si>
  <si>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</si>
  <si>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</si>
  <si>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</si>
  <si>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</si>
  <si>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</si>
  <si>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</si>
  <si>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</si>
  <si>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</si>
  <si>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</si>
  <si>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</si>
  <si>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</si>
  <si>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</si>
  <si>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</si>
  <si>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</si>
  <si>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</si>
  <si>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</si>
  <si>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</si>
  <si>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</si>
  <si>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</si>
  <si>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</si>
  <si>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</si>
  <si>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</si>
  <si>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</si>
  <si>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</si>
  <si>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</si>
  <si>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</si>
  <si>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</si>
  <si>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</si>
  <si>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</si>
  <si>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</si>
  <si>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</si>
  <si>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</si>
  <si>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</si>
  <si>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</si>
  <si>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</si>
  <si>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</si>
  <si>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</si>
  <si>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</si>
  <si>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</si>
  <si>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</si>
  <si>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</si>
  <si>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</si>
  <si>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</si>
  <si>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</si>
  <si>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</si>
  <si>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</si>
  <si>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</si>
  <si>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</si>
  <si>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</si>
  <si>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</si>
  <si>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</si>
  <si>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</si>
  <si>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</si>
  <si>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千葉県神崎町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</si>
  <si>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</si>
  <si>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</si>
  <si>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</si>
  <si>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</si>
  <si>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</si>
  <si>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</si>
  <si>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</si>
  <si>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</si>
  <si>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</si>
  <si>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</si>
  <si>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</si>
  <si>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</si>
  <si>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</si>
  <si>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</si>
  <si>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</si>
  <si>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</si>
  <si>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</si>
  <si>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</si>
  <si>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</si>
  <si>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</si>
  <si>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</si>
  <si>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</si>
  <si>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</si>
  <si>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</si>
  <si>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</si>
  <si>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</si>
  <si>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</si>
  <si>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</si>
  <si>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</si>
  <si>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</si>
  <si>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</si>
  <si>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</si>
  <si>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</si>
  <si>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</si>
  <si>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</si>
  <si>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</si>
  <si>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</si>
  <si>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</si>
  <si>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</si>
  <si>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</si>
  <si>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</si>
  <si>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</si>
  <si>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</si>
  <si>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</si>
  <si>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</si>
  <si>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</si>
  <si>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</si>
  <si>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</si>
  <si>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</si>
  <si>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</si>
  <si>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</si>
  <si>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</si>
  <si>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</si>
  <si>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</si>
  <si>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</si>
  <si>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</si>
  <si>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</si>
  <si>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</si>
  <si>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</si>
  <si>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</si>
  <si>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</si>
  <si>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</si>
  <si>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</si>
  <si>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</si>
  <si>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</si>
  <si>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</si>
  <si>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</si>
  <si>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</si>
  <si>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</si>
  <si>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</si>
  <si>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</si>
  <si>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</si>
  <si>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</si>
  <si>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</si>
  <si>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</si>
  <si>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</si>
  <si>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</si>
  <si>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</si>
  <si>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</si>
  <si>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</si>
  <si>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</si>
  <si>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</si>
  <si>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</si>
  <si>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</si>
  <si>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</si>
  <si>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</si>
  <si>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</si>
  <si>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</si>
  <si>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</si>
  <si>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</si>
  <si>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</si>
  <si>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</si>
  <si>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</si>
  <si>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</si>
  <si>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</si>
  <si>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</si>
  <si>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</si>
  <si>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</si>
  <si>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</si>
  <si>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</si>
  <si>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</si>
  <si>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</si>
  <si>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</si>
  <si>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</si>
  <si>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</si>
  <si>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</si>
  <si>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</si>
  <si>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</si>
  <si>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</si>
  <si>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</si>
  <si>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</si>
  <si>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</si>
  <si>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</si>
  <si>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</si>
  <si>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</si>
  <si>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</si>
  <si>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</si>
  <si>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</si>
  <si>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</si>
  <si>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</si>
  <si>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</si>
  <si>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</si>
  <si>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</si>
  <si>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</si>
  <si>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</si>
  <si>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</si>
  <si>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</si>
  <si>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</si>
  <si>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</si>
  <si>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</si>
  <si>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</si>
  <si>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</si>
  <si>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</si>
  <si>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</si>
  <si>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</si>
  <si>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</si>
  <si>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</si>
  <si>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</si>
  <si>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</si>
  <si>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</si>
  <si>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</si>
  <si>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</si>
  <si>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</si>
  <si>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</si>
  <si>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</si>
  <si>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</si>
  <si>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</si>
  <si>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</si>
  <si>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</si>
  <si>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</si>
  <si>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</si>
  <si>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</si>
  <si>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千葉県神崎町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</si>
  <si>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</si>
  <si>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</si>
  <si>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</si>
  <si>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</si>
  <si>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</si>
  <si>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</si>
  <si>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</si>
  <si>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</si>
  <si>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</si>
  <si>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</si>
  <si>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</si>
  <si>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</si>
  <si>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</si>
  <si>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</si>
  <si>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</si>
  <si>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</si>
  <si>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</si>
  <si>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</si>
  <si>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</si>
  <si>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</si>
  <si>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</si>
  <si>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</si>
  <si>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</si>
  <si>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</si>
  <si>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</si>
  <si>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</si>
  <si>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</si>
  <si>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</si>
  <si>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</si>
  <si>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</si>
  <si>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</si>
  <si>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</si>
  <si>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</si>
  <si>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</si>
  <si>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</si>
  <si>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</si>
  <si>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</si>
  <si>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</si>
  <si>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</si>
  <si>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</si>
  <si>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</si>
  <si>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</si>
  <si>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</si>
  <si>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</si>
  <si>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</si>
  <si>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</si>
  <si>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</si>
  <si>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</si>
  <si>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</si>
  <si>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</si>
  <si>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</si>
  <si>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</si>
  <si>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</si>
  <si>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</si>
  <si>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</si>
  <si>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</si>
  <si>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</si>
  <si>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</si>
  <si>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</si>
  <si>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</si>
  <si>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</si>
  <si>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</si>
  <si>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</si>
  <si>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</si>
  <si>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</si>
  <si>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</si>
  <si>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</si>
  <si>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</si>
  <si>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</si>
  <si>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</si>
  <si>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</si>
  <si>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</si>
  <si>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</si>
  <si>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</si>
  <si>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</si>
  <si>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</si>
  <si>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</si>
  <si>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</si>
  <si>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</si>
  <si>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</si>
  <si>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</si>
  <si>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</si>
  <si>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</si>
  <si>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</si>
  <si>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</si>
  <si>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</si>
  <si>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</si>
  <si>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</si>
  <si>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</si>
  <si>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</si>
  <si>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</si>
  <si>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</si>
  <si>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</si>
  <si>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</si>
  <si>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</si>
  <si>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</si>
  <si>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</si>
  <si>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</si>
  <si>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</si>
  <si>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</si>
  <si>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</si>
  <si>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</si>
  <si>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</si>
  <si>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</si>
  <si>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</si>
  <si>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</si>
  <si>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</si>
  <si>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</si>
  <si>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</si>
  <si>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</si>
  <si>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</si>
  <si>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</si>
  <si>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</si>
  <si>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</si>
  <si>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</si>
  <si>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</si>
  <si>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</si>
  <si>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</si>
  <si>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</si>
  <si>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</si>
  <si>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</si>
  <si>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</si>
  <si>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</si>
  <si>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</si>
  <si>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</si>
  <si>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</si>
  <si>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</si>
  <si>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</si>
  <si>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</si>
  <si>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</si>
  <si>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</si>
  <si>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</si>
  <si>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</si>
  <si>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</si>
  <si>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</si>
  <si>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</si>
  <si>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</si>
  <si>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</si>
  <si>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</si>
  <si>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</si>
  <si>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</si>
  <si>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</si>
  <si>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</si>
  <si>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</si>
  <si>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</si>
  <si>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</si>
  <si>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</si>
  <si>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</si>
  <si>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</si>
  <si>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</si>
  <si>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</si>
  <si>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</si>
  <si>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</si>
  <si>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</si>
  <si>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</si>
  <si>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</si>
  <si>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</si>
  <si>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</si>
  <si>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</si>
  <si>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</si>
  <si>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</si>
  <si>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</si>
  <si>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</si>
  <si>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</si>
  <si>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</si>
  <si>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</si>
  <si>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</si>
  <si>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</si>
  <si>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</si>
  <si>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</si>
  <si>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</si>
  <si>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</si>
  <si>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</si>
  <si>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</si>
  <si>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</si>
  <si>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</si>
  <si>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</si>
  <si>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</si>
  <si>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</si>
  <si>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</si>
  <si>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</si>
  <si>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</si>
  <si>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</si>
  <si>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</si>
  <si>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</si>
  <si>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</si>
  <si>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</si>
  <si>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</si>
  <si>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2.87</t>
  </si>
  <si>
    <t>▲ 6.85</t>
  </si>
  <si>
    <t>水道事業会計</t>
  </si>
  <si>
    <t>一般会計</t>
  </si>
  <si>
    <t>国民健康保険事業特別会計</t>
  </si>
  <si>
    <t>介護保険事業特別会計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</si>
  <si>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</si>
  <si>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</si>
  <si>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</si>
  <si>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</si>
  <si>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</si>
  <si>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</si>
  <si>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</si>
  <si>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</si>
  <si>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</si>
  <si>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</si>
  <si>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13" eb="15">
      <t>イッパン</t>
    </rPh>
    <rPh sb="15" eb="17">
      <t>カイケイ</t>
    </rPh>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</si>
  <si>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</si>
  <si>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</si>
  <si>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</si>
  <si>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香取広域市町村圏事務組合(一般会計)</t>
    <phoneticPr fontId="2"/>
  </si>
  <si>
    <t>千葉県後期高齢者医療広域連合(一般会計)</t>
    <phoneticPr fontId="2"/>
  </si>
  <si>
    <t>千葉県後期高齢者医療広域連合(後期高齢者医療特別会計)</t>
    <phoneticPr fontId="2"/>
  </si>
  <si>
    <t>-</t>
    <phoneticPr fontId="2"/>
  </si>
  <si>
    <t>発酵の里</t>
    <rPh sb="0" eb="2">
      <t>ハッコウ</t>
    </rPh>
    <rPh sb="3" eb="4">
      <t>サト</t>
    </rPh>
    <phoneticPr fontId="2"/>
  </si>
  <si>
    <t>-</t>
    <phoneticPr fontId="2"/>
  </si>
  <si>
    <t>-</t>
    <phoneticPr fontId="2"/>
  </si>
  <si>
    <t>-</t>
    <phoneticPr fontId="2"/>
  </si>
  <si>
    <t>公共施設整備基金</t>
  </si>
  <si>
    <t>地域振興基金</t>
  </si>
  <si>
    <t>自然と人とふれあいの緑基金</t>
  </si>
  <si>
    <t>まちづくり基金</t>
  </si>
  <si>
    <t>人材育成基金</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</si>
  <si>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</si>
  <si>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</si>
  <si>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</si>
  <si>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</si>
  <si>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</si>
  <si>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債の新規発行を抑制してきたことや公共施設整備基金の積み増しが進んだことにより、将来負担比率がマイナスとなっており、一定の健全性が確保できている。一方、有形固定資産減価償却率では、施設の老朽化の度合いが類似団体平均並み進んでいることを示している。今後は、積み増しを行っている公共施設整備基金などを活用しながら、公共施設の老朽化対策に積極的に取り組んでいく。</t>
    <rPh sb="18" eb="20">
      <t>コウキョウ</t>
    </rPh>
    <rPh sb="20" eb="22">
      <t>シセツ</t>
    </rPh>
    <rPh sb="22" eb="24">
      <t>セイビ</t>
    </rPh>
    <rPh sb="130" eb="131">
      <t>マ</t>
    </rPh>
    <rPh sb="133" eb="134">
      <t>オコナ</t>
    </rPh>
    <rPh sb="138" eb="140">
      <t>コウキョウ</t>
    </rPh>
    <rPh sb="140" eb="142">
      <t>シセツ</t>
    </rPh>
    <rPh sb="142" eb="144">
      <t>セイビ</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</si>
  <si>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</si>
  <si>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</si>
  <si>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</si>
  <si>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</si>
  <si>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</si>
  <si>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</si>
  <si>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マイナス、実質公債費比率は増加したものの類似団体と比較すると低い水準となっている。これは、交付税措置のある地方債を除き、町債の新規発行を極力控えてきたことによるものである。今後も引き続き、町債残高を注視しながら、地方債に依存しない財政運営を実践していく。</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</si>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</sst>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168868</c:v>
                </c:pt>
                <c:pt idx="2">
                  <c:v>202870</c:v>
                </c:pt>
                <c:pt idx="3">
                  <c:v>167497</c:v>
                </c:pt>
                <c:pt idx="4">
                  <c:v>190274</c:v>
                </c:pt>
              </c:numCache>
            </c:numRef>
          </c:val>
          <c:smooth val="0"/>
          <c:extLst>
            <c:ext xmlns:c16="http://schemas.microsoft.com/office/drawing/2014/chart" uri="{C3380CC4-5D6E-409C-BE32-E72D297353CC}">
              <c16:uniqueId val="{00000000-52B5-4E31-A8A6-718B274666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84977</c:v>
                </c:pt>
                <c:pt idx="1">
                  <c:v>62920</c:v>
                </c:pt>
                <c:pt idx="2">
                  <c:v>41465</c:v>
                </c:pt>
                <c:pt idx="3">
                  <c:v>34496</c:v>
                </c:pt>
                <c:pt idx="4">
                  <c:v>41564</c:v>
                </c:pt>
              </c:numCache>
            </c:numRef>
          </c:val>
          <c:smooth val="0"/>
          <c:extLst>
            <c:ext xmlns:c16="http://schemas.microsoft.com/office/drawing/2014/chart" uri="{C3380CC4-5D6E-409C-BE32-E72D297353CC}">
              <c16:uniqueId val="{00000001-52B5-4E31-A8A6-718B274666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12.98</c:v>
                </c:pt>
                <c:pt idx="1">
                  <c:v>12.05</c:v>
                </c:pt>
                <c:pt idx="2">
                  <c:v>8.75</c:v>
                </c:pt>
                <c:pt idx="3">
                  <c:v>7.32</c:v>
                </c:pt>
                <c:pt idx="4">
                  <c:v>9.4600000000000009</c:v>
                </c:pt>
              </c:numCache>
            </c:numRef>
          </c:val>
          <c:extLst>
            <c:ext xmlns:c16="http://schemas.microsoft.com/office/drawing/2014/chart" uri="{C3380CC4-5D6E-409C-BE32-E72D297353CC}">
              <c16:uniqueId val="{00000000-401D-4EC8-A46D-BD231600D0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60.35</c:v>
                </c:pt>
                <c:pt idx="1">
                  <c:v>66.62</c:v>
                </c:pt>
                <c:pt idx="2">
                  <c:v>76.66</c:v>
                </c:pt>
                <c:pt idx="3">
                  <c:v>74.3</c:v>
                </c:pt>
                <c:pt idx="4">
                  <c:v>64.989999999999995</c:v>
                </c:pt>
              </c:numCache>
            </c:numRef>
          </c:val>
          <c:extLst>
            <c:ext xmlns:c16="http://schemas.microsoft.com/office/drawing/2014/chart" uri="{C3380CC4-5D6E-409C-BE32-E72D297353CC}">
              <c16:uniqueId val="{00000001-401D-4EC8-A46D-BD231600D0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12.86</c:v>
                </c:pt>
                <c:pt idx="1">
                  <c:v>2.73</c:v>
                </c:pt>
                <c:pt idx="2">
                  <c:v>6.46</c:v>
                </c:pt>
                <c:pt idx="3">
                  <c:v>-2.87</c:v>
                </c:pt>
                <c:pt idx="4">
                  <c:v>-6.85</c:v>
                </c:pt>
              </c:numCache>
            </c:numRef>
          </c:val>
          <c:smooth val="0"/>
          <c:extLst>
            <c:ext xmlns:c16="http://schemas.microsoft.com/office/drawing/2014/chart" uri="{C3380CC4-5D6E-409C-BE32-E72D297353CC}">
              <c16:uniqueId val="{00000002-401D-4EC8-A46D-BD231600D0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0DF-4253-BE7F-CD4D23833F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DF-4253-BE7F-CD4D23833F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0DF-4253-BE7F-CD4D23833F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0DF-4253-BE7F-CD4D23833FA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0DF-4253-BE7F-CD4D23833F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5-50DF-4253-BE7F-CD4D23833FA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0.24</c:v>
                </c:pt>
                <c:pt idx="2">
                  <c:v>#N/A</c:v>
                </c:pt>
                <c:pt idx="3">
                  <c:v>1.46</c:v>
                </c:pt>
                <c:pt idx="4">
                  <c:v>#N/A</c:v>
                </c:pt>
                <c:pt idx="5">
                  <c:v>0.05</c:v>
                </c:pt>
                <c:pt idx="6">
                  <c:v>#N/A</c:v>
                </c:pt>
                <c:pt idx="7">
                  <c:v>0.51</c:v>
                </c:pt>
                <c:pt idx="8">
                  <c:v>#N/A</c:v>
                </c:pt>
                <c:pt idx="9">
                  <c:v>0.74</c:v>
                </c:pt>
              </c:numCache>
            </c:numRef>
          </c:val>
          <c:extLst>
            <c:ext xmlns:c16="http://schemas.microsoft.com/office/drawing/2014/chart" uri="{C3380CC4-5D6E-409C-BE32-E72D297353CC}">
              <c16:uniqueId val="{00000006-50DF-4253-BE7F-CD4D23833FA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4.3</c:v>
                </c:pt>
                <c:pt idx="2">
                  <c:v>#N/A</c:v>
                </c:pt>
                <c:pt idx="3">
                  <c:v>5.14</c:v>
                </c:pt>
                <c:pt idx="4">
                  <c:v>#N/A</c:v>
                </c:pt>
                <c:pt idx="5">
                  <c:v>3.48</c:v>
                </c:pt>
                <c:pt idx="6">
                  <c:v>#N/A</c:v>
                </c:pt>
                <c:pt idx="7">
                  <c:v>2.5499999999999998</c:v>
                </c:pt>
                <c:pt idx="8">
                  <c:v>#N/A</c:v>
                </c:pt>
                <c:pt idx="9">
                  <c:v>3.05</c:v>
                </c:pt>
              </c:numCache>
            </c:numRef>
          </c:val>
          <c:extLst>
            <c:ext xmlns:c16="http://schemas.microsoft.com/office/drawing/2014/chart" uri="{C3380CC4-5D6E-409C-BE32-E72D297353CC}">
              <c16:uniqueId val="{00000007-50DF-4253-BE7F-CD4D23833F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12.98</c:v>
                </c:pt>
                <c:pt idx="2">
                  <c:v>#N/A</c:v>
                </c:pt>
                <c:pt idx="3">
                  <c:v>12.05</c:v>
                </c:pt>
                <c:pt idx="4">
                  <c:v>#N/A</c:v>
                </c:pt>
                <c:pt idx="5">
                  <c:v>8.74</c:v>
                </c:pt>
                <c:pt idx="6">
                  <c:v>#N/A</c:v>
                </c:pt>
                <c:pt idx="7">
                  <c:v>7.35</c:v>
                </c:pt>
                <c:pt idx="8">
                  <c:v>#N/A</c:v>
                </c:pt>
                <c:pt idx="9">
                  <c:v>9.4499999999999993</c:v>
                </c:pt>
              </c:numCache>
            </c:numRef>
          </c:val>
          <c:extLst>
            <c:ext xmlns:c16="http://schemas.microsoft.com/office/drawing/2014/chart" uri="{C3380CC4-5D6E-409C-BE32-E72D297353CC}">
              <c16:uniqueId val="{00000008-50DF-4253-BE7F-CD4D23833F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6.08</c:v>
                </c:pt>
                <c:pt idx="2">
                  <c:v>#N/A</c:v>
                </c:pt>
                <c:pt idx="3">
                  <c:v>7.56</c:v>
                </c:pt>
                <c:pt idx="4">
                  <c:v>#N/A</c:v>
                </c:pt>
                <c:pt idx="5">
                  <c:v>9.0399999999999991</c:v>
                </c:pt>
                <c:pt idx="6">
                  <c:v>#N/A</c:v>
                </c:pt>
                <c:pt idx="7">
                  <c:v>10.34</c:v>
                </c:pt>
                <c:pt idx="8">
                  <c:v>#N/A</c:v>
                </c:pt>
                <c:pt idx="9">
                  <c:v>11.8</c:v>
                </c:pt>
              </c:numCache>
            </c:numRef>
          </c:val>
          <c:extLst>
            <c:ext xmlns:c16="http://schemas.microsoft.com/office/drawing/2014/chart" uri="{C3380CC4-5D6E-409C-BE32-E72D297353CC}">
              <c16:uniqueId val="{00000009-50DF-4253-BE7F-CD4D23833F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248</c:v>
                </c:pt>
                <c:pt idx="5">
                  <c:v>200</c:v>
                </c:pt>
                <c:pt idx="8">
                  <c:v>200</c:v>
                </c:pt>
                <c:pt idx="11">
                  <c:v>198</c:v>
                </c:pt>
                <c:pt idx="14">
                  <c:v>196</c:v>
                </c:pt>
              </c:numCache>
            </c:numRef>
          </c:val>
          <c:extLst>
            <c:ext xmlns:c16="http://schemas.microsoft.com/office/drawing/2014/chart" uri="{C3380CC4-5D6E-409C-BE32-E72D297353CC}">
              <c16:uniqueId val="{00000000-CD37-4475-8FFB-543C0B4349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37-4475-8FFB-543C0B4349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37-4475-8FFB-543C0B4349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30</c:v>
                </c:pt>
                <c:pt idx="6">
                  <c:v>36</c:v>
                </c:pt>
                <c:pt idx="9">
                  <c:v>39</c:v>
                </c:pt>
                <c:pt idx="12">
                  <c:v>39</c:v>
                </c:pt>
              </c:numCache>
            </c:numRef>
          </c:val>
          <c:extLst>
            <c:ext xmlns:c16="http://schemas.microsoft.com/office/drawing/2014/chart" uri="{C3380CC4-5D6E-409C-BE32-E72D297353CC}">
              <c16:uniqueId val="{00000003-CD37-4475-8FFB-543C0B4349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c:v>
                </c:pt>
                <c:pt idx="3">
                  <c:v>11</c:v>
                </c:pt>
                <c:pt idx="6">
                  <c:v>10</c:v>
                </c:pt>
                <c:pt idx="9">
                  <c:v>9</c:v>
                </c:pt>
                <c:pt idx="12">
                  <c:v>10</c:v>
                </c:pt>
              </c:numCache>
            </c:numRef>
          </c:val>
          <c:extLst>
            <c:ext xmlns:c16="http://schemas.microsoft.com/office/drawing/2014/chart" uri="{C3380CC4-5D6E-409C-BE32-E72D297353CC}">
              <c16:uniqueId val="{00000004-CD37-4475-8FFB-543C0B4349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37-4475-8FFB-543C0B4349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37-4475-8FFB-543C0B4349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234</c:v>
                </c:pt>
                <c:pt idx="3">
                  <c:v>228</c:v>
                </c:pt>
                <c:pt idx="6">
                  <c:v>222</c:v>
                </c:pt>
                <c:pt idx="9">
                  <c:v>231</c:v>
                </c:pt>
                <c:pt idx="12">
                  <c:v>229</c:v>
                </c:pt>
              </c:numCache>
            </c:numRef>
          </c:val>
          <c:extLst>
            <c:ext xmlns:c16="http://schemas.microsoft.com/office/drawing/2014/chart" uri="{C3380CC4-5D6E-409C-BE32-E72D297353CC}">
              <c16:uniqueId val="{00000007-CD37-4475-8FFB-543C0B4349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c:v>
                </c:pt>
                <c:pt idx="2">
                  <c:v>#N/A</c:v>
                </c:pt>
                <c:pt idx="3">
                  <c:v>#N/A</c:v>
                </c:pt>
                <c:pt idx="4">
                  <c:v>69</c:v>
                </c:pt>
                <c:pt idx="5">
                  <c:v>#N/A</c:v>
                </c:pt>
                <c:pt idx="6">
                  <c:v>#N/A</c:v>
                </c:pt>
                <c:pt idx="7">
                  <c:v>68</c:v>
                </c:pt>
                <c:pt idx="8">
                  <c:v>#N/A</c:v>
                </c:pt>
                <c:pt idx="9">
                  <c:v>#N/A</c:v>
                </c:pt>
                <c:pt idx="10">
                  <c:v>81</c:v>
                </c:pt>
                <c:pt idx="11">
                  <c:v>#N/A</c:v>
                </c:pt>
                <c:pt idx="12">
                  <c:v>#N/A</c:v>
                </c:pt>
                <c:pt idx="13">
                  <c:v>82</c:v>
                </c:pt>
                <c:pt idx="14">
                  <c:v>#N/A</c:v>
                </c:pt>
              </c:numCache>
            </c:numRef>
          </c:val>
          <c:smooth val="0"/>
          <c:extLst>
            <c:ext xmlns:c16="http://schemas.microsoft.com/office/drawing/2014/chart" uri="{C3380CC4-5D6E-409C-BE32-E72D297353CC}">
              <c16:uniqueId val="{00000008-CD37-4475-8FFB-543C0B4349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2242</c:v>
                </c:pt>
                <c:pt idx="5">
                  <c:v>2179</c:v>
                </c:pt>
                <c:pt idx="8">
                  <c:v>2096</c:v>
                </c:pt>
                <c:pt idx="11">
                  <c:v>2009</c:v>
                </c:pt>
                <c:pt idx="14">
                  <c:v>1901</c:v>
                </c:pt>
              </c:numCache>
            </c:numRef>
          </c:val>
          <c:extLst>
            <c:ext xmlns:c16="http://schemas.microsoft.com/office/drawing/2014/chart" uri="{C3380CC4-5D6E-409C-BE32-E72D297353CC}">
              <c16:uniqueId val="{00000000-7931-445A-8205-5C26A25946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31-445A-8205-5C26A25946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1503</c:v>
                </c:pt>
                <c:pt idx="5">
                  <c:v>1575</c:v>
                </c:pt>
                <c:pt idx="8">
                  <c:v>1804</c:v>
                </c:pt>
                <c:pt idx="11">
                  <c:v>1944</c:v>
                </c:pt>
                <c:pt idx="14">
                  <c:v>1863</c:v>
                </c:pt>
              </c:numCache>
            </c:numRef>
          </c:val>
          <c:extLst>
            <c:ext xmlns:c16="http://schemas.microsoft.com/office/drawing/2014/chart" uri="{C3380CC4-5D6E-409C-BE32-E72D297353CC}">
              <c16:uniqueId val="{00000002-7931-445A-8205-5C26A25946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31-445A-8205-5C26A25946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31-445A-8205-5C26A25946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31-445A-8205-5C26A25946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353</c:v>
                </c:pt>
                <c:pt idx="3">
                  <c:v>668</c:v>
                </c:pt>
                <c:pt idx="6">
                  <c:v>634</c:v>
                </c:pt>
                <c:pt idx="9">
                  <c:v>753</c:v>
                </c:pt>
                <c:pt idx="12">
                  <c:v>638</c:v>
                </c:pt>
              </c:numCache>
            </c:numRef>
          </c:val>
          <c:extLst>
            <c:ext xmlns:c16="http://schemas.microsoft.com/office/drawing/2014/chart" uri="{C3380CC4-5D6E-409C-BE32-E72D297353CC}">
              <c16:uniqueId val="{00000006-7931-445A-8205-5C26A25946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238</c:v>
                </c:pt>
                <c:pt idx="3">
                  <c:v>211</c:v>
                </c:pt>
                <c:pt idx="6">
                  <c:v>177</c:v>
                </c:pt>
                <c:pt idx="9">
                  <c:v>139</c:v>
                </c:pt>
                <c:pt idx="12">
                  <c:v>100</c:v>
                </c:pt>
              </c:numCache>
            </c:numRef>
          </c:val>
          <c:extLst>
            <c:ext xmlns:c16="http://schemas.microsoft.com/office/drawing/2014/chart" uri="{C3380CC4-5D6E-409C-BE32-E72D297353CC}">
              <c16:uniqueId val="{00000007-7931-445A-8205-5C26A25946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76</c:v>
                </c:pt>
                <c:pt idx="3">
                  <c:v>86</c:v>
                </c:pt>
                <c:pt idx="6">
                  <c:v>77</c:v>
                </c:pt>
                <c:pt idx="9">
                  <c:v>0</c:v>
                </c:pt>
                <c:pt idx="12">
                  <c:v>57</c:v>
                </c:pt>
              </c:numCache>
            </c:numRef>
          </c:val>
          <c:extLst>
            <c:ext xmlns:c16="http://schemas.microsoft.com/office/drawing/2014/chart" uri="{C3380CC4-5D6E-409C-BE32-E72D297353CC}">
              <c16:uniqueId val="{00000008-7931-445A-8205-5C26A25946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931-445A-8205-5C26A25946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2456</c:v>
                </c:pt>
                <c:pt idx="3">
                  <c:v>2387</c:v>
                </c:pt>
                <c:pt idx="6">
                  <c:v>2299</c:v>
                </c:pt>
                <c:pt idx="9">
                  <c:v>2185</c:v>
                </c:pt>
                <c:pt idx="12">
                  <c:v>2047</c:v>
                </c:pt>
              </c:numCache>
            </c:numRef>
          </c:val>
          <c:extLst>
            <c:ext xmlns:c16="http://schemas.microsoft.com/office/drawing/2014/chart" uri="{C3380CC4-5D6E-409C-BE32-E72D297353CC}">
              <c16:uniqueId val="{0000000A-7931-445A-8205-5C26A25946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31-445A-8205-5C26A25946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1425</c:v>
                </c:pt>
                <c:pt idx="1">
                  <c:v>1396</c:v>
                </c:pt>
                <c:pt idx="2">
                  <c:v>1226</c:v>
                </c:pt>
              </c:numCache>
            </c:numRef>
          </c:val>
          <c:extLst>
            <c:ext xmlns:c16="http://schemas.microsoft.com/office/drawing/2014/chart" uri="{C3380CC4-5D6E-409C-BE32-E72D297353CC}">
              <c16:uniqueId val="{00000000-B146-418C-BEDF-43C3F50814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B146-418C-BEDF-43C3F50814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69</c:v>
                </c:pt>
                <c:pt idx="1">
                  <c:v>198</c:v>
                </c:pt>
                <c:pt idx="2">
                  <c:v>302</c:v>
                </c:pt>
              </c:numCache>
            </c:numRef>
          </c:val>
          <c:extLst>
            <c:ext xmlns:c16="http://schemas.microsoft.com/office/drawing/2014/chart" uri="{C3380CC4-5D6E-409C-BE32-E72D297353CC}">
              <c16:uniqueId val="{00000002-B146-418C-BEDF-43C3F50814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{D27930C5-A8D9-45AA-BC33-CB13537B26F9}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CC-4456-9376-D5FEE8FDF7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{5251C8D1-42DB-4E4C-92D9-70BCCEFADB3D}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CC-4456-9376-D5FEE8FDF7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{B6B30C03-BDA6-4D3C-B2B1-061B197190E2}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CC-4456-9376-D5FEE8FDF7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{89E237B2-7E44-4D88-8E68-0FE783F3D679}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CC-4456-9376-D5FEE8FDF7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{E6A13F71-BA26-4B9A-BB68-102B4C5A33FA}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CC-4456-9376-D5FEE8FDF71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{00D84628-6214-4EB7-A1F0-963C84A39301}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CC-4456-9376-D5FEE8FDF71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{72062978-0994-467F-B53A-36A6D9B86BAF}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CC-4456-9376-D5FEE8FDF71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{B5CAB402-CA33-4D66-A96B-4B64DEDB2DB7}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CC-4456-9376-D5FEE8FDF71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{3238EB0F-1122-4D89-87F8-6E2C81B879F8}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CC-4456-9376-D5FEE8FDF7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52.6</c:v>
                </c:pt>
                <c:pt idx="16">
                  <c:v>54</c:v>
                </c:pt>
                <c:pt idx="24">
                  <c:v>55.8</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CC-4456-9376-D5FEE8FDF71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{B8692A12-35D4-4852-86FE-01CE2FD1F318}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CC-4456-9376-D5FEE8FDF71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{846EF8E9-36B5-4345-9EA1-910EB89FBEA1}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CC-4456-9376-D5FEE8FDF7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{1F696671-80A0-4B1C-9527-2DC9E181E23C}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CC-4456-9376-D5FEE8FDF7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{F0C7E619-04D6-49C8-BFEA-8C26FAC461DC}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CC-4456-9376-D5FEE8FDF7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{F4CDCC07-ABB9-4A51-B39C-E89405A829CF}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CC-4456-9376-D5FEE8FDF71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{F2195680-FBDF-4EDB-B1AD-98DA1824DD65}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CC-4456-9376-D5FEE8FDF71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{C00668AA-E619-42DA-8475-28DAC3740D3B}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CC-4456-9376-D5FEE8FDF71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{A739B5CD-31DB-4C81-BA1B-F14C4B7DD87B}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CC-4456-9376-D5FEE8FDF71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{F56F667F-3BE4-48BE-A74B-7E7FA0F97E3C}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CC-4456-9376-D5FEE8FDF7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56.3</c:v>
                </c:pt>
                <c:pt idx="16">
                  <c:v>58.3</c:v>
                </c:pt>
                <c:pt idx="24">
                  <c:v>60.2</c:v>
                </c:pt>
                <c:pt idx="32">
                  <c:v>59.9</c:v>
                </c:pt>
              </c:numCache>
            </c:numRef>
          </c:xVal>
          <c:yVal>
            <c:numRef>
              <c:f>公会計指標分析・財政指標組合せ分析表!$BP$55:$DC$55</c:f>
              <c:numCache>
                <c:formatCode>#,##0.0;"▲ "#,##0.0</c:formatCode>
                <c:ptCount val="40"/>
                <c:pt idx="0">
                  <c:v>27</c:v>
                </c:pt>
                <c:pt idx="8">
                  <c:v>0</c:v>
                </c:pt>
                <c:pt idx="16">
                  <c:v>0</c:v>
                </c:pt>
                <c:pt idx="24">
                  <c:v>0</c:v>
                </c:pt>
                <c:pt idx="32">
                  <c:v>0</c:v>
                </c:pt>
              </c:numCache>
            </c:numRef>
          </c:yVal>
          <c:smooth val="0"/>
          <c:extLst>
            <c:ext xmlns:c16="http://schemas.microsoft.com/office/drawing/2014/chart" uri="{C3380CC4-5D6E-409C-BE32-E72D297353CC}">
              <c16:uniqueId val="{00000013-45CC-4456-9376-D5FEE8FDF71D}"/>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{7DF183F9-3CBA-493D-94DA-2D568041EA3D}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51F-45AE-8F3F-BC8C8105F3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{70C17BA7-E4B1-4809-9B39-BEF56FC2CBAD}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1F-45AE-8F3F-BC8C8105F3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{38942A16-E914-44F5-83FD-66D5DCA7C7C5}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1F-45AE-8F3F-BC8C8105F3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{CBA93C55-0E3E-461F-8E9F-29C077AC4A56}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1F-45AE-8F3F-BC8C8105F3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{47A7AF3C-5BD5-4DC6-9393-F91484C51D44}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1F-45AE-8F3F-BC8C8105F3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{9EB7AF29-9579-4D7B-A20C-6F5241DDEB6C}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51F-45AE-8F3F-BC8C8105F32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{1F41E3D6-8E98-4C4B-861C-0BC925709E22}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51F-45AE-8F3F-BC8C8105F32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{8C35D440-36BD-427F-99B2-45ECEB99E8D3}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51F-45AE-8F3F-BC8C8105F32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{07956175-3DBF-4CBB-BEE8-8763452414F1}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51F-45AE-8F3F-BC8C8105F3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1.9</c:v>
                </c:pt>
                <c:pt idx="16">
                  <c:v>3</c:v>
                </c:pt>
                <c:pt idx="24">
                  <c:v>4.3</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1F-45AE-8F3F-BC8C8105F3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{D8105374-69C6-4149-A47A-3B593BF4EF65}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51F-45AE-8F3F-BC8C8105F3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{EE60C856-52EF-4BF2-A8EE-2AF0B4B1AAD6}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1F-45AE-8F3F-BC8C8105F3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{00346DEB-E2A4-4FF0-9177-9785022B291E}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1F-45AE-8F3F-BC8C8105F3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{D3881560-7AAC-40ED-9B2B-0505A4D914D9}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1F-45AE-8F3F-BC8C8105F3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{D811B52E-4F9A-4B1F-8B4C-43F6F1BAD917}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1F-45AE-8F3F-BC8C8105F32B}"/>
                </c:ext>
              </c:extLst>
            </c:dLbl>
            <c:dLbl>
              <c:idx val="8"/>
              <c:layout>
                <c:manualLayout>
                  <c:x val="-4.5160355153971238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{D0307209-D1E2-4A97-9D80-506203C53819}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51F-45AE-8F3F-BC8C8105F32B}"/>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{B4F9755F-9BA5-4997-A29D-9CA864905883}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51F-45AE-8F3F-BC8C8105F32B}"/>
                </c:ext>
              </c:extLst>
            </c:dLbl>
            <c:dLbl>
              <c:idx val="24"/>
              <c:layout>
                <c:manualLayout>
                  <c:x val="-4.509653070695374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{E4B3247C-4B59-48AD-801E-F0C0E4A2BD64}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51F-45AE-8F3F-BC8C8105F32B}"/>
                </c:ext>
              </c:extLst>
            </c:dLbl>
            <c:dLbl>
              <c:idx val="32"/>
              <c:layout>
                <c:manualLayout>
                  <c:x val="-1.8171803637232403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{DEA631B5-E76D-422E-83A0-559AF282CEA3}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51F-45AE-8F3F-BC8C8105F3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8.5</c:v>
                </c:pt>
                <c:pt idx="16">
                  <c:v>8.5</c:v>
                </c:pt>
                <c:pt idx="24">
                  <c:v>8.6</c:v>
                </c:pt>
                <c:pt idx="32">
                  <c:v>8.6</c:v>
                </c:pt>
              </c:numCache>
            </c:numRef>
          </c:xVal>
          <c:yVal>
            <c:numRef>
              <c:f>公会計指標分析・財政指標組合せ分析表!$BP$77:$DC$77</c:f>
              <c:numCache>
                <c:formatCode>#,##0.0;"▲ "#,##0.0</c:formatCode>
                <c:ptCount val="40"/>
                <c:pt idx="0">
                  <c:v>27</c:v>
                </c:pt>
                <c:pt idx="8">
                  <c:v>0</c:v>
                </c:pt>
                <c:pt idx="16">
                  <c:v>0</c:v>
                </c:pt>
                <c:pt idx="24">
                  <c:v>0</c:v>
                </c:pt>
                <c:pt idx="32">
                  <c:v>0</c:v>
                </c:pt>
              </c:numCache>
            </c:numRef>
          </c:yVal>
          <c:smooth val="0"/>
          <c:extLst>
            <c:ext xmlns:c16="http://schemas.microsoft.com/office/drawing/2014/chart" uri="{C3380CC4-5D6E-409C-BE32-E72D297353CC}">
              <c16:uniqueId val="{00000013-551F-45AE-8F3F-BC8C8105F32B}"/>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前年度と比較してほぼ横ばいの数値であったが、令和２年度から大規模事業（道の駅拡張事業）の元金償還が開始する予定であり、一部事務組合の地方債元利償還金に対する負担金についても廃棄物処理施設改修工事等により近年は高い傾向にあるため、地方債借入額と償還額のバランスを注視しながら、健全な財政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地方債に依存しない財政運営に努めていることにより、地方債現在高の減少と充当可能財源である基金への積増しが概ね順調に進み、平成２５年度以降は充当可能財源等が将来負担額を上回っている。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大規模事業へ充当するため取崩しを行い減少したが、平成３０年度に新設した特定目的基金（公共施設整備基金）へ決算剰余金の処分として１０１百万円積立てたことにより、特定目的基金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基金の使途の明確化を図るため、特定目的基金への積立てを進めていく。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公共施設等の整備及び修繕等。</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道の駅及び周辺施設整備、商工観光振興、その他まちづくりに要する経費。</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人材育成基金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国際化時代に向かい諸外国との交流、国際性豊かな視野の広い人材及びまちづくり担い手の育成。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決算剰余金を積立てたことによる増加。</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老人福祉施設管理事業への充当による減少。</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自然とふれあいの基金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緑事業（緑化保全に関する事業）への充当による減少。</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道の駅の株主配当金を積立てたことによる増加。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当面は現状維持。</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主に庁舎等耐震補強工事への充当による減少。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地方財政法第７条第１項に基づく額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実質収支額の１／２を下らない額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の積立てを行っていく。ただし、災害等への備えのため、過去の実績を踏まえ、８～１０億円程度を目処に確保する。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当面は現状維持をする。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1156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4110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37064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やや下回る率となっており、概ね平均的な水準である。なお、公共施設の老朽化対策では、平成２８年度に策定した公共施設等総合管理計画において、学校施設などが集中して更新時期を迎えるために巨額の財源不足となることから、施設更新に頼ることなく、既存の施設を可能な限り早期に修繕していくことで劣化進行を防ぐことを基本とした長寿命化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10086"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7841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0747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1275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3987800" y="6507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1275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3987800" y="55017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xdr:cNvSpPr txBox="1"/>
      </xdr:nvSpPr>
      <xdr:spPr>
        <a:xfrm>
          <a:off x="41275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0259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3429000" y="59852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2781300" y="5951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133600" y="59151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85" name="フローチャート: 判断 84"/>
        <xdr:cNvSpPr/>
      </xdr:nvSpPr>
      <xdr:spPr>
        <a:xfrm>
          <a:off x="1485900" y="59313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91" name="楕円 90"/>
        <xdr:cNvSpPr/>
      </xdr:nvSpPr>
      <xdr:spPr>
        <a:xfrm>
          <a:off x="40259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92" name="有形固定資産減価償却率該当値テキスト"/>
        <xdr:cNvSpPr txBox="1"/>
      </xdr:nvSpPr>
      <xdr:spPr>
        <a:xfrm>
          <a:off x="41275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93" name="楕円 92"/>
        <xdr:cNvSpPr/>
      </xdr:nvSpPr>
      <xdr:spPr>
        <a:xfrm>
          <a:off x="3429000" y="59061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67098</xdr:rowOff>
    </xdr:to>
    <xdr:cxnSp macro="">
      <xdr:nvCxnSpPr>
        <xdr:cNvPr id="94" name="直線コネクタ 93"/>
        <xdr:cNvCxnSpPr/>
      </xdr:nvCxnSpPr>
      <xdr:spPr>
        <a:xfrm>
          <a:off x="3479800" y="5956935"/>
          <a:ext cx="5969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5" name="楕円 94"/>
        <xdr:cNvSpPr/>
      </xdr:nvSpPr>
      <xdr:spPr>
        <a:xfrm>
          <a:off x="2781300" y="58737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41910</xdr:rowOff>
    </xdr:to>
    <xdr:cxnSp macro="">
      <xdr:nvCxnSpPr>
        <xdr:cNvPr id="96" name="直線コネクタ 95"/>
        <xdr:cNvCxnSpPr/>
      </xdr:nvCxnSpPr>
      <xdr:spPr>
        <a:xfrm>
          <a:off x="2832100" y="5924550"/>
          <a:ext cx="647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104987</xdr:rowOff>
    </xdr:from>
    <xdr:to>
      <xdr:col>11</xdr:col>
      <xdr:colOff>187325</xdr:colOff>
      <xdr:row>30</xdr:row>
      <xdr:rowOff>35137</xdr:rowOff>
    </xdr:to>
    <xdr:sp macro="" textlink="">
      <xdr:nvSpPr>
        <xdr:cNvPr id="97" name="楕円 96"/>
        <xdr:cNvSpPr/>
      </xdr:nvSpPr>
      <xdr:spPr>
        <a:xfrm>
          <a:off x="2133600" y="58485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155787</xdr:rowOff>
    </xdr:from>
    <xdr:to>
      <xdr:col>15</xdr:col>
      <xdr:colOff>136525</xdr:colOff>
      <xdr:row>30</xdr:row>
      <xdr:rowOff>9525</xdr:rowOff>
    </xdr:to>
    <xdr:cxnSp macro="">
      <xdr:nvCxnSpPr>
        <xdr:cNvPr id="98" name="直線コネクタ 97"/>
        <xdr:cNvCxnSpPr/>
      </xdr:nvCxnSpPr>
      <xdr:spPr>
        <a:xfrm>
          <a:off x="2184400" y="5899362"/>
          <a:ext cx="6477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99" name="楕円 98"/>
        <xdr:cNvSpPr/>
      </xdr:nvSpPr>
      <xdr:spPr>
        <a:xfrm>
          <a:off x="1485900" y="58413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29</xdr:row>
      <xdr:rowOff>155787</xdr:rowOff>
    </xdr:to>
    <xdr:cxnSp macro="">
      <xdr:nvCxnSpPr>
        <xdr:cNvPr id="100" name="直線コネクタ 99"/>
        <xdr:cNvCxnSpPr/>
      </xdr:nvCxnSpPr>
      <xdr:spPr>
        <a:xfrm>
          <a:off x="1536700" y="5892165"/>
          <a:ext cx="6477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xdr:cNvSpPr txBox="1"/>
      </xdr:nvSpPr>
      <xdr:spPr>
        <a:xfrm>
          <a:off x="3293119"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xdr:cNvSpPr txBox="1"/>
      </xdr:nvSpPr>
      <xdr:spPr>
        <a:xfrm>
          <a:off x="2658119"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xdr:cNvSpPr txBox="1"/>
      </xdr:nvSpPr>
      <xdr:spPr>
        <a:xfrm>
          <a:off x="2010419"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104" name="n_4aveValue有形固定資産減価償却率"/>
        <xdr:cNvSpPr txBox="1"/>
      </xdr:nvSpPr>
      <xdr:spPr>
        <a:xfrm>
          <a:off x="1362719"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105" name="n_1mainValue有形固定資産減価償却率"/>
        <xdr:cNvSpPr txBox="1"/>
      </xdr:nvSpPr>
      <xdr:spPr>
        <a:xfrm>
          <a:off x="3293119"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106" name="n_2mainValue有形固定資産減価償却率"/>
        <xdr:cNvSpPr txBox="1"/>
      </xdr:nvSpPr>
      <xdr:spPr>
        <a:xfrm>
          <a:off x="2658119"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51664</xdr:rowOff>
    </xdr:from>
    <xdr:ext cx="405111" cy="259045"/>
    <xdr:sp macro="" textlink="">
      <xdr:nvSpPr>
        <xdr:cNvPr id="107" name="n_3mainValue有形固定資産減価償却率"/>
        <xdr:cNvSpPr txBox="1"/>
      </xdr:nvSpPr>
      <xdr:spPr>
        <a:xfrm>
          <a:off x="2010419"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108" name="n_4mainValue有形固定資産減価償却率"/>
        <xdr:cNvSpPr txBox="1"/>
      </xdr:nvSpPr>
      <xdr:spPr>
        <a:xfrm>
          <a:off x="1362719"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下回る比率となっており、町債の新規発行を抑制してきたことや公共施設整備基金の積み増しが進んだことにより、一定の健全性が確保できている結果である。今後も引き続き、地方債に依存しない財政運営を実践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2593320"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2646025"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2534900" y="66814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2646025"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534900" y="5261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2646025"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2573000" y="5836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1947525"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1299825"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0652125"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93817</xdr:rowOff>
    </xdr:from>
    <xdr:to>
      <xdr:col>60</xdr:col>
      <xdr:colOff>123825</xdr:colOff>
      <xdr:row>31</xdr:row>
      <xdr:rowOff>23967</xdr:rowOff>
    </xdr:to>
    <xdr:sp macro="" textlink="">
      <xdr:nvSpPr>
        <xdr:cNvPr id="149" name="フローチャート: 判断 148"/>
        <xdr:cNvSpPr/>
      </xdr:nvSpPr>
      <xdr:spPr>
        <a:xfrm>
          <a:off x="10004425" y="60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157399</xdr:rowOff>
    </xdr:from>
    <xdr:to>
      <xdr:col>76</xdr:col>
      <xdr:colOff>73025</xdr:colOff>
      <xdr:row>28</xdr:row>
      <xdr:rowOff>87549</xdr:rowOff>
    </xdr:to>
    <xdr:sp macro="" textlink="">
      <xdr:nvSpPr>
        <xdr:cNvPr id="155" name="楕円 154"/>
        <xdr:cNvSpPr/>
      </xdr:nvSpPr>
      <xdr:spPr>
        <a:xfrm>
          <a:off x="12573000" y="55580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8826</xdr:rowOff>
    </xdr:from>
    <xdr:ext cx="469744" cy="259045"/>
    <xdr:sp macro="" textlink="">
      <xdr:nvSpPr>
        <xdr:cNvPr id="156" name="債務償還比率該当値テキスト"/>
        <xdr:cNvSpPr txBox="1"/>
      </xdr:nvSpPr>
      <xdr:spPr>
        <a:xfrm>
          <a:off x="12646025" y="540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41928</xdr:rowOff>
    </xdr:from>
    <xdr:to>
      <xdr:col>72</xdr:col>
      <xdr:colOff>123825</xdr:colOff>
      <xdr:row>28</xdr:row>
      <xdr:rowOff>143528</xdr:rowOff>
    </xdr:to>
    <xdr:sp macro="" textlink="">
      <xdr:nvSpPr>
        <xdr:cNvPr id="157" name="楕円 156"/>
        <xdr:cNvSpPr/>
      </xdr:nvSpPr>
      <xdr:spPr>
        <a:xfrm>
          <a:off x="11947525" y="56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36749</xdr:rowOff>
    </xdr:from>
    <xdr:to>
      <xdr:col>76</xdr:col>
      <xdr:colOff>22225</xdr:colOff>
      <xdr:row>28</xdr:row>
      <xdr:rowOff>92728</xdr:rowOff>
    </xdr:to>
    <xdr:cxnSp macro="">
      <xdr:nvCxnSpPr>
        <xdr:cNvPr id="158" name="直線コネクタ 157"/>
        <xdr:cNvCxnSpPr/>
      </xdr:nvCxnSpPr>
      <xdr:spPr>
        <a:xfrm flipV="1">
          <a:off x="11998325" y="5608874"/>
          <a:ext cx="596900" cy="5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129984</xdr:rowOff>
    </xdr:from>
    <xdr:to>
      <xdr:col>68</xdr:col>
      <xdr:colOff>123825</xdr:colOff>
      <xdr:row>29</xdr:row>
      <xdr:rowOff>60134</xdr:rowOff>
    </xdr:to>
    <xdr:sp macro="" textlink="">
      <xdr:nvSpPr>
        <xdr:cNvPr id="159" name="楕円 158"/>
        <xdr:cNvSpPr/>
      </xdr:nvSpPr>
      <xdr:spPr>
        <a:xfrm>
          <a:off x="11299825" y="57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92728</xdr:rowOff>
    </xdr:from>
    <xdr:to>
      <xdr:col>72</xdr:col>
      <xdr:colOff>73025</xdr:colOff>
      <xdr:row>29</xdr:row>
      <xdr:rowOff>9334</xdr:rowOff>
    </xdr:to>
    <xdr:cxnSp macro="">
      <xdr:nvCxnSpPr>
        <xdr:cNvPr id="160" name="直線コネクタ 159"/>
        <xdr:cNvCxnSpPr/>
      </xdr:nvCxnSpPr>
      <xdr:spPr>
        <a:xfrm flipV="1">
          <a:off x="11350625" y="5664853"/>
          <a:ext cx="647700" cy="8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24384</xdr:rowOff>
    </xdr:from>
    <xdr:to>
      <xdr:col>64</xdr:col>
      <xdr:colOff>123825</xdr:colOff>
      <xdr:row>29</xdr:row>
      <xdr:rowOff>125984</xdr:rowOff>
    </xdr:to>
    <xdr:sp macro="" textlink="">
      <xdr:nvSpPr>
        <xdr:cNvPr id="161" name="楕円 160"/>
        <xdr:cNvSpPr/>
      </xdr:nvSpPr>
      <xdr:spPr>
        <a:xfrm>
          <a:off x="10652125"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9334</xdr:rowOff>
    </xdr:from>
    <xdr:to>
      <xdr:col>68</xdr:col>
      <xdr:colOff>73025</xdr:colOff>
      <xdr:row>29</xdr:row>
      <xdr:rowOff>75184</xdr:rowOff>
    </xdr:to>
    <xdr:cxnSp macro="">
      <xdr:nvCxnSpPr>
        <xdr:cNvPr id="162" name="直線コネクタ 161"/>
        <xdr:cNvCxnSpPr/>
      </xdr:nvCxnSpPr>
      <xdr:spPr>
        <a:xfrm flipV="1">
          <a:off x="10702925" y="5752909"/>
          <a:ext cx="647700" cy="6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77243</xdr:rowOff>
    </xdr:from>
    <xdr:to>
      <xdr:col>60</xdr:col>
      <xdr:colOff>123825</xdr:colOff>
      <xdr:row>29</xdr:row>
      <xdr:rowOff>7393</xdr:rowOff>
    </xdr:to>
    <xdr:sp macro="" textlink="">
      <xdr:nvSpPr>
        <xdr:cNvPr id="163" name="楕円 162"/>
        <xdr:cNvSpPr/>
      </xdr:nvSpPr>
      <xdr:spPr>
        <a:xfrm>
          <a:off x="10004425" y="56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128043</xdr:rowOff>
    </xdr:from>
    <xdr:to>
      <xdr:col>64</xdr:col>
      <xdr:colOff>73025</xdr:colOff>
      <xdr:row>29</xdr:row>
      <xdr:rowOff>75184</xdr:rowOff>
    </xdr:to>
    <xdr:cxnSp macro="">
      <xdr:nvCxnSpPr>
        <xdr:cNvPr id="164" name="直線コネクタ 163"/>
        <xdr:cNvCxnSpPr/>
      </xdr:nvCxnSpPr>
      <xdr:spPr>
        <a:xfrm>
          <a:off x="10055225" y="5700168"/>
          <a:ext cx="647700" cy="1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17793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11443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04966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15094</xdr:rowOff>
    </xdr:from>
    <xdr:ext cx="469744" cy="259045"/>
    <xdr:sp macro="" textlink="">
      <xdr:nvSpPr>
        <xdr:cNvPr id="168" name="n_4aveValue債務償還比率"/>
        <xdr:cNvSpPr txBox="1"/>
      </xdr:nvSpPr>
      <xdr:spPr>
        <a:xfrm>
          <a:off x="9848927" y="610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160055</xdr:rowOff>
    </xdr:from>
    <xdr:ext cx="469744" cy="259045"/>
    <xdr:sp macro="" textlink="">
      <xdr:nvSpPr>
        <xdr:cNvPr id="169" name="n_1mainValue債務償還比率"/>
        <xdr:cNvSpPr txBox="1"/>
      </xdr:nvSpPr>
      <xdr:spPr>
        <a:xfrm>
          <a:off x="11779327" y="538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76661</xdr:rowOff>
    </xdr:from>
    <xdr:ext cx="469744" cy="259045"/>
    <xdr:sp macro="" textlink="">
      <xdr:nvSpPr>
        <xdr:cNvPr id="170" name="n_2mainValue債務償還比率"/>
        <xdr:cNvSpPr txBox="1"/>
      </xdr:nvSpPr>
      <xdr:spPr>
        <a:xfrm>
          <a:off x="11144327" y="547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142511</xdr:rowOff>
    </xdr:from>
    <xdr:ext cx="469744" cy="259045"/>
    <xdr:sp macro="" textlink="">
      <xdr:nvSpPr>
        <xdr:cNvPr id="171" name="n_3mainValue債務償還比率"/>
        <xdr:cNvSpPr txBox="1"/>
      </xdr:nvSpPr>
      <xdr:spPr>
        <a:xfrm>
          <a:off x="10496627" y="554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23920</xdr:rowOff>
    </xdr:from>
    <xdr:ext cx="469744" cy="259045"/>
    <xdr:sp macro="" textlink="">
      <xdr:nvSpPr>
        <xdr:cNvPr id="172" name="n_4mainValue債務償還比率"/>
        <xdr:cNvSpPr txBox="1"/>
      </xdr:nvSpPr>
      <xdr:spPr>
        <a:xfrm>
          <a:off x="9848927" y="542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39490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39878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3889375" y="724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39878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38893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39878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38989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203575" y="66172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42887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68275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936625" y="65927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40096</xdr:rowOff>
    </xdr:from>
    <xdr:to>
      <xdr:col>24</xdr:col>
      <xdr:colOff>114300</xdr:colOff>
      <xdr:row>36</xdr:row>
      <xdr:rowOff>141696</xdr:rowOff>
    </xdr:to>
    <xdr:sp macro="" textlink="">
      <xdr:nvSpPr>
        <xdr:cNvPr id="74" name="楕円 73"/>
        <xdr:cNvSpPr/>
      </xdr:nvSpPr>
      <xdr:spPr>
        <a:xfrm>
          <a:off x="38989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62973</xdr:rowOff>
    </xdr:from>
    <xdr:ext cx="405111" cy="259045"/>
    <xdr:sp macro="" textlink="">
      <xdr:nvSpPr>
        <xdr:cNvPr id="75" name="【道路】&#10;有形固定資産減価償却率該当値テキスト"/>
        <xdr:cNvSpPr txBox="1"/>
      </xdr:nvSpPr>
      <xdr:spPr>
        <a:xfrm>
          <a:off x="39878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6" name="楕円 75"/>
        <xdr:cNvSpPr/>
      </xdr:nvSpPr>
      <xdr:spPr>
        <a:xfrm>
          <a:off x="3203575" y="6181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90896</xdr:rowOff>
    </xdr:to>
    <xdr:cxnSp macro="">
      <xdr:nvCxnSpPr>
        <xdr:cNvPr id="77" name="直線コネクタ 76"/>
        <xdr:cNvCxnSpPr/>
      </xdr:nvCxnSpPr>
      <xdr:spPr>
        <a:xfrm>
          <a:off x="3235325" y="6232072"/>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8" name="楕円 77"/>
        <xdr:cNvSpPr/>
      </xdr:nvSpPr>
      <xdr:spPr>
        <a:xfrm>
          <a:off x="2428875"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59872</xdr:rowOff>
    </xdr:to>
    <xdr:cxnSp macro="">
      <xdr:nvCxnSpPr>
        <xdr:cNvPr id="79" name="直線コネクタ 78"/>
        <xdr:cNvCxnSpPr/>
      </xdr:nvCxnSpPr>
      <xdr:spPr>
        <a:xfrm>
          <a:off x="2479675" y="6202680"/>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69487</xdr:rowOff>
    </xdr:from>
    <xdr:to>
      <xdr:col>10</xdr:col>
      <xdr:colOff>165100</xdr:colOff>
      <xdr:row>35</xdr:row>
      <xdr:rowOff>171087</xdr:rowOff>
    </xdr:to>
    <xdr:sp macro="" textlink="">
      <xdr:nvSpPr>
        <xdr:cNvPr id="80" name="楕円 79"/>
        <xdr:cNvSpPr/>
      </xdr:nvSpPr>
      <xdr:spPr>
        <a:xfrm>
          <a:off x="168275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120287</xdr:rowOff>
    </xdr:from>
    <xdr:to>
      <xdr:col>15</xdr:col>
      <xdr:colOff>50800</xdr:colOff>
      <xdr:row>36</xdr:row>
      <xdr:rowOff>30480</xdr:rowOff>
    </xdr:to>
    <xdr:cxnSp macro="">
      <xdr:nvCxnSpPr>
        <xdr:cNvPr id="81" name="直線コネクタ 80"/>
        <xdr:cNvCxnSpPr/>
      </xdr:nvCxnSpPr>
      <xdr:spPr>
        <a:xfrm>
          <a:off x="1733550" y="6121037"/>
          <a:ext cx="746125"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116840</xdr:rowOff>
    </xdr:from>
    <xdr:to>
      <xdr:col>6</xdr:col>
      <xdr:colOff>38100</xdr:colOff>
      <xdr:row>36</xdr:row>
      <xdr:rowOff>46990</xdr:rowOff>
    </xdr:to>
    <xdr:sp macro="" textlink="">
      <xdr:nvSpPr>
        <xdr:cNvPr id="82" name="楕円 81"/>
        <xdr:cNvSpPr/>
      </xdr:nvSpPr>
      <xdr:spPr>
        <a:xfrm>
          <a:off x="936625" y="61175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120287</xdr:rowOff>
    </xdr:from>
    <xdr:to>
      <xdr:col>10</xdr:col>
      <xdr:colOff>114300</xdr:colOff>
      <xdr:row>35</xdr:row>
      <xdr:rowOff>167640</xdr:rowOff>
    </xdr:to>
    <xdr:cxnSp macro="">
      <xdr:nvCxnSpPr>
        <xdr:cNvPr id="83" name="直線コネクタ 82"/>
        <xdr:cNvCxnSpPr/>
      </xdr:nvCxnSpPr>
      <xdr:spPr>
        <a:xfrm flipV="1">
          <a:off x="968375" y="6121037"/>
          <a:ext cx="7651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06769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30569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559569"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8134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8" name="n_1mainValue【道路】&#10;有形固定資産減価償却率"/>
        <xdr:cNvSpPr txBox="1"/>
      </xdr:nvSpPr>
      <xdr:spPr>
        <a:xfrm>
          <a:off x="306769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9" name="n_2mainValue【道路】&#10;有形固定資産減価償却率"/>
        <xdr:cNvSpPr txBox="1"/>
      </xdr:nvSpPr>
      <xdr:spPr>
        <a:xfrm>
          <a:off x="230569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16164</xdr:rowOff>
    </xdr:from>
    <xdr:ext cx="405111" cy="259045"/>
    <xdr:sp macro="" textlink="">
      <xdr:nvSpPr>
        <xdr:cNvPr id="90" name="n_3mainValue【道路】&#10;有形固定資産減価償却率"/>
        <xdr:cNvSpPr txBox="1"/>
      </xdr:nvSpPr>
      <xdr:spPr>
        <a:xfrm>
          <a:off x="1559569"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1" name="n_4mainValue【道路】&#10;有形固定資産減価償却率"/>
        <xdr:cNvSpPr txBox="1"/>
      </xdr:nvSpPr>
      <xdr:spPr>
        <a:xfrm>
          <a:off x="8134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5122756"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5122756"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5122756"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8905240"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8943975"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8845550" y="72278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8943975"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8845550" y="572790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8943975"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8883650" y="69530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815975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7413625" y="69693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6638925"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59606</xdr:rowOff>
    </xdr:from>
    <xdr:to>
      <xdr:col>36</xdr:col>
      <xdr:colOff>165100</xdr:colOff>
      <xdr:row>41</xdr:row>
      <xdr:rowOff>161206</xdr:rowOff>
    </xdr:to>
    <xdr:sp macro="" textlink="">
      <xdr:nvSpPr>
        <xdr:cNvPr id="125" name="フローチャート: 判断 124"/>
        <xdr:cNvSpPr/>
      </xdr:nvSpPr>
      <xdr:spPr>
        <a:xfrm>
          <a:off x="58928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94601</xdr:rowOff>
    </xdr:from>
    <xdr:to>
      <xdr:col>55</xdr:col>
      <xdr:colOff>50800</xdr:colOff>
      <xdr:row>42</xdr:row>
      <xdr:rowOff>24751</xdr:rowOff>
    </xdr:to>
    <xdr:sp macro="" textlink="">
      <xdr:nvSpPr>
        <xdr:cNvPr id="131" name="楕円 130"/>
        <xdr:cNvSpPr/>
      </xdr:nvSpPr>
      <xdr:spPr>
        <a:xfrm>
          <a:off x="8883650" y="71240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9528</xdr:rowOff>
    </xdr:from>
    <xdr:ext cx="534377" cy="259045"/>
    <xdr:sp macro="" textlink="">
      <xdr:nvSpPr>
        <xdr:cNvPr id="132" name="【道路】&#10;一人当たり延長該当値テキスト"/>
        <xdr:cNvSpPr txBox="1"/>
      </xdr:nvSpPr>
      <xdr:spPr>
        <a:xfrm>
          <a:off x="8943975" y="70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95641</xdr:rowOff>
    </xdr:from>
    <xdr:to>
      <xdr:col>50</xdr:col>
      <xdr:colOff>165100</xdr:colOff>
      <xdr:row>42</xdr:row>
      <xdr:rowOff>25791</xdr:rowOff>
    </xdr:to>
    <xdr:sp macro="" textlink="">
      <xdr:nvSpPr>
        <xdr:cNvPr id="133" name="楕円 132"/>
        <xdr:cNvSpPr/>
      </xdr:nvSpPr>
      <xdr:spPr>
        <a:xfrm>
          <a:off x="8159750" y="712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145401</xdr:rowOff>
    </xdr:from>
    <xdr:to>
      <xdr:col>55</xdr:col>
      <xdr:colOff>0</xdr:colOff>
      <xdr:row>41</xdr:row>
      <xdr:rowOff>146441</xdr:rowOff>
    </xdr:to>
    <xdr:cxnSp macro="">
      <xdr:nvCxnSpPr>
        <xdr:cNvPr id="134" name="直線コネクタ 133"/>
        <xdr:cNvCxnSpPr/>
      </xdr:nvCxnSpPr>
      <xdr:spPr>
        <a:xfrm flipV="1">
          <a:off x="8210550" y="7174851"/>
          <a:ext cx="695325"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96563</xdr:rowOff>
    </xdr:from>
    <xdr:to>
      <xdr:col>46</xdr:col>
      <xdr:colOff>38100</xdr:colOff>
      <xdr:row>42</xdr:row>
      <xdr:rowOff>26713</xdr:rowOff>
    </xdr:to>
    <xdr:sp macro="" textlink="">
      <xdr:nvSpPr>
        <xdr:cNvPr id="135" name="楕円 134"/>
        <xdr:cNvSpPr/>
      </xdr:nvSpPr>
      <xdr:spPr>
        <a:xfrm>
          <a:off x="7413625" y="71260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146441</xdr:rowOff>
    </xdr:from>
    <xdr:to>
      <xdr:col>50</xdr:col>
      <xdr:colOff>114300</xdr:colOff>
      <xdr:row>41</xdr:row>
      <xdr:rowOff>147363</xdr:rowOff>
    </xdr:to>
    <xdr:cxnSp macro="">
      <xdr:nvCxnSpPr>
        <xdr:cNvPr id="136" name="直線コネクタ 135"/>
        <xdr:cNvCxnSpPr/>
      </xdr:nvCxnSpPr>
      <xdr:spPr>
        <a:xfrm flipV="1">
          <a:off x="7445375" y="7175891"/>
          <a:ext cx="765175"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97634</xdr:rowOff>
    </xdr:from>
    <xdr:to>
      <xdr:col>41</xdr:col>
      <xdr:colOff>101600</xdr:colOff>
      <xdr:row>42</xdr:row>
      <xdr:rowOff>27784</xdr:rowOff>
    </xdr:to>
    <xdr:sp macro="" textlink="">
      <xdr:nvSpPr>
        <xdr:cNvPr id="137" name="楕円 136"/>
        <xdr:cNvSpPr/>
      </xdr:nvSpPr>
      <xdr:spPr>
        <a:xfrm>
          <a:off x="6638925" y="71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147363</xdr:rowOff>
    </xdr:from>
    <xdr:to>
      <xdr:col>45</xdr:col>
      <xdr:colOff>177800</xdr:colOff>
      <xdr:row>41</xdr:row>
      <xdr:rowOff>148434</xdr:rowOff>
    </xdr:to>
    <xdr:cxnSp macro="">
      <xdr:nvCxnSpPr>
        <xdr:cNvPr id="138" name="直線コネクタ 137"/>
        <xdr:cNvCxnSpPr/>
      </xdr:nvCxnSpPr>
      <xdr:spPr>
        <a:xfrm flipV="1">
          <a:off x="6689725" y="7176813"/>
          <a:ext cx="75565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98262</xdr:rowOff>
    </xdr:from>
    <xdr:to>
      <xdr:col>36</xdr:col>
      <xdr:colOff>165100</xdr:colOff>
      <xdr:row>42</xdr:row>
      <xdr:rowOff>28412</xdr:rowOff>
    </xdr:to>
    <xdr:sp macro="" textlink="">
      <xdr:nvSpPr>
        <xdr:cNvPr id="139" name="楕円 138"/>
        <xdr:cNvSpPr/>
      </xdr:nvSpPr>
      <xdr:spPr>
        <a:xfrm>
          <a:off x="5892800" y="7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148434</xdr:rowOff>
    </xdr:from>
    <xdr:to>
      <xdr:col>41</xdr:col>
      <xdr:colOff>50800</xdr:colOff>
      <xdr:row>41</xdr:row>
      <xdr:rowOff>149062</xdr:rowOff>
    </xdr:to>
    <xdr:cxnSp macro="">
      <xdr:nvCxnSpPr>
        <xdr:cNvPr id="140" name="直線コネクタ 139"/>
        <xdr:cNvCxnSpPr/>
      </xdr:nvCxnSpPr>
      <xdr:spPr>
        <a:xfrm flipV="1">
          <a:off x="5943600" y="7177884"/>
          <a:ext cx="746125"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7959236"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72258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6479686"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6283</xdr:rowOff>
    </xdr:from>
    <xdr:ext cx="534377" cy="259045"/>
    <xdr:sp macro="" textlink="">
      <xdr:nvSpPr>
        <xdr:cNvPr id="144" name="n_4aveValue【道路】&#10;一人当たり延長"/>
        <xdr:cNvSpPr txBox="1"/>
      </xdr:nvSpPr>
      <xdr:spPr>
        <a:xfrm>
          <a:off x="5704986"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16918</xdr:rowOff>
    </xdr:from>
    <xdr:ext cx="534377" cy="259045"/>
    <xdr:sp macro="" textlink="">
      <xdr:nvSpPr>
        <xdr:cNvPr id="145" name="n_1mainValue【道路】&#10;一人当たり延長"/>
        <xdr:cNvSpPr txBox="1"/>
      </xdr:nvSpPr>
      <xdr:spPr>
        <a:xfrm>
          <a:off x="7959236" y="72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17840</xdr:rowOff>
    </xdr:from>
    <xdr:ext cx="534377" cy="259045"/>
    <xdr:sp macro="" textlink="">
      <xdr:nvSpPr>
        <xdr:cNvPr id="146" name="n_2mainValue【道路】&#10;一人当たり延長"/>
        <xdr:cNvSpPr txBox="1"/>
      </xdr:nvSpPr>
      <xdr:spPr>
        <a:xfrm>
          <a:off x="7225811" y="72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18911</xdr:rowOff>
    </xdr:from>
    <xdr:ext cx="534377" cy="259045"/>
    <xdr:sp macro="" textlink="">
      <xdr:nvSpPr>
        <xdr:cNvPr id="147" name="n_3mainValue【道路】&#10;一人当たり延長"/>
        <xdr:cNvSpPr txBox="1"/>
      </xdr:nvSpPr>
      <xdr:spPr>
        <a:xfrm>
          <a:off x="6479686" y="7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19539</xdr:rowOff>
    </xdr:from>
    <xdr:ext cx="534377" cy="259045"/>
    <xdr:sp macro="" textlink="">
      <xdr:nvSpPr>
        <xdr:cNvPr id="148" name="n_4mainValue【道路】&#10;一人当たり延長"/>
        <xdr:cNvSpPr txBox="1"/>
      </xdr:nvSpPr>
      <xdr:spPr>
        <a:xfrm>
          <a:off x="5704986" y="7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39490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39878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3889375" y="1102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39878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3889375" y="95015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39878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38989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203575" y="1032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428875"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68275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4" name="フローチャート: 判断 183"/>
        <xdr:cNvSpPr/>
      </xdr:nvSpPr>
      <xdr:spPr>
        <a:xfrm>
          <a:off x="936625" y="104517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90" name="楕円 189"/>
        <xdr:cNvSpPr/>
      </xdr:nvSpPr>
      <xdr:spPr>
        <a:xfrm>
          <a:off x="38989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77850</xdr:rowOff>
    </xdr:from>
    <xdr:ext cx="405111" cy="259045"/>
    <xdr:sp macro="" textlink="">
      <xdr:nvSpPr>
        <xdr:cNvPr id="191" name="【橋りょう・トンネル】&#10;有形固定資産減価償却率該当値テキスト"/>
        <xdr:cNvSpPr txBox="1"/>
      </xdr:nvSpPr>
      <xdr:spPr>
        <a:xfrm>
          <a:off x="39878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92" name="楕円 191"/>
        <xdr:cNvSpPr/>
      </xdr:nvSpPr>
      <xdr:spPr>
        <a:xfrm>
          <a:off x="3203575" y="103602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150223</xdr:rowOff>
    </xdr:to>
    <xdr:cxnSp macro="">
      <xdr:nvCxnSpPr>
        <xdr:cNvPr id="193" name="直線コネクタ 192"/>
        <xdr:cNvCxnSpPr/>
      </xdr:nvCxnSpPr>
      <xdr:spPr>
        <a:xfrm>
          <a:off x="3235325" y="10411097"/>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4" name="楕円 193"/>
        <xdr:cNvSpPr/>
      </xdr:nvSpPr>
      <xdr:spPr>
        <a:xfrm>
          <a:off x="2428875"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124097</xdr:rowOff>
    </xdr:to>
    <xdr:cxnSp macro="">
      <xdr:nvCxnSpPr>
        <xdr:cNvPr id="195" name="直線コネクタ 194"/>
        <xdr:cNvCxnSpPr/>
      </xdr:nvCxnSpPr>
      <xdr:spPr>
        <a:xfrm>
          <a:off x="2479675" y="10386604"/>
          <a:ext cx="7556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96" name="楕円 195"/>
        <xdr:cNvSpPr/>
      </xdr:nvSpPr>
      <xdr:spPr>
        <a:xfrm>
          <a:off x="168275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99604</xdr:rowOff>
    </xdr:from>
    <xdr:to>
      <xdr:col>15</xdr:col>
      <xdr:colOff>50800</xdr:colOff>
      <xdr:row>60</xdr:row>
      <xdr:rowOff>99604</xdr:rowOff>
    </xdr:to>
    <xdr:cxnSp macro="">
      <xdr:nvCxnSpPr>
        <xdr:cNvPr id="197" name="直線コネクタ 196"/>
        <xdr:cNvCxnSpPr/>
      </xdr:nvCxnSpPr>
      <xdr:spPr>
        <a:xfrm>
          <a:off x="1733550" y="10386604"/>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21046</xdr:rowOff>
    </xdr:from>
    <xdr:to>
      <xdr:col>6</xdr:col>
      <xdr:colOff>38100</xdr:colOff>
      <xdr:row>60</xdr:row>
      <xdr:rowOff>122646</xdr:rowOff>
    </xdr:to>
    <xdr:sp macro="" textlink="">
      <xdr:nvSpPr>
        <xdr:cNvPr id="198" name="楕円 197"/>
        <xdr:cNvSpPr/>
      </xdr:nvSpPr>
      <xdr:spPr>
        <a:xfrm>
          <a:off x="936625" y="103080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99604</xdr:rowOff>
    </xdr:to>
    <xdr:cxnSp macro="">
      <xdr:nvCxnSpPr>
        <xdr:cNvPr id="199" name="直線コネクタ 198"/>
        <xdr:cNvCxnSpPr/>
      </xdr:nvCxnSpPr>
      <xdr:spPr>
        <a:xfrm>
          <a:off x="968375" y="10358846"/>
          <a:ext cx="7651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06769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30569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559569"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3" name="n_4aveValue【橋りょう・トンネル】&#10;有形固定資産減価償却率"/>
        <xdr:cNvSpPr txBox="1"/>
      </xdr:nvSpPr>
      <xdr:spPr>
        <a:xfrm>
          <a:off x="8134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166024</xdr:rowOff>
    </xdr:from>
    <xdr:ext cx="405111" cy="259045"/>
    <xdr:sp macro="" textlink="">
      <xdr:nvSpPr>
        <xdr:cNvPr id="204" name="n_1mainValue【橋りょう・トンネル】&#10;有形固定資産減価償却率"/>
        <xdr:cNvSpPr txBox="1"/>
      </xdr:nvSpPr>
      <xdr:spPr>
        <a:xfrm>
          <a:off x="306769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205" name="n_2mainValue【橋りょう・トンネル】&#10;有形固定資産減価償却率"/>
        <xdr:cNvSpPr txBox="1"/>
      </xdr:nvSpPr>
      <xdr:spPr>
        <a:xfrm>
          <a:off x="230569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206" name="n_3mainValue【橋りょう・トンネル】&#10;有形固定資産減価償却率"/>
        <xdr:cNvSpPr txBox="1"/>
      </xdr:nvSpPr>
      <xdr:spPr>
        <a:xfrm>
          <a:off x="1559569"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207" name="n_4mainValue【橋りょう・トンネル】&#10;有形固定資産減価償却率"/>
        <xdr:cNvSpPr txBox="1"/>
      </xdr:nvSpPr>
      <xdr:spPr>
        <a:xfrm>
          <a:off x="8134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8905240"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8943975"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8845550" y="110445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8943975"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8845550" y="94694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8943975"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8883650" y="108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815975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7413625" y="108564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6638925"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115072</xdr:rowOff>
    </xdr:from>
    <xdr:to>
      <xdr:col>36</xdr:col>
      <xdr:colOff>165100</xdr:colOff>
      <xdr:row>64</xdr:row>
      <xdr:rowOff>45222</xdr:rowOff>
    </xdr:to>
    <xdr:sp macro="" textlink="">
      <xdr:nvSpPr>
        <xdr:cNvPr id="241" name="フローチャート: 判断 240"/>
        <xdr:cNvSpPr/>
      </xdr:nvSpPr>
      <xdr:spPr>
        <a:xfrm>
          <a:off x="5892800" y="1091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13398</xdr:rowOff>
    </xdr:from>
    <xdr:to>
      <xdr:col>55</xdr:col>
      <xdr:colOff>50800</xdr:colOff>
      <xdr:row>64</xdr:row>
      <xdr:rowOff>114998</xdr:rowOff>
    </xdr:to>
    <xdr:sp macro="" textlink="">
      <xdr:nvSpPr>
        <xdr:cNvPr id="247" name="楕円 246"/>
        <xdr:cNvSpPr/>
      </xdr:nvSpPr>
      <xdr:spPr>
        <a:xfrm>
          <a:off x="8883650" y="109861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99775</xdr:rowOff>
    </xdr:from>
    <xdr:ext cx="534377" cy="259045"/>
    <xdr:sp macro="" textlink="">
      <xdr:nvSpPr>
        <xdr:cNvPr id="248" name="【橋りょう・トンネル】&#10;一人当たり有形固定資産（償却資産）額該当値テキスト"/>
        <xdr:cNvSpPr txBox="1"/>
      </xdr:nvSpPr>
      <xdr:spPr>
        <a:xfrm>
          <a:off x="8943975" y="10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13591</xdr:rowOff>
    </xdr:from>
    <xdr:to>
      <xdr:col>50</xdr:col>
      <xdr:colOff>165100</xdr:colOff>
      <xdr:row>64</xdr:row>
      <xdr:rowOff>115191</xdr:rowOff>
    </xdr:to>
    <xdr:sp macro="" textlink="">
      <xdr:nvSpPr>
        <xdr:cNvPr id="249" name="楕円 248"/>
        <xdr:cNvSpPr/>
      </xdr:nvSpPr>
      <xdr:spPr>
        <a:xfrm>
          <a:off x="8159750" y="10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64198</xdr:rowOff>
    </xdr:from>
    <xdr:to>
      <xdr:col>55</xdr:col>
      <xdr:colOff>0</xdr:colOff>
      <xdr:row>64</xdr:row>
      <xdr:rowOff>64391</xdr:rowOff>
    </xdr:to>
    <xdr:cxnSp macro="">
      <xdr:nvCxnSpPr>
        <xdr:cNvPr id="250" name="直線コネクタ 249"/>
        <xdr:cNvCxnSpPr/>
      </xdr:nvCxnSpPr>
      <xdr:spPr>
        <a:xfrm flipV="1">
          <a:off x="8210550" y="11036998"/>
          <a:ext cx="695325"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13764</xdr:rowOff>
    </xdr:from>
    <xdr:to>
      <xdr:col>46</xdr:col>
      <xdr:colOff>38100</xdr:colOff>
      <xdr:row>64</xdr:row>
      <xdr:rowOff>115364</xdr:rowOff>
    </xdr:to>
    <xdr:sp macro="" textlink="">
      <xdr:nvSpPr>
        <xdr:cNvPr id="251" name="楕円 250"/>
        <xdr:cNvSpPr/>
      </xdr:nvSpPr>
      <xdr:spPr>
        <a:xfrm>
          <a:off x="7413625" y="10986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64391</xdr:rowOff>
    </xdr:from>
    <xdr:to>
      <xdr:col>50</xdr:col>
      <xdr:colOff>114300</xdr:colOff>
      <xdr:row>64</xdr:row>
      <xdr:rowOff>64564</xdr:rowOff>
    </xdr:to>
    <xdr:cxnSp macro="">
      <xdr:nvCxnSpPr>
        <xdr:cNvPr id="252" name="直線コネクタ 251"/>
        <xdr:cNvCxnSpPr/>
      </xdr:nvCxnSpPr>
      <xdr:spPr>
        <a:xfrm flipV="1">
          <a:off x="7445375" y="11037191"/>
          <a:ext cx="765175"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14171</xdr:rowOff>
    </xdr:from>
    <xdr:to>
      <xdr:col>41</xdr:col>
      <xdr:colOff>101600</xdr:colOff>
      <xdr:row>64</xdr:row>
      <xdr:rowOff>115771</xdr:rowOff>
    </xdr:to>
    <xdr:sp macro="" textlink="">
      <xdr:nvSpPr>
        <xdr:cNvPr id="253" name="楕円 252"/>
        <xdr:cNvSpPr/>
      </xdr:nvSpPr>
      <xdr:spPr>
        <a:xfrm>
          <a:off x="6638925" y="10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64564</xdr:rowOff>
    </xdr:from>
    <xdr:to>
      <xdr:col>45</xdr:col>
      <xdr:colOff>177800</xdr:colOff>
      <xdr:row>64</xdr:row>
      <xdr:rowOff>64971</xdr:rowOff>
    </xdr:to>
    <xdr:cxnSp macro="">
      <xdr:nvCxnSpPr>
        <xdr:cNvPr id="254" name="直線コネクタ 253"/>
        <xdr:cNvCxnSpPr/>
      </xdr:nvCxnSpPr>
      <xdr:spPr>
        <a:xfrm flipV="1">
          <a:off x="6689725" y="11037364"/>
          <a:ext cx="75565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14287</xdr:rowOff>
    </xdr:from>
    <xdr:to>
      <xdr:col>36</xdr:col>
      <xdr:colOff>165100</xdr:colOff>
      <xdr:row>64</xdr:row>
      <xdr:rowOff>115887</xdr:rowOff>
    </xdr:to>
    <xdr:sp macro="" textlink="">
      <xdr:nvSpPr>
        <xdr:cNvPr id="255" name="楕円 254"/>
        <xdr:cNvSpPr/>
      </xdr:nvSpPr>
      <xdr:spPr>
        <a:xfrm>
          <a:off x="5892800" y="109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64971</xdr:rowOff>
    </xdr:from>
    <xdr:to>
      <xdr:col>41</xdr:col>
      <xdr:colOff>50800</xdr:colOff>
      <xdr:row>64</xdr:row>
      <xdr:rowOff>65087</xdr:rowOff>
    </xdr:to>
    <xdr:cxnSp macro="">
      <xdr:nvCxnSpPr>
        <xdr:cNvPr id="256" name="直線コネクタ 255"/>
        <xdr:cNvCxnSpPr/>
      </xdr:nvCxnSpPr>
      <xdr:spPr>
        <a:xfrm flipV="1">
          <a:off x="5943600" y="11037771"/>
          <a:ext cx="746125"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793644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xdr:cNvSpPr txBox="1"/>
      </xdr:nvSpPr>
      <xdr:spPr>
        <a:xfrm>
          <a:off x="71934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xdr:cNvSpPr txBox="1"/>
      </xdr:nvSpPr>
      <xdr:spPr>
        <a:xfrm>
          <a:off x="6447370"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61749</xdr:rowOff>
    </xdr:from>
    <xdr:ext cx="599010" cy="259045"/>
    <xdr:sp macro="" textlink="">
      <xdr:nvSpPr>
        <xdr:cNvPr id="260" name="n_4aveValue【橋りょう・トンネル】&#10;一人当たり有形固定資産（償却資産）額"/>
        <xdr:cNvSpPr txBox="1"/>
      </xdr:nvSpPr>
      <xdr:spPr>
        <a:xfrm>
          <a:off x="5672670" y="1069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106318</xdr:rowOff>
    </xdr:from>
    <xdr:ext cx="534377" cy="259045"/>
    <xdr:sp macro="" textlink="">
      <xdr:nvSpPr>
        <xdr:cNvPr id="261" name="n_1mainValue【橋りょう・トンネル】&#10;一人当たり有形固定資産（償却資産）額"/>
        <xdr:cNvSpPr txBox="1"/>
      </xdr:nvSpPr>
      <xdr:spPr>
        <a:xfrm>
          <a:off x="7959236" y="110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106491</xdr:rowOff>
    </xdr:from>
    <xdr:ext cx="534377" cy="259045"/>
    <xdr:sp macro="" textlink="">
      <xdr:nvSpPr>
        <xdr:cNvPr id="262" name="n_2mainValue【橋りょう・トンネル】&#10;一人当たり有形固定資産（償却資産）額"/>
        <xdr:cNvSpPr txBox="1"/>
      </xdr:nvSpPr>
      <xdr:spPr>
        <a:xfrm>
          <a:off x="7225811" y="110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106898</xdr:rowOff>
    </xdr:from>
    <xdr:ext cx="534377" cy="259045"/>
    <xdr:sp macro="" textlink="">
      <xdr:nvSpPr>
        <xdr:cNvPr id="263" name="n_3mainValue【橋りょう・トンネル】&#10;一人当たり有形固定資産（償却資産）額"/>
        <xdr:cNvSpPr txBox="1"/>
      </xdr:nvSpPr>
      <xdr:spPr>
        <a:xfrm>
          <a:off x="6479686" y="110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107014</xdr:rowOff>
    </xdr:from>
    <xdr:ext cx="534377" cy="259045"/>
    <xdr:sp macro="" textlink="">
      <xdr:nvSpPr>
        <xdr:cNvPr id="264" name="n_4mainValue【橋りょう・トンネル】&#10;一人当たり有形固定資産（償却資産）額"/>
        <xdr:cNvSpPr txBox="1"/>
      </xdr:nvSpPr>
      <xdr:spPr>
        <a:xfrm>
          <a:off x="5704986" y="1107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39490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39878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39878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38989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203575" y="142682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428875"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68275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300" name="フローチャート: 判断 299"/>
        <xdr:cNvSpPr/>
      </xdr:nvSpPr>
      <xdr:spPr>
        <a:xfrm>
          <a:off x="936625" y="143629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xdr:cNvSpPr/>
      </xdr:nvSpPr>
      <xdr:spPr>
        <a:xfrm>
          <a:off x="38989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xdr:cNvSpPr txBox="1"/>
      </xdr:nvSpPr>
      <xdr:spPr>
        <a:xfrm>
          <a:off x="39878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xdr:cNvSpPr/>
      </xdr:nvSpPr>
      <xdr:spPr>
        <a:xfrm>
          <a:off x="3203575" y="148626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xdr:cNvCxnSpPr/>
      </xdr:nvCxnSpPr>
      <xdr:spPr>
        <a:xfrm>
          <a:off x="3235325" y="1491342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xdr:cNvSpPr/>
      </xdr:nvSpPr>
      <xdr:spPr>
        <a:xfrm>
          <a:off x="2428875"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xdr:cNvCxnSpPr/>
      </xdr:nvCxnSpPr>
      <xdr:spPr>
        <a:xfrm>
          <a:off x="2479675" y="1491342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xdr:cNvSpPr/>
      </xdr:nvSpPr>
      <xdr:spPr>
        <a:xfrm>
          <a:off x="168275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xdr:cNvCxnSpPr/>
      </xdr:nvCxnSpPr>
      <xdr:spPr>
        <a:xfrm>
          <a:off x="1733550" y="14913429"/>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xdr:cNvSpPr/>
      </xdr:nvSpPr>
      <xdr:spPr>
        <a:xfrm>
          <a:off x="936625" y="1486262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xdr:cNvCxnSpPr/>
      </xdr:nvCxnSpPr>
      <xdr:spPr>
        <a:xfrm>
          <a:off x="968375" y="14913429"/>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06769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30569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559569"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19" name="n_4aveValue【公営住宅】&#10;有形固定資産減価償却率"/>
        <xdr:cNvSpPr txBox="1"/>
      </xdr:nvSpPr>
      <xdr:spPr>
        <a:xfrm>
          <a:off x="8134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xdr:cNvSpPr txBox="1"/>
      </xdr:nvSpPr>
      <xdr:spPr>
        <a:xfrm>
          <a:off x="303537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xdr:cNvSpPr txBox="1"/>
      </xdr:nvSpPr>
      <xdr:spPr>
        <a:xfrm>
          <a:off x="227337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xdr:cNvSpPr txBox="1"/>
      </xdr:nvSpPr>
      <xdr:spPr>
        <a:xfrm>
          <a:off x="1527252"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xdr:cNvSpPr txBox="1"/>
      </xdr:nvSpPr>
      <xdr:spPr>
        <a:xfrm>
          <a:off x="7811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517735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517735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517735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8905240"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8943975"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8845550" y="148519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8943975"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8845550" y="13525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8943975"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8883650" y="145887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815975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7413625" y="145973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6638925"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133147</xdr:rowOff>
    </xdr:from>
    <xdr:to>
      <xdr:col>36</xdr:col>
      <xdr:colOff>165100</xdr:colOff>
      <xdr:row>86</xdr:row>
      <xdr:rowOff>63297</xdr:rowOff>
    </xdr:to>
    <xdr:sp macro="" textlink="">
      <xdr:nvSpPr>
        <xdr:cNvPr id="357" name="フローチャート: 判断 356"/>
        <xdr:cNvSpPr/>
      </xdr:nvSpPr>
      <xdr:spPr>
        <a:xfrm>
          <a:off x="5892800" y="1470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56490</xdr:rowOff>
    </xdr:from>
    <xdr:to>
      <xdr:col>55</xdr:col>
      <xdr:colOff>50800</xdr:colOff>
      <xdr:row>86</xdr:row>
      <xdr:rowOff>158090</xdr:rowOff>
    </xdr:to>
    <xdr:sp macro="" textlink="">
      <xdr:nvSpPr>
        <xdr:cNvPr id="363" name="楕円 362"/>
        <xdr:cNvSpPr/>
      </xdr:nvSpPr>
      <xdr:spPr>
        <a:xfrm>
          <a:off x="8883650" y="148011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142867</xdr:rowOff>
    </xdr:from>
    <xdr:ext cx="469744" cy="259045"/>
    <xdr:sp macro="" textlink="">
      <xdr:nvSpPr>
        <xdr:cNvPr id="364" name="【公営住宅】&#10;一人当たり面積該当値テキスト"/>
        <xdr:cNvSpPr txBox="1"/>
      </xdr:nvSpPr>
      <xdr:spPr>
        <a:xfrm>
          <a:off x="8943975" y="147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53747</xdr:rowOff>
    </xdr:from>
    <xdr:to>
      <xdr:col>50</xdr:col>
      <xdr:colOff>165100</xdr:colOff>
      <xdr:row>86</xdr:row>
      <xdr:rowOff>155347</xdr:rowOff>
    </xdr:to>
    <xdr:sp macro="" textlink="">
      <xdr:nvSpPr>
        <xdr:cNvPr id="365" name="楕円 364"/>
        <xdr:cNvSpPr/>
      </xdr:nvSpPr>
      <xdr:spPr>
        <a:xfrm>
          <a:off x="8159750" y="147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104547</xdr:rowOff>
    </xdr:from>
    <xdr:to>
      <xdr:col>55</xdr:col>
      <xdr:colOff>0</xdr:colOff>
      <xdr:row>86</xdr:row>
      <xdr:rowOff>107290</xdr:rowOff>
    </xdr:to>
    <xdr:cxnSp macro="">
      <xdr:nvCxnSpPr>
        <xdr:cNvPr id="366" name="直線コネクタ 365"/>
        <xdr:cNvCxnSpPr/>
      </xdr:nvCxnSpPr>
      <xdr:spPr>
        <a:xfrm>
          <a:off x="8210550" y="14849247"/>
          <a:ext cx="695325"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53899</xdr:rowOff>
    </xdr:from>
    <xdr:to>
      <xdr:col>46</xdr:col>
      <xdr:colOff>38100</xdr:colOff>
      <xdr:row>86</xdr:row>
      <xdr:rowOff>155499</xdr:rowOff>
    </xdr:to>
    <xdr:sp macro="" textlink="">
      <xdr:nvSpPr>
        <xdr:cNvPr id="367" name="楕円 366"/>
        <xdr:cNvSpPr/>
      </xdr:nvSpPr>
      <xdr:spPr>
        <a:xfrm>
          <a:off x="7413625" y="147985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104547</xdr:rowOff>
    </xdr:from>
    <xdr:to>
      <xdr:col>50</xdr:col>
      <xdr:colOff>114300</xdr:colOff>
      <xdr:row>86</xdr:row>
      <xdr:rowOff>104699</xdr:rowOff>
    </xdr:to>
    <xdr:cxnSp macro="">
      <xdr:nvCxnSpPr>
        <xdr:cNvPr id="368" name="直線コネクタ 367"/>
        <xdr:cNvCxnSpPr/>
      </xdr:nvCxnSpPr>
      <xdr:spPr>
        <a:xfrm flipV="1">
          <a:off x="7445375" y="14849247"/>
          <a:ext cx="765175"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53975</xdr:rowOff>
    </xdr:from>
    <xdr:to>
      <xdr:col>41</xdr:col>
      <xdr:colOff>101600</xdr:colOff>
      <xdr:row>86</xdr:row>
      <xdr:rowOff>155575</xdr:rowOff>
    </xdr:to>
    <xdr:sp macro="" textlink="">
      <xdr:nvSpPr>
        <xdr:cNvPr id="369" name="楕円 368"/>
        <xdr:cNvSpPr/>
      </xdr:nvSpPr>
      <xdr:spPr>
        <a:xfrm>
          <a:off x="6638925"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104699</xdr:rowOff>
    </xdr:from>
    <xdr:to>
      <xdr:col>45</xdr:col>
      <xdr:colOff>177800</xdr:colOff>
      <xdr:row>86</xdr:row>
      <xdr:rowOff>104775</xdr:rowOff>
    </xdr:to>
    <xdr:cxnSp macro="">
      <xdr:nvCxnSpPr>
        <xdr:cNvPr id="370" name="直線コネクタ 369"/>
        <xdr:cNvCxnSpPr/>
      </xdr:nvCxnSpPr>
      <xdr:spPr>
        <a:xfrm flipV="1">
          <a:off x="6689725" y="14849399"/>
          <a:ext cx="75565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54051</xdr:rowOff>
    </xdr:from>
    <xdr:to>
      <xdr:col>36</xdr:col>
      <xdr:colOff>165100</xdr:colOff>
      <xdr:row>86</xdr:row>
      <xdr:rowOff>155651</xdr:rowOff>
    </xdr:to>
    <xdr:sp macro="" textlink="">
      <xdr:nvSpPr>
        <xdr:cNvPr id="371" name="楕円 370"/>
        <xdr:cNvSpPr/>
      </xdr:nvSpPr>
      <xdr:spPr>
        <a:xfrm>
          <a:off x="5892800" y="1479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104775</xdr:rowOff>
    </xdr:from>
    <xdr:to>
      <xdr:col>41</xdr:col>
      <xdr:colOff>50800</xdr:colOff>
      <xdr:row>86</xdr:row>
      <xdr:rowOff>104851</xdr:rowOff>
    </xdr:to>
    <xdr:cxnSp macro="">
      <xdr:nvCxnSpPr>
        <xdr:cNvPr id="372" name="直線コネクタ 371"/>
        <xdr:cNvCxnSpPr/>
      </xdr:nvCxnSpPr>
      <xdr:spPr>
        <a:xfrm flipV="1">
          <a:off x="5943600" y="14849475"/>
          <a:ext cx="74612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7991552"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72581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6483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79824</xdr:rowOff>
    </xdr:from>
    <xdr:ext cx="469744" cy="259045"/>
    <xdr:sp macro="" textlink="">
      <xdr:nvSpPr>
        <xdr:cNvPr id="376" name="n_4aveValue【公営住宅】&#10;一人当たり面積"/>
        <xdr:cNvSpPr txBox="1"/>
      </xdr:nvSpPr>
      <xdr:spPr>
        <a:xfrm>
          <a:off x="5737302" y="144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146474</xdr:rowOff>
    </xdr:from>
    <xdr:ext cx="469744" cy="259045"/>
    <xdr:sp macro="" textlink="">
      <xdr:nvSpPr>
        <xdr:cNvPr id="377" name="n_1mainValue【公営住宅】&#10;一人当たり面積"/>
        <xdr:cNvSpPr txBox="1"/>
      </xdr:nvSpPr>
      <xdr:spPr>
        <a:xfrm>
          <a:off x="7991552" y="148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146626</xdr:rowOff>
    </xdr:from>
    <xdr:ext cx="469744" cy="259045"/>
    <xdr:sp macro="" textlink="">
      <xdr:nvSpPr>
        <xdr:cNvPr id="378" name="n_2mainValue【公営住宅】&#10;一人当たり面積"/>
        <xdr:cNvSpPr txBox="1"/>
      </xdr:nvSpPr>
      <xdr:spPr>
        <a:xfrm>
          <a:off x="7258127" y="1489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146702</xdr:rowOff>
    </xdr:from>
    <xdr:ext cx="469744" cy="259045"/>
    <xdr:sp macro="" textlink="">
      <xdr:nvSpPr>
        <xdr:cNvPr id="379" name="n_3mainValue【公営住宅】&#10;一人当たり面積"/>
        <xdr:cNvSpPr txBox="1"/>
      </xdr:nvSpPr>
      <xdr:spPr>
        <a:xfrm>
          <a:off x="6483427" y="1489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146778</xdr:rowOff>
    </xdr:from>
    <xdr:ext cx="469744" cy="259045"/>
    <xdr:sp macro="" textlink="">
      <xdr:nvSpPr>
        <xdr:cNvPr id="380" name="n_4mainValue【公営住宅】&#10;一人当たり面積"/>
        <xdr:cNvSpPr txBox="1"/>
      </xdr:nvSpPr>
      <xdr:spPr>
        <a:xfrm>
          <a:off x="5737302" y="1489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22" name="直線コネクタ 421"/>
        <xdr:cNvCxnSpPr/>
      </xdr:nvCxnSpPr>
      <xdr:spPr>
        <a:xfrm flipV="1">
          <a:off x="13889989"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3928725"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25" name="【認定こども園・幼稚園・保育所】&#10;有形固定資産減価償却率最大値テキスト"/>
        <xdr:cNvSpPr txBox="1"/>
      </xdr:nvSpPr>
      <xdr:spPr>
        <a:xfrm>
          <a:off x="13928725"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26" name="直線コネクタ 425"/>
        <xdr:cNvCxnSpPr/>
      </xdr:nvCxnSpPr>
      <xdr:spPr>
        <a:xfrm>
          <a:off x="13801725" y="57814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427" name="【認定こども園・幼稚園・保育所】&#10;有形固定資産減価償却率平均値テキスト"/>
        <xdr:cNvSpPr txBox="1"/>
      </xdr:nvSpPr>
      <xdr:spPr>
        <a:xfrm>
          <a:off x="13928725"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28" name="フローチャート: 判断 427"/>
        <xdr:cNvSpPr/>
      </xdr:nvSpPr>
      <xdr:spPr>
        <a:xfrm>
          <a:off x="13839825" y="6400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29" name="フローチャート: 判断 428"/>
        <xdr:cNvSpPr/>
      </xdr:nvSpPr>
      <xdr:spPr>
        <a:xfrm>
          <a:off x="13115925"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30" name="フローチャート: 判断 429"/>
        <xdr:cNvSpPr/>
      </xdr:nvSpPr>
      <xdr:spPr>
        <a:xfrm>
          <a:off x="123698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31" name="フローチャート: 判断 430"/>
        <xdr:cNvSpPr/>
      </xdr:nvSpPr>
      <xdr:spPr>
        <a:xfrm>
          <a:off x="11623675" y="64572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2" name="フローチャート: 判断 431"/>
        <xdr:cNvSpPr/>
      </xdr:nvSpPr>
      <xdr:spPr>
        <a:xfrm>
          <a:off x="10848975"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157661</xdr:rowOff>
    </xdr:from>
    <xdr:to>
      <xdr:col>85</xdr:col>
      <xdr:colOff>177800</xdr:colOff>
      <xdr:row>38</xdr:row>
      <xdr:rowOff>87812</xdr:rowOff>
    </xdr:to>
    <xdr:sp macro="" textlink="">
      <xdr:nvSpPr>
        <xdr:cNvPr id="438" name="楕円 437"/>
        <xdr:cNvSpPr/>
      </xdr:nvSpPr>
      <xdr:spPr>
        <a:xfrm>
          <a:off x="13839825" y="6501311"/>
          <a:ext cx="8255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136089</xdr:rowOff>
    </xdr:from>
    <xdr:ext cx="405111" cy="259045"/>
    <xdr:sp macro="" textlink="">
      <xdr:nvSpPr>
        <xdr:cNvPr id="439" name="【認定こども園・幼稚園・保育所】&#10;有形固定資産減価償却率該当値テキスト"/>
        <xdr:cNvSpPr txBox="1"/>
      </xdr:nvSpPr>
      <xdr:spPr>
        <a:xfrm>
          <a:off x="13928725"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126637</xdr:rowOff>
    </xdr:from>
    <xdr:to>
      <xdr:col>81</xdr:col>
      <xdr:colOff>101600</xdr:colOff>
      <xdr:row>38</xdr:row>
      <xdr:rowOff>56787</xdr:rowOff>
    </xdr:to>
    <xdr:sp macro="" textlink="">
      <xdr:nvSpPr>
        <xdr:cNvPr id="440" name="楕円 439"/>
        <xdr:cNvSpPr/>
      </xdr:nvSpPr>
      <xdr:spPr>
        <a:xfrm>
          <a:off x="13115925"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5987</xdr:rowOff>
    </xdr:from>
    <xdr:to>
      <xdr:col>85</xdr:col>
      <xdr:colOff>127000</xdr:colOff>
      <xdr:row>38</xdr:row>
      <xdr:rowOff>37012</xdr:rowOff>
    </xdr:to>
    <xdr:cxnSp macro="">
      <xdr:nvCxnSpPr>
        <xdr:cNvPr id="441" name="直線コネクタ 440"/>
        <xdr:cNvCxnSpPr/>
      </xdr:nvCxnSpPr>
      <xdr:spPr>
        <a:xfrm>
          <a:off x="13166725" y="6521087"/>
          <a:ext cx="7239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110308</xdr:rowOff>
    </xdr:from>
    <xdr:to>
      <xdr:col>76</xdr:col>
      <xdr:colOff>165100</xdr:colOff>
      <xdr:row>38</xdr:row>
      <xdr:rowOff>40458</xdr:rowOff>
    </xdr:to>
    <xdr:sp macro="" textlink="">
      <xdr:nvSpPr>
        <xdr:cNvPr id="442" name="楕円 441"/>
        <xdr:cNvSpPr/>
      </xdr:nvSpPr>
      <xdr:spPr>
        <a:xfrm>
          <a:off x="123698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5987</xdr:rowOff>
    </xdr:to>
    <xdr:cxnSp macro="">
      <xdr:nvCxnSpPr>
        <xdr:cNvPr id="443" name="直線コネクタ 442"/>
        <xdr:cNvCxnSpPr/>
      </xdr:nvCxnSpPr>
      <xdr:spPr>
        <a:xfrm>
          <a:off x="12420600" y="6504759"/>
          <a:ext cx="7461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74386</xdr:rowOff>
    </xdr:from>
    <xdr:to>
      <xdr:col>72</xdr:col>
      <xdr:colOff>38100</xdr:colOff>
      <xdr:row>38</xdr:row>
      <xdr:rowOff>4536</xdr:rowOff>
    </xdr:to>
    <xdr:sp macro="" textlink="">
      <xdr:nvSpPr>
        <xdr:cNvPr id="444" name="楕円 443"/>
        <xdr:cNvSpPr/>
      </xdr:nvSpPr>
      <xdr:spPr>
        <a:xfrm>
          <a:off x="11623675" y="64180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125186</xdr:rowOff>
    </xdr:from>
    <xdr:to>
      <xdr:col>76</xdr:col>
      <xdr:colOff>114300</xdr:colOff>
      <xdr:row>37</xdr:row>
      <xdr:rowOff>161109</xdr:rowOff>
    </xdr:to>
    <xdr:cxnSp macro="">
      <xdr:nvCxnSpPr>
        <xdr:cNvPr id="445" name="直線コネクタ 444"/>
        <xdr:cNvCxnSpPr/>
      </xdr:nvCxnSpPr>
      <xdr:spPr>
        <a:xfrm>
          <a:off x="11655425" y="6468836"/>
          <a:ext cx="7651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35197</xdr:rowOff>
    </xdr:from>
    <xdr:to>
      <xdr:col>67</xdr:col>
      <xdr:colOff>101600</xdr:colOff>
      <xdr:row>37</xdr:row>
      <xdr:rowOff>136797</xdr:rowOff>
    </xdr:to>
    <xdr:sp macro="" textlink="">
      <xdr:nvSpPr>
        <xdr:cNvPr id="446" name="楕円 445"/>
        <xdr:cNvSpPr/>
      </xdr:nvSpPr>
      <xdr:spPr>
        <a:xfrm>
          <a:off x="10848975"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85997</xdr:rowOff>
    </xdr:from>
    <xdr:to>
      <xdr:col>71</xdr:col>
      <xdr:colOff>177800</xdr:colOff>
      <xdr:row>37</xdr:row>
      <xdr:rowOff>125186</xdr:rowOff>
    </xdr:to>
    <xdr:cxnSp macro="">
      <xdr:nvCxnSpPr>
        <xdr:cNvPr id="447" name="直線コネクタ 446"/>
        <xdr:cNvCxnSpPr/>
      </xdr:nvCxnSpPr>
      <xdr:spPr>
        <a:xfrm>
          <a:off x="10899775" y="6429647"/>
          <a:ext cx="7556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48" name="n_1aveValue【認定こども園・幼稚園・保育所】&#10;有形固定資産減価償却率"/>
        <xdr:cNvSpPr txBox="1"/>
      </xdr:nvSpPr>
      <xdr:spPr>
        <a:xfrm>
          <a:off x="12980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49" name="n_2aveValue【認定こども園・幼稚園・保育所】&#10;有形固定資産減価償却率"/>
        <xdr:cNvSpPr txBox="1"/>
      </xdr:nvSpPr>
      <xdr:spPr>
        <a:xfrm>
          <a:off x="12246619"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0" name="n_3aveValue【認定こども園・幼稚園・保育所】&#10;有形固定資産減価償却率"/>
        <xdr:cNvSpPr txBox="1"/>
      </xdr:nvSpPr>
      <xdr:spPr>
        <a:xfrm>
          <a:off x="1150049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51" name="n_4aveValue【認定こども園・幼稚園・保育所】&#10;有形固定資産減価償却率"/>
        <xdr:cNvSpPr txBox="1"/>
      </xdr:nvSpPr>
      <xdr:spPr>
        <a:xfrm>
          <a:off x="1072579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47914</xdr:rowOff>
    </xdr:from>
    <xdr:ext cx="405111" cy="259045"/>
    <xdr:sp macro="" textlink="">
      <xdr:nvSpPr>
        <xdr:cNvPr id="452" name="n_1mainValue【認定こども園・幼稚園・保育所】&#10;有形固定資産減価償却率"/>
        <xdr:cNvSpPr txBox="1"/>
      </xdr:nvSpPr>
      <xdr:spPr>
        <a:xfrm>
          <a:off x="12980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31586</xdr:rowOff>
    </xdr:from>
    <xdr:ext cx="405111" cy="259045"/>
    <xdr:sp macro="" textlink="">
      <xdr:nvSpPr>
        <xdr:cNvPr id="453" name="n_2mainValue【認定こども園・幼稚園・保育所】&#10;有形固定資産減価償却率"/>
        <xdr:cNvSpPr txBox="1"/>
      </xdr:nvSpPr>
      <xdr:spPr>
        <a:xfrm>
          <a:off x="12246619"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21063</xdr:rowOff>
    </xdr:from>
    <xdr:ext cx="405111" cy="259045"/>
    <xdr:sp macro="" textlink="">
      <xdr:nvSpPr>
        <xdr:cNvPr id="454" name="n_3mainValue【認定こども園・幼稚園・保育所】&#10;有形固定資産減価償却率"/>
        <xdr:cNvSpPr txBox="1"/>
      </xdr:nvSpPr>
      <xdr:spPr>
        <a:xfrm>
          <a:off x="1150049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153324</xdr:rowOff>
    </xdr:from>
    <xdr:ext cx="405111" cy="259045"/>
    <xdr:sp macro="" textlink="">
      <xdr:nvSpPr>
        <xdr:cNvPr id="455" name="n_4mainValue【認定こども園・幼稚園・保育所】&#10;有形固定資産減価償却率"/>
        <xdr:cNvSpPr txBox="1"/>
      </xdr:nvSpPr>
      <xdr:spPr>
        <a:xfrm>
          <a:off x="1072579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77" name="直線コネクタ 476"/>
        <xdr:cNvCxnSpPr/>
      </xdr:nvCxnSpPr>
      <xdr:spPr>
        <a:xfrm flipV="1">
          <a:off x="188461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188849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18786475" y="71417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80" name="【認定こども園・幼稚園・保育所】&#10;一人当たり面積最大値テキスト"/>
        <xdr:cNvSpPr txBox="1"/>
      </xdr:nvSpPr>
      <xdr:spPr>
        <a:xfrm>
          <a:off x="188849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81" name="直線コネクタ 480"/>
        <xdr:cNvCxnSpPr/>
      </xdr:nvCxnSpPr>
      <xdr:spPr>
        <a:xfrm>
          <a:off x="18786475" y="57354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188849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187960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84" name="フローチャート: 判断 483"/>
        <xdr:cNvSpPr/>
      </xdr:nvSpPr>
      <xdr:spPr>
        <a:xfrm>
          <a:off x="18100675" y="61692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85" name="フローチャート: 判断 484"/>
        <xdr:cNvSpPr/>
      </xdr:nvSpPr>
      <xdr:spPr>
        <a:xfrm>
          <a:off x="17325975"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86" name="フローチャート: 判断 485"/>
        <xdr:cNvSpPr/>
      </xdr:nvSpPr>
      <xdr:spPr>
        <a:xfrm>
          <a:off x="1657985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7" name="フローチャート: 判断 486"/>
        <xdr:cNvSpPr/>
      </xdr:nvSpPr>
      <xdr:spPr>
        <a:xfrm>
          <a:off x="15833725" y="68641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40030</xdr:rowOff>
    </xdr:from>
    <xdr:to>
      <xdr:col>116</xdr:col>
      <xdr:colOff>114300</xdr:colOff>
      <xdr:row>40</xdr:row>
      <xdr:rowOff>141630</xdr:rowOff>
    </xdr:to>
    <xdr:sp macro="" textlink="">
      <xdr:nvSpPr>
        <xdr:cNvPr id="493" name="楕円 492"/>
        <xdr:cNvSpPr/>
      </xdr:nvSpPr>
      <xdr:spPr>
        <a:xfrm>
          <a:off x="187960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18457</xdr:rowOff>
    </xdr:from>
    <xdr:ext cx="469744" cy="259045"/>
    <xdr:sp macro="" textlink="">
      <xdr:nvSpPr>
        <xdr:cNvPr id="494" name="【認定こども園・幼稚園・保育所】&#10;一人当たり面積該当値テキスト"/>
        <xdr:cNvSpPr txBox="1"/>
      </xdr:nvSpPr>
      <xdr:spPr>
        <a:xfrm>
          <a:off x="18884900" y="68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95" name="楕円 494"/>
        <xdr:cNvSpPr/>
      </xdr:nvSpPr>
      <xdr:spPr>
        <a:xfrm>
          <a:off x="18100675" y="69016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90830</xdr:rowOff>
    </xdr:from>
    <xdr:to>
      <xdr:col>116</xdr:col>
      <xdr:colOff>63500</xdr:colOff>
      <xdr:row>40</xdr:row>
      <xdr:rowOff>94488</xdr:rowOff>
    </xdr:to>
    <xdr:cxnSp macro="">
      <xdr:nvCxnSpPr>
        <xdr:cNvPr id="496" name="直線コネクタ 495"/>
        <xdr:cNvCxnSpPr/>
      </xdr:nvCxnSpPr>
      <xdr:spPr>
        <a:xfrm flipV="1">
          <a:off x="18132425" y="6948830"/>
          <a:ext cx="714375"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46431</xdr:rowOff>
    </xdr:from>
    <xdr:to>
      <xdr:col>107</xdr:col>
      <xdr:colOff>101600</xdr:colOff>
      <xdr:row>40</xdr:row>
      <xdr:rowOff>148031</xdr:rowOff>
    </xdr:to>
    <xdr:sp macro="" textlink="">
      <xdr:nvSpPr>
        <xdr:cNvPr id="497" name="楕円 496"/>
        <xdr:cNvSpPr/>
      </xdr:nvSpPr>
      <xdr:spPr>
        <a:xfrm>
          <a:off x="17325975" y="69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97231</xdr:rowOff>
    </xdr:to>
    <xdr:cxnSp macro="">
      <xdr:nvCxnSpPr>
        <xdr:cNvPr id="498" name="直線コネクタ 497"/>
        <xdr:cNvCxnSpPr/>
      </xdr:nvCxnSpPr>
      <xdr:spPr>
        <a:xfrm flipV="1">
          <a:off x="17376775" y="6952488"/>
          <a:ext cx="7556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9" name="楕円 498"/>
        <xdr:cNvSpPr/>
      </xdr:nvSpPr>
      <xdr:spPr>
        <a:xfrm>
          <a:off x="1657985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97231</xdr:rowOff>
    </xdr:from>
    <xdr:to>
      <xdr:col>107</xdr:col>
      <xdr:colOff>50800</xdr:colOff>
      <xdr:row>40</xdr:row>
      <xdr:rowOff>99060</xdr:rowOff>
    </xdr:to>
    <xdr:cxnSp macro="">
      <xdr:nvCxnSpPr>
        <xdr:cNvPr id="500" name="直線コネクタ 499"/>
        <xdr:cNvCxnSpPr/>
      </xdr:nvCxnSpPr>
      <xdr:spPr>
        <a:xfrm flipV="1">
          <a:off x="16630650" y="6955231"/>
          <a:ext cx="74612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50088</xdr:rowOff>
    </xdr:from>
    <xdr:to>
      <xdr:col>98</xdr:col>
      <xdr:colOff>38100</xdr:colOff>
      <xdr:row>40</xdr:row>
      <xdr:rowOff>151688</xdr:rowOff>
    </xdr:to>
    <xdr:sp macro="" textlink="">
      <xdr:nvSpPr>
        <xdr:cNvPr id="501" name="楕円 500"/>
        <xdr:cNvSpPr/>
      </xdr:nvSpPr>
      <xdr:spPr>
        <a:xfrm>
          <a:off x="15833725" y="69080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100888</xdr:rowOff>
    </xdr:to>
    <xdr:cxnSp macro="">
      <xdr:nvCxnSpPr>
        <xdr:cNvPr id="502" name="直線コネクタ 501"/>
        <xdr:cNvCxnSpPr/>
      </xdr:nvCxnSpPr>
      <xdr:spPr>
        <a:xfrm flipV="1">
          <a:off x="15865475" y="6957060"/>
          <a:ext cx="765175"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503" name="n_1aveValue【認定こども園・幼稚園・保育所】&#10;一人当たり面積"/>
        <xdr:cNvSpPr txBox="1"/>
      </xdr:nvSpPr>
      <xdr:spPr>
        <a:xfrm>
          <a:off x="1793247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95978</xdr:rowOff>
    </xdr:from>
    <xdr:ext cx="469744" cy="259045"/>
    <xdr:sp macro="" textlink="">
      <xdr:nvSpPr>
        <xdr:cNvPr id="504" name="n_2aveValue【認定こども園・幼稚園・保育所】&#10;一人当たり面積"/>
        <xdr:cNvSpPr txBox="1"/>
      </xdr:nvSpPr>
      <xdr:spPr>
        <a:xfrm>
          <a:off x="1717047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505" name="n_3aveValue【認定こども園・幼稚園・保育所】&#10;一人当たり面積"/>
        <xdr:cNvSpPr txBox="1"/>
      </xdr:nvSpPr>
      <xdr:spPr>
        <a:xfrm>
          <a:off x="16424352"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6" name="n_4aveValue【認定こども園・幼稚園・保育所】&#10;一人当たり面積"/>
        <xdr:cNvSpPr txBox="1"/>
      </xdr:nvSpPr>
      <xdr:spPr>
        <a:xfrm>
          <a:off x="156782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507" name="n_1mainValue【認定こども園・幼稚園・保育所】&#10;一人当たり面積"/>
        <xdr:cNvSpPr txBox="1"/>
      </xdr:nvSpPr>
      <xdr:spPr>
        <a:xfrm>
          <a:off x="1793247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139158</xdr:rowOff>
    </xdr:from>
    <xdr:ext cx="469744" cy="259045"/>
    <xdr:sp macro="" textlink="">
      <xdr:nvSpPr>
        <xdr:cNvPr id="508" name="n_2mainValue【認定こども園・幼稚園・保育所】&#10;一人当たり面積"/>
        <xdr:cNvSpPr txBox="1"/>
      </xdr:nvSpPr>
      <xdr:spPr>
        <a:xfrm>
          <a:off x="17170477" y="69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9" name="n_3mainValue【認定こども園・幼稚園・保育所】&#10;一人当たり面積"/>
        <xdr:cNvSpPr txBox="1"/>
      </xdr:nvSpPr>
      <xdr:spPr>
        <a:xfrm>
          <a:off x="16424352"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142815</xdr:rowOff>
    </xdr:from>
    <xdr:ext cx="469744" cy="259045"/>
    <xdr:sp macro="" textlink="">
      <xdr:nvSpPr>
        <xdr:cNvPr id="510" name="n_4mainValue【認定こども園・幼稚園・保育所】&#10;一人当たり面積"/>
        <xdr:cNvSpPr txBox="1"/>
      </xdr:nvSpPr>
      <xdr:spPr>
        <a:xfrm>
          <a:off x="15678227" y="70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3889989"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3928725"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3801725" y="10946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3928725"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3801725" y="94221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3928725"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3839825" y="1024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3115925"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23698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1623675" y="10177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17780</xdr:rowOff>
    </xdr:from>
    <xdr:to>
      <xdr:col>67</xdr:col>
      <xdr:colOff>101600</xdr:colOff>
      <xdr:row>59</xdr:row>
      <xdr:rowOff>119380</xdr:rowOff>
    </xdr:to>
    <xdr:sp macro="" textlink="">
      <xdr:nvSpPr>
        <xdr:cNvPr id="545" name="フローチャート: 判断 544"/>
        <xdr:cNvSpPr/>
      </xdr:nvSpPr>
      <xdr:spPr>
        <a:xfrm>
          <a:off x="10848975"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1" name="楕円 550"/>
        <xdr:cNvSpPr/>
      </xdr:nvSpPr>
      <xdr:spPr>
        <a:xfrm>
          <a:off x="13839825" y="10323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52" name="【学校施設】&#10;有形固定資産減価償却率該当値テキスト"/>
        <xdr:cNvSpPr txBox="1"/>
      </xdr:nvSpPr>
      <xdr:spPr>
        <a:xfrm>
          <a:off x="13928725"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3" name="楕円 552"/>
        <xdr:cNvSpPr/>
      </xdr:nvSpPr>
      <xdr:spPr>
        <a:xfrm>
          <a:off x="13115925"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87630</xdr:rowOff>
    </xdr:to>
    <xdr:cxnSp macro="">
      <xdr:nvCxnSpPr>
        <xdr:cNvPr id="554" name="直線コネクタ 553"/>
        <xdr:cNvCxnSpPr/>
      </xdr:nvCxnSpPr>
      <xdr:spPr>
        <a:xfrm>
          <a:off x="13166725" y="10336530"/>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55" name="楕円 554"/>
        <xdr:cNvSpPr/>
      </xdr:nvSpPr>
      <xdr:spPr>
        <a:xfrm>
          <a:off x="123698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xdr:rowOff>
    </xdr:from>
    <xdr:to>
      <xdr:col>81</xdr:col>
      <xdr:colOff>50800</xdr:colOff>
      <xdr:row>60</xdr:row>
      <xdr:rowOff>49530</xdr:rowOff>
    </xdr:to>
    <xdr:cxnSp macro="">
      <xdr:nvCxnSpPr>
        <xdr:cNvPr id="556" name="直線コネクタ 555"/>
        <xdr:cNvCxnSpPr/>
      </xdr:nvCxnSpPr>
      <xdr:spPr>
        <a:xfrm>
          <a:off x="12420600" y="10296525"/>
          <a:ext cx="7461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95885</xdr:rowOff>
    </xdr:from>
    <xdr:to>
      <xdr:col>72</xdr:col>
      <xdr:colOff>38100</xdr:colOff>
      <xdr:row>60</xdr:row>
      <xdr:rowOff>26035</xdr:rowOff>
    </xdr:to>
    <xdr:sp macro="" textlink="">
      <xdr:nvSpPr>
        <xdr:cNvPr id="557" name="楕円 556"/>
        <xdr:cNvSpPr/>
      </xdr:nvSpPr>
      <xdr:spPr>
        <a:xfrm>
          <a:off x="11623675" y="102114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146685</xdr:rowOff>
    </xdr:from>
    <xdr:to>
      <xdr:col>76</xdr:col>
      <xdr:colOff>114300</xdr:colOff>
      <xdr:row>60</xdr:row>
      <xdr:rowOff>9525</xdr:rowOff>
    </xdr:to>
    <xdr:cxnSp macro="">
      <xdr:nvCxnSpPr>
        <xdr:cNvPr id="558" name="直線コネクタ 557"/>
        <xdr:cNvCxnSpPr/>
      </xdr:nvCxnSpPr>
      <xdr:spPr>
        <a:xfrm>
          <a:off x="11655425" y="10262235"/>
          <a:ext cx="7651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559" name="楕円 558"/>
        <xdr:cNvSpPr/>
      </xdr:nvSpPr>
      <xdr:spPr>
        <a:xfrm>
          <a:off x="10848975"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146685</xdr:rowOff>
    </xdr:to>
    <xdr:cxnSp macro="">
      <xdr:nvCxnSpPr>
        <xdr:cNvPr id="560" name="直線コネクタ 559"/>
        <xdr:cNvCxnSpPr/>
      </xdr:nvCxnSpPr>
      <xdr:spPr>
        <a:xfrm>
          <a:off x="10899775" y="10235565"/>
          <a:ext cx="7556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2980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2246619"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63" name="n_3aveValue【学校施設】&#10;有形固定資産減価償却率"/>
        <xdr:cNvSpPr txBox="1"/>
      </xdr:nvSpPr>
      <xdr:spPr>
        <a:xfrm>
          <a:off x="1150049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564" name="n_4aveValue【学校施設】&#10;有形固定資産減価償却率"/>
        <xdr:cNvSpPr txBox="1"/>
      </xdr:nvSpPr>
      <xdr:spPr>
        <a:xfrm>
          <a:off x="1072579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5" name="n_1mainValue【学校施設】&#10;有形固定資産減価償却率"/>
        <xdr:cNvSpPr txBox="1"/>
      </xdr:nvSpPr>
      <xdr:spPr>
        <a:xfrm>
          <a:off x="12980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6" name="n_2mainValue【学校施設】&#10;有形固定資産減価償却率"/>
        <xdr:cNvSpPr txBox="1"/>
      </xdr:nvSpPr>
      <xdr:spPr>
        <a:xfrm>
          <a:off x="12246619"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7" name="n_3mainValue【学校施設】&#10;有形固定資産減価償却率"/>
        <xdr:cNvSpPr txBox="1"/>
      </xdr:nvSpPr>
      <xdr:spPr>
        <a:xfrm>
          <a:off x="1150049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161942</xdr:rowOff>
    </xdr:from>
    <xdr:ext cx="405111" cy="259045"/>
    <xdr:sp macro="" textlink="">
      <xdr:nvSpPr>
        <xdr:cNvPr id="568" name="n_4mainValue【学校施設】&#10;有形固定資産減価償却率"/>
        <xdr:cNvSpPr txBox="1"/>
      </xdr:nvSpPr>
      <xdr:spPr>
        <a:xfrm>
          <a:off x="1072579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188461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188849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18786475" y="109313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188849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18786475" y="97159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188849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187960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18100675" y="107372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17325975"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657985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16561</xdr:rowOff>
    </xdr:from>
    <xdr:to>
      <xdr:col>98</xdr:col>
      <xdr:colOff>38100</xdr:colOff>
      <xdr:row>63</xdr:row>
      <xdr:rowOff>118161</xdr:rowOff>
    </xdr:to>
    <xdr:sp macro="" textlink="">
      <xdr:nvSpPr>
        <xdr:cNvPr id="602" name="フローチャート: 判断 601"/>
        <xdr:cNvSpPr/>
      </xdr:nvSpPr>
      <xdr:spPr>
        <a:xfrm>
          <a:off x="15833725" y="108179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36220</xdr:rowOff>
    </xdr:from>
    <xdr:to>
      <xdr:col>116</xdr:col>
      <xdr:colOff>114300</xdr:colOff>
      <xdr:row>63</xdr:row>
      <xdr:rowOff>137820</xdr:rowOff>
    </xdr:to>
    <xdr:sp macro="" textlink="">
      <xdr:nvSpPr>
        <xdr:cNvPr id="608" name="楕円 607"/>
        <xdr:cNvSpPr/>
      </xdr:nvSpPr>
      <xdr:spPr>
        <a:xfrm>
          <a:off x="18796000" y="108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122597</xdr:rowOff>
    </xdr:from>
    <xdr:ext cx="469744" cy="259045"/>
    <xdr:sp macro="" textlink="">
      <xdr:nvSpPr>
        <xdr:cNvPr id="609" name="【学校施設】&#10;一人当たり面積該当値テキスト"/>
        <xdr:cNvSpPr txBox="1"/>
      </xdr:nvSpPr>
      <xdr:spPr>
        <a:xfrm>
          <a:off x="18884900" y="107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38812</xdr:rowOff>
    </xdr:from>
    <xdr:to>
      <xdr:col>112</xdr:col>
      <xdr:colOff>38100</xdr:colOff>
      <xdr:row>63</xdr:row>
      <xdr:rowOff>140412</xdr:rowOff>
    </xdr:to>
    <xdr:sp macro="" textlink="">
      <xdr:nvSpPr>
        <xdr:cNvPr id="610" name="楕円 609"/>
        <xdr:cNvSpPr/>
      </xdr:nvSpPr>
      <xdr:spPr>
        <a:xfrm>
          <a:off x="18100675" y="108401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87020</xdr:rowOff>
    </xdr:from>
    <xdr:to>
      <xdr:col>116</xdr:col>
      <xdr:colOff>63500</xdr:colOff>
      <xdr:row>63</xdr:row>
      <xdr:rowOff>89612</xdr:rowOff>
    </xdr:to>
    <xdr:cxnSp macro="">
      <xdr:nvCxnSpPr>
        <xdr:cNvPr id="611" name="直線コネクタ 610"/>
        <xdr:cNvCxnSpPr/>
      </xdr:nvCxnSpPr>
      <xdr:spPr>
        <a:xfrm flipV="1">
          <a:off x="18132425" y="10888370"/>
          <a:ext cx="714375"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41097</xdr:rowOff>
    </xdr:from>
    <xdr:to>
      <xdr:col>107</xdr:col>
      <xdr:colOff>101600</xdr:colOff>
      <xdr:row>63</xdr:row>
      <xdr:rowOff>142697</xdr:rowOff>
    </xdr:to>
    <xdr:sp macro="" textlink="">
      <xdr:nvSpPr>
        <xdr:cNvPr id="612" name="楕円 611"/>
        <xdr:cNvSpPr/>
      </xdr:nvSpPr>
      <xdr:spPr>
        <a:xfrm>
          <a:off x="17325975" y="108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89612</xdr:rowOff>
    </xdr:from>
    <xdr:to>
      <xdr:col>111</xdr:col>
      <xdr:colOff>177800</xdr:colOff>
      <xdr:row>63</xdr:row>
      <xdr:rowOff>91897</xdr:rowOff>
    </xdr:to>
    <xdr:cxnSp macro="">
      <xdr:nvCxnSpPr>
        <xdr:cNvPr id="613" name="直線コネクタ 612"/>
        <xdr:cNvCxnSpPr/>
      </xdr:nvCxnSpPr>
      <xdr:spPr>
        <a:xfrm flipV="1">
          <a:off x="17376775" y="10890962"/>
          <a:ext cx="7556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42164</xdr:rowOff>
    </xdr:from>
    <xdr:to>
      <xdr:col>102</xdr:col>
      <xdr:colOff>165100</xdr:colOff>
      <xdr:row>63</xdr:row>
      <xdr:rowOff>143764</xdr:rowOff>
    </xdr:to>
    <xdr:sp macro="" textlink="">
      <xdr:nvSpPr>
        <xdr:cNvPr id="614" name="楕円 613"/>
        <xdr:cNvSpPr/>
      </xdr:nvSpPr>
      <xdr:spPr>
        <a:xfrm>
          <a:off x="1657985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91897</xdr:rowOff>
    </xdr:from>
    <xdr:to>
      <xdr:col>107</xdr:col>
      <xdr:colOff>50800</xdr:colOff>
      <xdr:row>63</xdr:row>
      <xdr:rowOff>92964</xdr:rowOff>
    </xdr:to>
    <xdr:cxnSp macro="">
      <xdr:nvCxnSpPr>
        <xdr:cNvPr id="615" name="直線コネクタ 614"/>
        <xdr:cNvCxnSpPr/>
      </xdr:nvCxnSpPr>
      <xdr:spPr>
        <a:xfrm flipV="1">
          <a:off x="16630650" y="10893247"/>
          <a:ext cx="746125"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43764</xdr:rowOff>
    </xdr:from>
    <xdr:to>
      <xdr:col>98</xdr:col>
      <xdr:colOff>38100</xdr:colOff>
      <xdr:row>63</xdr:row>
      <xdr:rowOff>145364</xdr:rowOff>
    </xdr:to>
    <xdr:sp macro="" textlink="">
      <xdr:nvSpPr>
        <xdr:cNvPr id="616" name="楕円 615"/>
        <xdr:cNvSpPr/>
      </xdr:nvSpPr>
      <xdr:spPr>
        <a:xfrm>
          <a:off x="15833725" y="108451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92964</xdr:rowOff>
    </xdr:from>
    <xdr:to>
      <xdr:col>102</xdr:col>
      <xdr:colOff>114300</xdr:colOff>
      <xdr:row>63</xdr:row>
      <xdr:rowOff>94564</xdr:rowOff>
    </xdr:to>
    <xdr:cxnSp macro="">
      <xdr:nvCxnSpPr>
        <xdr:cNvPr id="617" name="直線コネクタ 616"/>
        <xdr:cNvCxnSpPr/>
      </xdr:nvCxnSpPr>
      <xdr:spPr>
        <a:xfrm flipV="1">
          <a:off x="15865475" y="10894314"/>
          <a:ext cx="765175"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1793247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1717047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6424352"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134688</xdr:rowOff>
    </xdr:from>
    <xdr:ext cx="469744" cy="259045"/>
    <xdr:sp macro="" textlink="">
      <xdr:nvSpPr>
        <xdr:cNvPr id="621" name="n_4aveValue【学校施設】&#10;一人当たり面積"/>
        <xdr:cNvSpPr txBox="1"/>
      </xdr:nvSpPr>
      <xdr:spPr>
        <a:xfrm>
          <a:off x="15678227" y="105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131539</xdr:rowOff>
    </xdr:from>
    <xdr:ext cx="469744" cy="259045"/>
    <xdr:sp macro="" textlink="">
      <xdr:nvSpPr>
        <xdr:cNvPr id="622" name="n_1mainValue【学校施設】&#10;一人当たり面積"/>
        <xdr:cNvSpPr txBox="1"/>
      </xdr:nvSpPr>
      <xdr:spPr>
        <a:xfrm>
          <a:off x="17932477" y="109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133824</xdr:rowOff>
    </xdr:from>
    <xdr:ext cx="469744" cy="259045"/>
    <xdr:sp macro="" textlink="">
      <xdr:nvSpPr>
        <xdr:cNvPr id="623" name="n_2mainValue【学校施設】&#10;一人当たり面積"/>
        <xdr:cNvSpPr txBox="1"/>
      </xdr:nvSpPr>
      <xdr:spPr>
        <a:xfrm>
          <a:off x="17170477"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134891</xdr:rowOff>
    </xdr:from>
    <xdr:ext cx="469744" cy="259045"/>
    <xdr:sp macro="" textlink="">
      <xdr:nvSpPr>
        <xdr:cNvPr id="624" name="n_3mainValue【学校施設】&#10;一人当たり面積"/>
        <xdr:cNvSpPr txBox="1"/>
      </xdr:nvSpPr>
      <xdr:spPr>
        <a:xfrm>
          <a:off x="16424352"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136491</xdr:rowOff>
    </xdr:from>
    <xdr:ext cx="469744" cy="259045"/>
    <xdr:sp macro="" textlink="">
      <xdr:nvSpPr>
        <xdr:cNvPr id="625" name="n_4mainValue【学校施設】&#10;一人当たり面積"/>
        <xdr:cNvSpPr txBox="1"/>
      </xdr:nvSpPr>
      <xdr:spPr>
        <a:xfrm>
          <a:off x="15678227" y="109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類似団体と比較して著しく有形固定資産減価償却率が高くなっている施設は公営住宅であり、特に低くなっている施設は道路である。</a:t>
          </a:r>
        </a:p>
        <a:p>
          <a:r>
            <a:rPr kumimoji="1" lang="ja-JP" altLang="en-US" sz="1300">
              <a:latin typeface="ＭＳ Ｐゴシック" panose="020B0600070205080204" pitchFamily="50" charset="-128"/>
              <a:ea typeface="ＭＳ Ｐゴシック" panose="020B0600070205080204" pitchFamily="50" charset="-128"/>
            </a:rPr>
            <a:t>　公営住宅については、昭和４８年に町営住宅が建設され、耐用年数２２年を経過したことによるものである。現在は新規入居者の募集も行っておらず更新の予定もないため、入居者がいなくなった棟から随時除却を行ってる。</a:t>
          </a:r>
        </a:p>
        <a:p>
          <a:r>
            <a:rPr kumimoji="1" lang="ja-JP" altLang="en-US" sz="1300">
              <a:latin typeface="ＭＳ Ｐゴシック" panose="020B0600070205080204" pitchFamily="50" charset="-128"/>
              <a:ea typeface="ＭＳ Ｐゴシック" panose="020B0600070205080204" pitchFamily="50" charset="-128"/>
            </a:rPr>
            <a:t>　道路については平成元年度から１７年度にかけて、新設や改良など事業費が増大したことが全体の率に影響している。現在は、５年毎の定期点検を踏まえた舗装長寿命化計画（個別計画）に沿って舗装修繕など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39490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39878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3889375" y="95048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39878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38989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203575" y="1043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428875"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68275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84" name="フローチャート: 判断 83"/>
        <xdr:cNvSpPr/>
      </xdr:nvSpPr>
      <xdr:spPr>
        <a:xfrm>
          <a:off x="936625" y="103586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164737</xdr:rowOff>
    </xdr:from>
    <xdr:to>
      <xdr:col>24</xdr:col>
      <xdr:colOff>114300</xdr:colOff>
      <xdr:row>64</xdr:row>
      <xdr:rowOff>94887</xdr:rowOff>
    </xdr:to>
    <xdr:sp macro="" textlink="">
      <xdr:nvSpPr>
        <xdr:cNvPr id="90" name="楕円 89"/>
        <xdr:cNvSpPr/>
      </xdr:nvSpPr>
      <xdr:spPr>
        <a:xfrm>
          <a:off x="38989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79664</xdr:rowOff>
    </xdr:from>
    <xdr:ext cx="405111" cy="259045"/>
    <xdr:sp macro="" textlink="">
      <xdr:nvSpPr>
        <xdr:cNvPr id="91" name="【体育館・プール】&#10;有形固定資産減価償却率該当値テキスト"/>
        <xdr:cNvSpPr txBox="1"/>
      </xdr:nvSpPr>
      <xdr:spPr>
        <a:xfrm>
          <a:off x="3987800" y="1088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128815</xdr:rowOff>
    </xdr:from>
    <xdr:to>
      <xdr:col>20</xdr:col>
      <xdr:colOff>38100</xdr:colOff>
      <xdr:row>64</xdr:row>
      <xdr:rowOff>58965</xdr:rowOff>
    </xdr:to>
    <xdr:sp macro="" textlink="">
      <xdr:nvSpPr>
        <xdr:cNvPr id="92" name="楕円 91"/>
        <xdr:cNvSpPr/>
      </xdr:nvSpPr>
      <xdr:spPr>
        <a:xfrm>
          <a:off x="3203575" y="109301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8165</xdr:rowOff>
    </xdr:from>
    <xdr:to>
      <xdr:col>24</xdr:col>
      <xdr:colOff>63500</xdr:colOff>
      <xdr:row>64</xdr:row>
      <xdr:rowOff>44087</xdr:rowOff>
    </xdr:to>
    <xdr:cxnSp macro="">
      <xdr:nvCxnSpPr>
        <xdr:cNvPr id="93" name="直線コネクタ 92"/>
        <xdr:cNvCxnSpPr/>
      </xdr:nvCxnSpPr>
      <xdr:spPr>
        <a:xfrm>
          <a:off x="3235325" y="10980965"/>
          <a:ext cx="714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92891</xdr:rowOff>
    </xdr:from>
    <xdr:to>
      <xdr:col>15</xdr:col>
      <xdr:colOff>101600</xdr:colOff>
      <xdr:row>64</xdr:row>
      <xdr:rowOff>23041</xdr:rowOff>
    </xdr:to>
    <xdr:sp macro="" textlink="">
      <xdr:nvSpPr>
        <xdr:cNvPr id="94" name="楕円 93"/>
        <xdr:cNvSpPr/>
      </xdr:nvSpPr>
      <xdr:spPr>
        <a:xfrm>
          <a:off x="2428875"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143691</xdr:rowOff>
    </xdr:from>
    <xdr:to>
      <xdr:col>19</xdr:col>
      <xdr:colOff>177800</xdr:colOff>
      <xdr:row>64</xdr:row>
      <xdr:rowOff>8165</xdr:rowOff>
    </xdr:to>
    <xdr:cxnSp macro="">
      <xdr:nvCxnSpPr>
        <xdr:cNvPr id="95" name="直線コネクタ 94"/>
        <xdr:cNvCxnSpPr/>
      </xdr:nvCxnSpPr>
      <xdr:spPr>
        <a:xfrm>
          <a:off x="2479675" y="10945041"/>
          <a:ext cx="7556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96" name="楕円 95"/>
        <xdr:cNvSpPr/>
      </xdr:nvSpPr>
      <xdr:spPr>
        <a:xfrm>
          <a:off x="168275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106135</xdr:rowOff>
    </xdr:from>
    <xdr:to>
      <xdr:col>15</xdr:col>
      <xdr:colOff>50800</xdr:colOff>
      <xdr:row>63</xdr:row>
      <xdr:rowOff>143691</xdr:rowOff>
    </xdr:to>
    <xdr:cxnSp macro="">
      <xdr:nvCxnSpPr>
        <xdr:cNvPr id="97" name="直線コネクタ 96"/>
        <xdr:cNvCxnSpPr/>
      </xdr:nvCxnSpPr>
      <xdr:spPr>
        <a:xfrm>
          <a:off x="1733550" y="10907485"/>
          <a:ext cx="74612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98" name="楕円 97"/>
        <xdr:cNvSpPr/>
      </xdr:nvSpPr>
      <xdr:spPr>
        <a:xfrm>
          <a:off x="936625" y="10820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106135</xdr:rowOff>
    </xdr:to>
    <xdr:cxnSp macro="">
      <xdr:nvCxnSpPr>
        <xdr:cNvPr id="99" name="直線コネクタ 98"/>
        <xdr:cNvCxnSpPr/>
      </xdr:nvCxnSpPr>
      <xdr:spPr>
        <a:xfrm>
          <a:off x="968375" y="10871563"/>
          <a:ext cx="7651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06769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30569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559569"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03" name="n_4aveValue【体育館・プール】&#10;有形固定資産減価償却率"/>
        <xdr:cNvSpPr txBox="1"/>
      </xdr:nvSpPr>
      <xdr:spPr>
        <a:xfrm>
          <a:off x="8134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50092</xdr:rowOff>
    </xdr:from>
    <xdr:ext cx="405111" cy="259045"/>
    <xdr:sp macro="" textlink="">
      <xdr:nvSpPr>
        <xdr:cNvPr id="104" name="n_1mainValue【体育館・プール】&#10;有形固定資産減価償却率"/>
        <xdr:cNvSpPr txBox="1"/>
      </xdr:nvSpPr>
      <xdr:spPr>
        <a:xfrm>
          <a:off x="306769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14168</xdr:rowOff>
    </xdr:from>
    <xdr:ext cx="405111" cy="259045"/>
    <xdr:sp macro="" textlink="">
      <xdr:nvSpPr>
        <xdr:cNvPr id="105" name="n_2mainValue【体育館・プール】&#10;有形固定資産減価償却率"/>
        <xdr:cNvSpPr txBox="1"/>
      </xdr:nvSpPr>
      <xdr:spPr>
        <a:xfrm>
          <a:off x="230569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106" name="n_3mainValue【体育館・プール】&#10;有形固定資産減価償却率"/>
        <xdr:cNvSpPr txBox="1"/>
      </xdr:nvSpPr>
      <xdr:spPr>
        <a:xfrm>
          <a:off x="1559569"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107" name="n_4mainValue【体育館・プール】&#10;有形固定資産減価償却率"/>
        <xdr:cNvSpPr txBox="1"/>
      </xdr:nvSpPr>
      <xdr:spPr>
        <a:xfrm>
          <a:off x="8134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8905240"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8943975"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8845550" y="108213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8943975"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8845550" y="96737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8943975"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8883650" y="103847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815975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7413625" y="104087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6638925"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90360</xdr:rowOff>
    </xdr:from>
    <xdr:to>
      <xdr:col>36</xdr:col>
      <xdr:colOff>165100</xdr:colOff>
      <xdr:row>62</xdr:row>
      <xdr:rowOff>20510</xdr:rowOff>
    </xdr:to>
    <xdr:sp macro="" textlink="">
      <xdr:nvSpPr>
        <xdr:cNvPr id="137" name="フローチャート: 判断 136"/>
        <xdr:cNvSpPr/>
      </xdr:nvSpPr>
      <xdr:spPr>
        <a:xfrm>
          <a:off x="58928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143" name="楕円 142"/>
        <xdr:cNvSpPr/>
      </xdr:nvSpPr>
      <xdr:spPr>
        <a:xfrm>
          <a:off x="8883650" y="10743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28719</xdr:rowOff>
    </xdr:from>
    <xdr:ext cx="469744" cy="259045"/>
    <xdr:sp macro="" textlink="">
      <xdr:nvSpPr>
        <xdr:cNvPr id="144" name="【体育館・プール】&#10;一人当たり面積該当値テキスト"/>
        <xdr:cNvSpPr txBox="1"/>
      </xdr:nvSpPr>
      <xdr:spPr>
        <a:xfrm>
          <a:off x="8943975" y="10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114935</xdr:rowOff>
    </xdr:from>
    <xdr:to>
      <xdr:col>50</xdr:col>
      <xdr:colOff>165100</xdr:colOff>
      <xdr:row>63</xdr:row>
      <xdr:rowOff>45085</xdr:rowOff>
    </xdr:to>
    <xdr:sp macro="" textlink="">
      <xdr:nvSpPr>
        <xdr:cNvPr id="145" name="楕円 144"/>
        <xdr:cNvSpPr/>
      </xdr:nvSpPr>
      <xdr:spPr>
        <a:xfrm>
          <a:off x="815975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62</xdr:row>
      <xdr:rowOff>165735</xdr:rowOff>
    </xdr:to>
    <xdr:cxnSp macro="">
      <xdr:nvCxnSpPr>
        <xdr:cNvPr id="146" name="直線コネクタ 145"/>
        <xdr:cNvCxnSpPr/>
      </xdr:nvCxnSpPr>
      <xdr:spPr>
        <a:xfrm flipV="1">
          <a:off x="8210550" y="10794492"/>
          <a:ext cx="6953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115506</xdr:rowOff>
    </xdr:from>
    <xdr:to>
      <xdr:col>46</xdr:col>
      <xdr:colOff>38100</xdr:colOff>
      <xdr:row>63</xdr:row>
      <xdr:rowOff>45656</xdr:rowOff>
    </xdr:to>
    <xdr:sp macro="" textlink="">
      <xdr:nvSpPr>
        <xdr:cNvPr id="147" name="楕円 146"/>
        <xdr:cNvSpPr/>
      </xdr:nvSpPr>
      <xdr:spPr>
        <a:xfrm>
          <a:off x="7413625" y="107454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165735</xdr:rowOff>
    </xdr:from>
    <xdr:to>
      <xdr:col>50</xdr:col>
      <xdr:colOff>114300</xdr:colOff>
      <xdr:row>62</xdr:row>
      <xdr:rowOff>166306</xdr:rowOff>
    </xdr:to>
    <xdr:cxnSp macro="">
      <xdr:nvCxnSpPr>
        <xdr:cNvPr id="148" name="直線コネクタ 147"/>
        <xdr:cNvCxnSpPr/>
      </xdr:nvCxnSpPr>
      <xdr:spPr>
        <a:xfrm flipV="1">
          <a:off x="7445375" y="10795635"/>
          <a:ext cx="76517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119507</xdr:rowOff>
    </xdr:from>
    <xdr:to>
      <xdr:col>41</xdr:col>
      <xdr:colOff>101600</xdr:colOff>
      <xdr:row>63</xdr:row>
      <xdr:rowOff>49657</xdr:rowOff>
    </xdr:to>
    <xdr:sp macro="" textlink="">
      <xdr:nvSpPr>
        <xdr:cNvPr id="149" name="楕円 148"/>
        <xdr:cNvSpPr/>
      </xdr:nvSpPr>
      <xdr:spPr>
        <a:xfrm>
          <a:off x="6638925"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166306</xdr:rowOff>
    </xdr:from>
    <xdr:to>
      <xdr:col>45</xdr:col>
      <xdr:colOff>177800</xdr:colOff>
      <xdr:row>62</xdr:row>
      <xdr:rowOff>170307</xdr:rowOff>
    </xdr:to>
    <xdr:cxnSp macro="">
      <xdr:nvCxnSpPr>
        <xdr:cNvPr id="150" name="直線コネクタ 149"/>
        <xdr:cNvCxnSpPr/>
      </xdr:nvCxnSpPr>
      <xdr:spPr>
        <a:xfrm flipV="1">
          <a:off x="6689725" y="10796206"/>
          <a:ext cx="75565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120079</xdr:rowOff>
    </xdr:from>
    <xdr:to>
      <xdr:col>36</xdr:col>
      <xdr:colOff>165100</xdr:colOff>
      <xdr:row>63</xdr:row>
      <xdr:rowOff>50229</xdr:rowOff>
    </xdr:to>
    <xdr:sp macro="" textlink="">
      <xdr:nvSpPr>
        <xdr:cNvPr id="151" name="楕円 150"/>
        <xdr:cNvSpPr/>
      </xdr:nvSpPr>
      <xdr:spPr>
        <a:xfrm>
          <a:off x="58928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170307</xdr:rowOff>
    </xdr:from>
    <xdr:to>
      <xdr:col>41</xdr:col>
      <xdr:colOff>50800</xdr:colOff>
      <xdr:row>62</xdr:row>
      <xdr:rowOff>170879</xdr:rowOff>
    </xdr:to>
    <xdr:cxnSp macro="">
      <xdr:nvCxnSpPr>
        <xdr:cNvPr id="152" name="直線コネクタ 151"/>
        <xdr:cNvCxnSpPr/>
      </xdr:nvCxnSpPr>
      <xdr:spPr>
        <a:xfrm flipV="1">
          <a:off x="5943600" y="10800207"/>
          <a:ext cx="746125"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7991552"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72581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6483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37037</xdr:rowOff>
    </xdr:from>
    <xdr:ext cx="469744" cy="259045"/>
    <xdr:sp macro="" textlink="">
      <xdr:nvSpPr>
        <xdr:cNvPr id="156" name="n_4aveValue【体育館・プール】&#10;一人当たり面積"/>
        <xdr:cNvSpPr txBox="1"/>
      </xdr:nvSpPr>
      <xdr:spPr>
        <a:xfrm>
          <a:off x="5737302"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36212</xdr:rowOff>
    </xdr:from>
    <xdr:ext cx="469744" cy="259045"/>
    <xdr:sp macro="" textlink="">
      <xdr:nvSpPr>
        <xdr:cNvPr id="157" name="n_1mainValue【体育館・プール】&#10;一人当たり面積"/>
        <xdr:cNvSpPr txBox="1"/>
      </xdr:nvSpPr>
      <xdr:spPr>
        <a:xfrm>
          <a:off x="7991552"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36783</xdr:rowOff>
    </xdr:from>
    <xdr:ext cx="469744" cy="259045"/>
    <xdr:sp macro="" textlink="">
      <xdr:nvSpPr>
        <xdr:cNvPr id="158" name="n_2mainValue【体育館・プール】&#10;一人当たり面積"/>
        <xdr:cNvSpPr txBox="1"/>
      </xdr:nvSpPr>
      <xdr:spPr>
        <a:xfrm>
          <a:off x="7258127" y="108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40784</xdr:rowOff>
    </xdr:from>
    <xdr:ext cx="469744" cy="259045"/>
    <xdr:sp macro="" textlink="">
      <xdr:nvSpPr>
        <xdr:cNvPr id="159" name="n_3mainValue【体育館・プール】&#10;一人当たり面積"/>
        <xdr:cNvSpPr txBox="1"/>
      </xdr:nvSpPr>
      <xdr:spPr>
        <a:xfrm>
          <a:off x="6483427" y="108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41356</xdr:rowOff>
    </xdr:from>
    <xdr:ext cx="469744" cy="259045"/>
    <xdr:sp macro="" textlink="">
      <xdr:nvSpPr>
        <xdr:cNvPr id="160" name="n_4mainValue【体育館・プール】&#10;一人当たり面積"/>
        <xdr:cNvSpPr txBox="1"/>
      </xdr:nvSpPr>
      <xdr:spPr>
        <a:xfrm>
          <a:off x="5737302"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5" name="テキスト ボックス 18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6" name="直線コネクタ 18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7" name="テキスト ボックス 186"/>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88" name="直線コネクタ 187"/>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89" name="テキスト ボックス 188"/>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0" name="直線コネクタ 189"/>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1" name="テキスト ボックス 190"/>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2" name="直線コネクタ 191"/>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3" name="テキスト ボックス 192"/>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4" name="直線コネクタ 193"/>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5" name="テキスト ボックス 194"/>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6" name="直線コネクタ 195"/>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7" name="テキスト ボックス 196"/>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98" name="直線コネクタ 197"/>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99" name="テキスト ボックス 198"/>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02" name="直線コネクタ 201"/>
        <xdr:cNvCxnSpPr/>
      </xdr:nvCxnSpPr>
      <xdr:spPr>
        <a:xfrm flipV="1">
          <a:off x="39490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03" name="【市民会館】&#10;有形固定資産減価償却率最小値テキスト"/>
        <xdr:cNvSpPr txBox="1"/>
      </xdr:nvSpPr>
      <xdr:spPr>
        <a:xfrm>
          <a:off x="39878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04" name="直線コネクタ 203"/>
        <xdr:cNvCxnSpPr/>
      </xdr:nvCxnSpPr>
      <xdr:spPr>
        <a:xfrm>
          <a:off x="3889375" y="1862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05" name="【市民会館】&#10;有形固定資産減価償却率最大値テキスト"/>
        <xdr:cNvSpPr txBox="1"/>
      </xdr:nvSpPr>
      <xdr:spPr>
        <a:xfrm>
          <a:off x="39878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06" name="直線コネクタ 205"/>
        <xdr:cNvCxnSpPr/>
      </xdr:nvCxnSpPr>
      <xdr:spPr>
        <a:xfrm>
          <a:off x="3889375" y="172228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07" name="【市民会館】&#10;有形固定資産減価償却率平均値テキスト"/>
        <xdr:cNvSpPr txBox="1"/>
      </xdr:nvSpPr>
      <xdr:spPr>
        <a:xfrm>
          <a:off x="39878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08" name="フローチャート: 判断 207"/>
        <xdr:cNvSpPr/>
      </xdr:nvSpPr>
      <xdr:spPr>
        <a:xfrm>
          <a:off x="38989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09" name="フローチャート: 判断 208"/>
        <xdr:cNvSpPr/>
      </xdr:nvSpPr>
      <xdr:spPr>
        <a:xfrm>
          <a:off x="3203575" y="180129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10" name="フローチャート: 判断 209"/>
        <xdr:cNvSpPr/>
      </xdr:nvSpPr>
      <xdr:spPr>
        <a:xfrm>
          <a:off x="2428875"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11" name="フローチャート: 判断 210"/>
        <xdr:cNvSpPr/>
      </xdr:nvSpPr>
      <xdr:spPr>
        <a:xfrm>
          <a:off x="168275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71120</xdr:rowOff>
    </xdr:from>
    <xdr:to>
      <xdr:col>6</xdr:col>
      <xdr:colOff>38100</xdr:colOff>
      <xdr:row>104</xdr:row>
      <xdr:rowOff>1270</xdr:rowOff>
    </xdr:to>
    <xdr:sp macro="" textlink="">
      <xdr:nvSpPr>
        <xdr:cNvPr id="212" name="フローチャート: 判断 211"/>
        <xdr:cNvSpPr/>
      </xdr:nvSpPr>
      <xdr:spPr>
        <a:xfrm>
          <a:off x="936625" y="177304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3" name="テキスト ボックス 212"/>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4" name="テキスト ボックス 213"/>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5" name="テキスト ボックス 214"/>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6" name="テキスト ボックス 215"/>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7" name="テキスト ボックス 216"/>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64588</xdr:rowOff>
    </xdr:from>
    <xdr:to>
      <xdr:col>24</xdr:col>
      <xdr:colOff>114300</xdr:colOff>
      <xdr:row>103</xdr:row>
      <xdr:rowOff>166188</xdr:rowOff>
    </xdr:to>
    <xdr:sp macro="" textlink="">
      <xdr:nvSpPr>
        <xdr:cNvPr id="218" name="楕円 217"/>
        <xdr:cNvSpPr/>
      </xdr:nvSpPr>
      <xdr:spPr>
        <a:xfrm>
          <a:off x="38989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87465</xdr:rowOff>
    </xdr:from>
    <xdr:ext cx="405111" cy="259045"/>
    <xdr:sp macro="" textlink="">
      <xdr:nvSpPr>
        <xdr:cNvPr id="219" name="【市民会館】&#10;有形固定資産減価償却率該当値テキスト"/>
        <xdr:cNvSpPr txBox="1"/>
      </xdr:nvSpPr>
      <xdr:spPr>
        <a:xfrm>
          <a:off x="3987800" y="1757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28666</xdr:rowOff>
    </xdr:from>
    <xdr:to>
      <xdr:col>20</xdr:col>
      <xdr:colOff>38100</xdr:colOff>
      <xdr:row>103</xdr:row>
      <xdr:rowOff>130266</xdr:rowOff>
    </xdr:to>
    <xdr:sp macro="" textlink="">
      <xdr:nvSpPr>
        <xdr:cNvPr id="220" name="楕円 219"/>
        <xdr:cNvSpPr/>
      </xdr:nvSpPr>
      <xdr:spPr>
        <a:xfrm>
          <a:off x="3203575" y="176880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79466</xdr:rowOff>
    </xdr:from>
    <xdr:to>
      <xdr:col>24</xdr:col>
      <xdr:colOff>63500</xdr:colOff>
      <xdr:row>103</xdr:row>
      <xdr:rowOff>115388</xdr:rowOff>
    </xdr:to>
    <xdr:cxnSp macro="">
      <xdr:nvCxnSpPr>
        <xdr:cNvPr id="221" name="直線コネクタ 220"/>
        <xdr:cNvCxnSpPr/>
      </xdr:nvCxnSpPr>
      <xdr:spPr>
        <a:xfrm>
          <a:off x="3235325" y="17738816"/>
          <a:ext cx="714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164193</xdr:rowOff>
    </xdr:from>
    <xdr:to>
      <xdr:col>15</xdr:col>
      <xdr:colOff>101600</xdr:colOff>
      <xdr:row>103</xdr:row>
      <xdr:rowOff>94343</xdr:rowOff>
    </xdr:to>
    <xdr:sp macro="" textlink="">
      <xdr:nvSpPr>
        <xdr:cNvPr id="222" name="楕円 221"/>
        <xdr:cNvSpPr/>
      </xdr:nvSpPr>
      <xdr:spPr>
        <a:xfrm>
          <a:off x="2428875"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79466</xdr:rowOff>
    </xdr:to>
    <xdr:cxnSp macro="">
      <xdr:nvCxnSpPr>
        <xdr:cNvPr id="223" name="直線コネクタ 222"/>
        <xdr:cNvCxnSpPr/>
      </xdr:nvCxnSpPr>
      <xdr:spPr>
        <a:xfrm>
          <a:off x="2479675" y="17702893"/>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128270</xdr:rowOff>
    </xdr:from>
    <xdr:to>
      <xdr:col>10</xdr:col>
      <xdr:colOff>165100</xdr:colOff>
      <xdr:row>103</xdr:row>
      <xdr:rowOff>58420</xdr:rowOff>
    </xdr:to>
    <xdr:sp macro="" textlink="">
      <xdr:nvSpPr>
        <xdr:cNvPr id="224" name="楕円 223"/>
        <xdr:cNvSpPr/>
      </xdr:nvSpPr>
      <xdr:spPr>
        <a:xfrm>
          <a:off x="168275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43543</xdr:rowOff>
    </xdr:to>
    <xdr:cxnSp macro="">
      <xdr:nvCxnSpPr>
        <xdr:cNvPr id="225" name="直線コネクタ 224"/>
        <xdr:cNvCxnSpPr/>
      </xdr:nvCxnSpPr>
      <xdr:spPr>
        <a:xfrm>
          <a:off x="1733550" y="17666970"/>
          <a:ext cx="7461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92348</xdr:rowOff>
    </xdr:from>
    <xdr:to>
      <xdr:col>6</xdr:col>
      <xdr:colOff>38100</xdr:colOff>
      <xdr:row>103</xdr:row>
      <xdr:rowOff>22498</xdr:rowOff>
    </xdr:to>
    <xdr:sp macro="" textlink="">
      <xdr:nvSpPr>
        <xdr:cNvPr id="226" name="楕円 225"/>
        <xdr:cNvSpPr/>
      </xdr:nvSpPr>
      <xdr:spPr>
        <a:xfrm>
          <a:off x="936625" y="175802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143148</xdr:rowOff>
    </xdr:from>
    <xdr:to>
      <xdr:col>10</xdr:col>
      <xdr:colOff>114300</xdr:colOff>
      <xdr:row>103</xdr:row>
      <xdr:rowOff>7620</xdr:rowOff>
    </xdr:to>
    <xdr:cxnSp macro="">
      <xdr:nvCxnSpPr>
        <xdr:cNvPr id="227" name="直線コネクタ 226"/>
        <xdr:cNvCxnSpPr/>
      </xdr:nvCxnSpPr>
      <xdr:spPr>
        <a:xfrm>
          <a:off x="968375" y="17631048"/>
          <a:ext cx="7651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228" name="n_1aveValue【市民会館】&#10;有形固定資産減価償却率"/>
        <xdr:cNvSpPr txBox="1"/>
      </xdr:nvSpPr>
      <xdr:spPr>
        <a:xfrm>
          <a:off x="306769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229" name="n_2aveValue【市民会館】&#10;有形固定資産減価償却率"/>
        <xdr:cNvSpPr txBox="1"/>
      </xdr:nvSpPr>
      <xdr:spPr>
        <a:xfrm>
          <a:off x="230569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230" name="n_3aveValue【市民会館】&#10;有形固定資産減価償却率"/>
        <xdr:cNvSpPr txBox="1"/>
      </xdr:nvSpPr>
      <xdr:spPr>
        <a:xfrm>
          <a:off x="1559569"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163847</xdr:rowOff>
    </xdr:from>
    <xdr:ext cx="405111" cy="259045"/>
    <xdr:sp macro="" textlink="">
      <xdr:nvSpPr>
        <xdr:cNvPr id="231" name="n_4aveValue【市民会館】&#10;有形固定資産減価償却率"/>
        <xdr:cNvSpPr txBox="1"/>
      </xdr:nvSpPr>
      <xdr:spPr>
        <a:xfrm>
          <a:off x="8134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146793</xdr:rowOff>
    </xdr:from>
    <xdr:ext cx="405111" cy="259045"/>
    <xdr:sp macro="" textlink="">
      <xdr:nvSpPr>
        <xdr:cNvPr id="232" name="n_1mainValue【市民会館】&#10;有形固定資産減価償却率"/>
        <xdr:cNvSpPr txBox="1"/>
      </xdr:nvSpPr>
      <xdr:spPr>
        <a:xfrm>
          <a:off x="306769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110870</xdr:rowOff>
    </xdr:from>
    <xdr:ext cx="405111" cy="259045"/>
    <xdr:sp macro="" textlink="">
      <xdr:nvSpPr>
        <xdr:cNvPr id="233" name="n_2mainValue【市民会館】&#10;有形固定資産減価償却率"/>
        <xdr:cNvSpPr txBox="1"/>
      </xdr:nvSpPr>
      <xdr:spPr>
        <a:xfrm>
          <a:off x="230569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74947</xdr:rowOff>
    </xdr:from>
    <xdr:ext cx="405111" cy="259045"/>
    <xdr:sp macro="" textlink="">
      <xdr:nvSpPr>
        <xdr:cNvPr id="234" name="n_3mainValue【市民会館】&#10;有形固定資産減価償却率"/>
        <xdr:cNvSpPr txBox="1"/>
      </xdr:nvSpPr>
      <xdr:spPr>
        <a:xfrm>
          <a:off x="1559569"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39025</xdr:rowOff>
    </xdr:from>
    <xdr:ext cx="405111" cy="259045"/>
    <xdr:sp macro="" textlink="">
      <xdr:nvSpPr>
        <xdr:cNvPr id="235" name="n_4mainValue【市民会館】&#10;有形固定資産減価償却率"/>
        <xdr:cNvSpPr txBox="1"/>
      </xdr:nvSpPr>
      <xdr:spPr>
        <a:xfrm>
          <a:off x="8134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4" name="テキスト ボックス 24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5" name="直線コネクタ 24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6" name="直線コネクタ 245"/>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7" name="テキスト ボックス 246"/>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8" name="直線コネクタ 247"/>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9" name="テキスト ボックス 248"/>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0" name="直線コネクタ 249"/>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1" name="テキスト ボックス 250"/>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2" name="直線コネクタ 251"/>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3" name="テキスト ボックス 252"/>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4" name="直線コネクタ 253"/>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5" name="テキスト ボックス 254"/>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6" name="直線コネクタ 255"/>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7" name="テキスト ボックス 256"/>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261" name="直線コネクタ 260"/>
        <xdr:cNvCxnSpPr/>
      </xdr:nvCxnSpPr>
      <xdr:spPr>
        <a:xfrm flipV="1">
          <a:off x="8905240"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262" name="【市民会館】&#10;一人当たり面積最小値テキスト"/>
        <xdr:cNvSpPr txBox="1"/>
      </xdr:nvSpPr>
      <xdr:spPr>
        <a:xfrm>
          <a:off x="8943975"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263" name="直線コネクタ 262"/>
        <xdr:cNvCxnSpPr/>
      </xdr:nvCxnSpPr>
      <xdr:spPr>
        <a:xfrm>
          <a:off x="8845550" y="186189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264" name="【市民会館】&#10;一人当たり面積最大値テキスト"/>
        <xdr:cNvSpPr txBox="1"/>
      </xdr:nvSpPr>
      <xdr:spPr>
        <a:xfrm>
          <a:off x="8943975"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265" name="直線コネクタ 264"/>
        <xdr:cNvCxnSpPr/>
      </xdr:nvCxnSpPr>
      <xdr:spPr>
        <a:xfrm>
          <a:off x="8845550" y="172037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266" name="【市民会館】&#10;一人当たり面積平均値テキスト"/>
        <xdr:cNvSpPr txBox="1"/>
      </xdr:nvSpPr>
      <xdr:spPr>
        <a:xfrm>
          <a:off x="8943975"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267" name="フローチャート: 判断 266"/>
        <xdr:cNvSpPr/>
      </xdr:nvSpPr>
      <xdr:spPr>
        <a:xfrm>
          <a:off x="8883650" y="1819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268" name="フローチャート: 判断 267"/>
        <xdr:cNvSpPr/>
      </xdr:nvSpPr>
      <xdr:spPr>
        <a:xfrm>
          <a:off x="815975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269" name="フローチャート: 判断 268"/>
        <xdr:cNvSpPr/>
      </xdr:nvSpPr>
      <xdr:spPr>
        <a:xfrm>
          <a:off x="7413625" y="182274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270" name="フローチャート: 判断 269"/>
        <xdr:cNvSpPr/>
      </xdr:nvSpPr>
      <xdr:spPr>
        <a:xfrm>
          <a:off x="6638925"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75474</xdr:rowOff>
    </xdr:from>
    <xdr:to>
      <xdr:col>36</xdr:col>
      <xdr:colOff>165100</xdr:colOff>
      <xdr:row>107</xdr:row>
      <xdr:rowOff>5624</xdr:rowOff>
    </xdr:to>
    <xdr:sp macro="" textlink="">
      <xdr:nvSpPr>
        <xdr:cNvPr id="271" name="フローチャート: 判断 270"/>
        <xdr:cNvSpPr/>
      </xdr:nvSpPr>
      <xdr:spPr>
        <a:xfrm>
          <a:off x="5892800" y="1824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152763</xdr:rowOff>
    </xdr:from>
    <xdr:to>
      <xdr:col>55</xdr:col>
      <xdr:colOff>50800</xdr:colOff>
      <xdr:row>105</xdr:row>
      <xdr:rowOff>82913</xdr:rowOff>
    </xdr:to>
    <xdr:sp macro="" textlink="">
      <xdr:nvSpPr>
        <xdr:cNvPr id="277" name="楕円 276"/>
        <xdr:cNvSpPr/>
      </xdr:nvSpPr>
      <xdr:spPr>
        <a:xfrm>
          <a:off x="8883650" y="179835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4190</xdr:rowOff>
    </xdr:from>
    <xdr:ext cx="469744" cy="259045"/>
    <xdr:sp macro="" textlink="">
      <xdr:nvSpPr>
        <xdr:cNvPr id="278" name="【市民会館】&#10;一人当たり面積該当値テキスト"/>
        <xdr:cNvSpPr txBox="1"/>
      </xdr:nvSpPr>
      <xdr:spPr>
        <a:xfrm>
          <a:off x="8943975"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163649</xdr:rowOff>
    </xdr:from>
    <xdr:to>
      <xdr:col>50</xdr:col>
      <xdr:colOff>165100</xdr:colOff>
      <xdr:row>105</xdr:row>
      <xdr:rowOff>93799</xdr:rowOff>
    </xdr:to>
    <xdr:sp macro="" textlink="">
      <xdr:nvSpPr>
        <xdr:cNvPr id="279" name="楕円 278"/>
        <xdr:cNvSpPr/>
      </xdr:nvSpPr>
      <xdr:spPr>
        <a:xfrm>
          <a:off x="8159750" y="17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32113</xdr:rowOff>
    </xdr:from>
    <xdr:to>
      <xdr:col>55</xdr:col>
      <xdr:colOff>0</xdr:colOff>
      <xdr:row>105</xdr:row>
      <xdr:rowOff>42999</xdr:rowOff>
    </xdr:to>
    <xdr:cxnSp macro="">
      <xdr:nvCxnSpPr>
        <xdr:cNvPr id="280" name="直線コネクタ 279"/>
        <xdr:cNvCxnSpPr/>
      </xdr:nvCxnSpPr>
      <xdr:spPr>
        <a:xfrm flipV="1">
          <a:off x="8210550" y="18034363"/>
          <a:ext cx="69532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1995</xdr:rowOff>
    </xdr:from>
    <xdr:to>
      <xdr:col>46</xdr:col>
      <xdr:colOff>38100</xdr:colOff>
      <xdr:row>105</xdr:row>
      <xdr:rowOff>103595</xdr:rowOff>
    </xdr:to>
    <xdr:sp macro="" textlink="">
      <xdr:nvSpPr>
        <xdr:cNvPr id="281" name="楕円 280"/>
        <xdr:cNvSpPr/>
      </xdr:nvSpPr>
      <xdr:spPr>
        <a:xfrm>
          <a:off x="7413625" y="18004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42999</xdr:rowOff>
    </xdr:from>
    <xdr:to>
      <xdr:col>50</xdr:col>
      <xdr:colOff>114300</xdr:colOff>
      <xdr:row>105</xdr:row>
      <xdr:rowOff>52795</xdr:rowOff>
    </xdr:to>
    <xdr:cxnSp macro="">
      <xdr:nvCxnSpPr>
        <xdr:cNvPr id="282" name="直線コネクタ 281"/>
        <xdr:cNvCxnSpPr/>
      </xdr:nvCxnSpPr>
      <xdr:spPr>
        <a:xfrm flipV="1">
          <a:off x="7445375" y="18045249"/>
          <a:ext cx="76517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283" name="楕円 282"/>
        <xdr:cNvSpPr/>
      </xdr:nvSpPr>
      <xdr:spPr>
        <a:xfrm>
          <a:off x="6638925"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52795</xdr:rowOff>
    </xdr:from>
    <xdr:to>
      <xdr:col>45</xdr:col>
      <xdr:colOff>177800</xdr:colOff>
      <xdr:row>105</xdr:row>
      <xdr:rowOff>57150</xdr:rowOff>
    </xdr:to>
    <xdr:cxnSp macro="">
      <xdr:nvCxnSpPr>
        <xdr:cNvPr id="284" name="直線コネクタ 283"/>
        <xdr:cNvCxnSpPr/>
      </xdr:nvCxnSpPr>
      <xdr:spPr>
        <a:xfrm flipV="1">
          <a:off x="6689725" y="18055045"/>
          <a:ext cx="7556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285" name="楕円 284"/>
        <xdr:cNvSpPr/>
      </xdr:nvSpPr>
      <xdr:spPr>
        <a:xfrm>
          <a:off x="58928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64770</xdr:rowOff>
    </xdr:to>
    <xdr:cxnSp macro="">
      <xdr:nvCxnSpPr>
        <xdr:cNvPr id="286" name="直線コネクタ 285"/>
        <xdr:cNvCxnSpPr/>
      </xdr:nvCxnSpPr>
      <xdr:spPr>
        <a:xfrm flipV="1">
          <a:off x="5943600" y="1805940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23965</xdr:rowOff>
    </xdr:from>
    <xdr:ext cx="469744" cy="259045"/>
    <xdr:sp macro="" textlink="">
      <xdr:nvSpPr>
        <xdr:cNvPr id="287" name="n_1aveValue【市民会館】&#10;一人当たり面積"/>
        <xdr:cNvSpPr txBox="1"/>
      </xdr:nvSpPr>
      <xdr:spPr>
        <a:xfrm>
          <a:off x="7991552" y="1836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146429</xdr:rowOff>
    </xdr:from>
    <xdr:ext cx="469744" cy="259045"/>
    <xdr:sp macro="" textlink="">
      <xdr:nvSpPr>
        <xdr:cNvPr id="288" name="n_2aveValue【市民会館】&#10;一人当たり面積"/>
        <xdr:cNvSpPr txBox="1"/>
      </xdr:nvSpPr>
      <xdr:spPr>
        <a:xfrm>
          <a:off x="7258127" y="1832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117039</xdr:rowOff>
    </xdr:from>
    <xdr:ext cx="469744" cy="259045"/>
    <xdr:sp macro="" textlink="">
      <xdr:nvSpPr>
        <xdr:cNvPr id="289" name="n_3aveValue【市民会館】&#10;一人当たり面積"/>
        <xdr:cNvSpPr txBox="1"/>
      </xdr:nvSpPr>
      <xdr:spPr>
        <a:xfrm>
          <a:off x="6483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168201</xdr:rowOff>
    </xdr:from>
    <xdr:ext cx="469744" cy="259045"/>
    <xdr:sp macro="" textlink="">
      <xdr:nvSpPr>
        <xdr:cNvPr id="290" name="n_4aveValue【市民会館】&#10;一人当たり面積"/>
        <xdr:cNvSpPr txBox="1"/>
      </xdr:nvSpPr>
      <xdr:spPr>
        <a:xfrm>
          <a:off x="5737302" y="183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110326</xdr:rowOff>
    </xdr:from>
    <xdr:ext cx="469744" cy="259045"/>
    <xdr:sp macro="" textlink="">
      <xdr:nvSpPr>
        <xdr:cNvPr id="291" name="n_1mainValue【市民会館】&#10;一人当たり面積"/>
        <xdr:cNvSpPr txBox="1"/>
      </xdr:nvSpPr>
      <xdr:spPr>
        <a:xfrm>
          <a:off x="7991552" y="177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120122</xdr:rowOff>
    </xdr:from>
    <xdr:ext cx="469744" cy="259045"/>
    <xdr:sp macro="" textlink="">
      <xdr:nvSpPr>
        <xdr:cNvPr id="292" name="n_2mainValue【市民会館】&#10;一人当たり面積"/>
        <xdr:cNvSpPr txBox="1"/>
      </xdr:nvSpPr>
      <xdr:spPr>
        <a:xfrm>
          <a:off x="7258127" y="177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293" name="n_3mainValue【市民会館】&#10;一人当たり面積"/>
        <xdr:cNvSpPr txBox="1"/>
      </xdr:nvSpPr>
      <xdr:spPr>
        <a:xfrm>
          <a:off x="6483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294" name="n_4mainValue【市民会館】&#10;一人当たり面積"/>
        <xdr:cNvSpPr txBox="1"/>
      </xdr:nvSpPr>
      <xdr:spPr>
        <a:xfrm>
          <a:off x="5737302"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51" name="直線コネクタ 350"/>
        <xdr:cNvCxnSpPr/>
      </xdr:nvCxnSpPr>
      <xdr:spPr>
        <a:xfrm flipV="1">
          <a:off x="13889989"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52" name="【消防施設】&#10;有形固定資産減価償却率最小値テキスト"/>
        <xdr:cNvSpPr txBox="1"/>
      </xdr:nvSpPr>
      <xdr:spPr>
        <a:xfrm>
          <a:off x="13928725"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53" name="直線コネクタ 352"/>
        <xdr:cNvCxnSpPr/>
      </xdr:nvCxnSpPr>
      <xdr:spPr>
        <a:xfrm>
          <a:off x="1380172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54" name="【消防施設】&#10;有形固定資産減価償却率最大値テキスト"/>
        <xdr:cNvSpPr txBox="1"/>
      </xdr:nvSpPr>
      <xdr:spPr>
        <a:xfrm>
          <a:off x="13928725"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55" name="直線コネクタ 354"/>
        <xdr:cNvCxnSpPr/>
      </xdr:nvCxnSpPr>
      <xdr:spPr>
        <a:xfrm>
          <a:off x="13801725" y="132397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356" name="【消防施設】&#10;有形固定資産減価償却率平均値テキスト"/>
        <xdr:cNvSpPr txBox="1"/>
      </xdr:nvSpPr>
      <xdr:spPr>
        <a:xfrm>
          <a:off x="13928725"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7" name="フローチャート: 判断 356"/>
        <xdr:cNvSpPr/>
      </xdr:nvSpPr>
      <xdr:spPr>
        <a:xfrm>
          <a:off x="13839825" y="14171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58" name="フローチャート: 判断 357"/>
        <xdr:cNvSpPr/>
      </xdr:nvSpPr>
      <xdr:spPr>
        <a:xfrm>
          <a:off x="13115925"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59" name="フローチャート: 判断 358"/>
        <xdr:cNvSpPr/>
      </xdr:nvSpPr>
      <xdr:spPr>
        <a:xfrm>
          <a:off x="123698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60" name="フローチャート: 判断 359"/>
        <xdr:cNvSpPr/>
      </xdr:nvSpPr>
      <xdr:spPr>
        <a:xfrm>
          <a:off x="11623675" y="1400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149225</xdr:rowOff>
    </xdr:from>
    <xdr:to>
      <xdr:col>67</xdr:col>
      <xdr:colOff>101600</xdr:colOff>
      <xdr:row>82</xdr:row>
      <xdr:rowOff>79375</xdr:rowOff>
    </xdr:to>
    <xdr:sp macro="" textlink="">
      <xdr:nvSpPr>
        <xdr:cNvPr id="361" name="フローチャート: 判断 360"/>
        <xdr:cNvSpPr/>
      </xdr:nvSpPr>
      <xdr:spPr>
        <a:xfrm>
          <a:off x="10848975"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118745</xdr:rowOff>
    </xdr:from>
    <xdr:to>
      <xdr:col>85</xdr:col>
      <xdr:colOff>177800</xdr:colOff>
      <xdr:row>86</xdr:row>
      <xdr:rowOff>48895</xdr:rowOff>
    </xdr:to>
    <xdr:sp macro="" textlink="">
      <xdr:nvSpPr>
        <xdr:cNvPr id="367" name="楕円 366"/>
        <xdr:cNvSpPr/>
      </xdr:nvSpPr>
      <xdr:spPr>
        <a:xfrm>
          <a:off x="13839825" y="14691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33672</xdr:rowOff>
    </xdr:from>
    <xdr:ext cx="405111" cy="259045"/>
    <xdr:sp macro="" textlink="">
      <xdr:nvSpPr>
        <xdr:cNvPr id="368" name="【消防施設】&#10;有形固定資産減価償却率該当値テキスト"/>
        <xdr:cNvSpPr txBox="1"/>
      </xdr:nvSpPr>
      <xdr:spPr>
        <a:xfrm>
          <a:off x="13928725" y="1460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103505</xdr:rowOff>
    </xdr:from>
    <xdr:to>
      <xdr:col>81</xdr:col>
      <xdr:colOff>101600</xdr:colOff>
      <xdr:row>86</xdr:row>
      <xdr:rowOff>33655</xdr:rowOff>
    </xdr:to>
    <xdr:sp macro="" textlink="">
      <xdr:nvSpPr>
        <xdr:cNvPr id="369" name="楕円 368"/>
        <xdr:cNvSpPr/>
      </xdr:nvSpPr>
      <xdr:spPr>
        <a:xfrm>
          <a:off x="13115925"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154305</xdr:rowOff>
    </xdr:from>
    <xdr:to>
      <xdr:col>85</xdr:col>
      <xdr:colOff>127000</xdr:colOff>
      <xdr:row>85</xdr:row>
      <xdr:rowOff>169545</xdr:rowOff>
    </xdr:to>
    <xdr:cxnSp macro="">
      <xdr:nvCxnSpPr>
        <xdr:cNvPr id="370" name="直線コネクタ 369"/>
        <xdr:cNvCxnSpPr/>
      </xdr:nvCxnSpPr>
      <xdr:spPr>
        <a:xfrm>
          <a:off x="13166725" y="14727555"/>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88264</xdr:rowOff>
    </xdr:from>
    <xdr:to>
      <xdr:col>76</xdr:col>
      <xdr:colOff>165100</xdr:colOff>
      <xdr:row>86</xdr:row>
      <xdr:rowOff>18414</xdr:rowOff>
    </xdr:to>
    <xdr:sp macro="" textlink="">
      <xdr:nvSpPr>
        <xdr:cNvPr id="371" name="楕円 370"/>
        <xdr:cNvSpPr/>
      </xdr:nvSpPr>
      <xdr:spPr>
        <a:xfrm>
          <a:off x="123698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139064</xdr:rowOff>
    </xdr:from>
    <xdr:to>
      <xdr:col>81</xdr:col>
      <xdr:colOff>50800</xdr:colOff>
      <xdr:row>85</xdr:row>
      <xdr:rowOff>154305</xdr:rowOff>
    </xdr:to>
    <xdr:cxnSp macro="">
      <xdr:nvCxnSpPr>
        <xdr:cNvPr id="372" name="直線コネクタ 371"/>
        <xdr:cNvCxnSpPr/>
      </xdr:nvCxnSpPr>
      <xdr:spPr>
        <a:xfrm>
          <a:off x="12420600" y="14712314"/>
          <a:ext cx="746125"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71120</xdr:rowOff>
    </xdr:from>
    <xdr:to>
      <xdr:col>72</xdr:col>
      <xdr:colOff>38100</xdr:colOff>
      <xdr:row>86</xdr:row>
      <xdr:rowOff>1270</xdr:rowOff>
    </xdr:to>
    <xdr:sp macro="" textlink="">
      <xdr:nvSpPr>
        <xdr:cNvPr id="373" name="楕円 372"/>
        <xdr:cNvSpPr/>
      </xdr:nvSpPr>
      <xdr:spPr>
        <a:xfrm>
          <a:off x="11623675" y="146443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121920</xdr:rowOff>
    </xdr:from>
    <xdr:to>
      <xdr:col>76</xdr:col>
      <xdr:colOff>114300</xdr:colOff>
      <xdr:row>85</xdr:row>
      <xdr:rowOff>139064</xdr:rowOff>
    </xdr:to>
    <xdr:cxnSp macro="">
      <xdr:nvCxnSpPr>
        <xdr:cNvPr id="374" name="直線コネクタ 373"/>
        <xdr:cNvCxnSpPr/>
      </xdr:nvCxnSpPr>
      <xdr:spPr>
        <a:xfrm>
          <a:off x="11655425" y="14695170"/>
          <a:ext cx="76517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52070</xdr:rowOff>
    </xdr:from>
    <xdr:to>
      <xdr:col>67</xdr:col>
      <xdr:colOff>101600</xdr:colOff>
      <xdr:row>85</xdr:row>
      <xdr:rowOff>153670</xdr:rowOff>
    </xdr:to>
    <xdr:sp macro="" textlink="">
      <xdr:nvSpPr>
        <xdr:cNvPr id="375" name="楕円 374"/>
        <xdr:cNvSpPr/>
      </xdr:nvSpPr>
      <xdr:spPr>
        <a:xfrm>
          <a:off x="10848975"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102870</xdr:rowOff>
    </xdr:from>
    <xdr:to>
      <xdr:col>71</xdr:col>
      <xdr:colOff>177800</xdr:colOff>
      <xdr:row>85</xdr:row>
      <xdr:rowOff>121920</xdr:rowOff>
    </xdr:to>
    <xdr:cxnSp macro="">
      <xdr:nvCxnSpPr>
        <xdr:cNvPr id="376" name="直線コネクタ 375"/>
        <xdr:cNvCxnSpPr/>
      </xdr:nvCxnSpPr>
      <xdr:spPr>
        <a:xfrm>
          <a:off x="10899775" y="1467612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377" name="n_1aveValue【消防施設】&#10;有形固定資産減価償却率"/>
        <xdr:cNvSpPr txBox="1"/>
      </xdr:nvSpPr>
      <xdr:spPr>
        <a:xfrm>
          <a:off x="12980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78" name="n_2aveValue【消防施設】&#10;有形固定資産減価償却率"/>
        <xdr:cNvSpPr txBox="1"/>
      </xdr:nvSpPr>
      <xdr:spPr>
        <a:xfrm>
          <a:off x="12246619"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79" name="n_3aveValue【消防施設】&#10;有形固定資産減価償却率"/>
        <xdr:cNvSpPr txBox="1"/>
      </xdr:nvSpPr>
      <xdr:spPr>
        <a:xfrm>
          <a:off x="115004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95902</xdr:rowOff>
    </xdr:from>
    <xdr:ext cx="405111" cy="259045"/>
    <xdr:sp macro="" textlink="">
      <xdr:nvSpPr>
        <xdr:cNvPr id="380" name="n_4aveValue【消防施設】&#10;有形固定資産減価償却率"/>
        <xdr:cNvSpPr txBox="1"/>
      </xdr:nvSpPr>
      <xdr:spPr>
        <a:xfrm>
          <a:off x="1072579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24782</xdr:rowOff>
    </xdr:from>
    <xdr:ext cx="405111" cy="259045"/>
    <xdr:sp macro="" textlink="">
      <xdr:nvSpPr>
        <xdr:cNvPr id="381" name="n_1mainValue【消防施設】&#10;有形固定資産減価償却率"/>
        <xdr:cNvSpPr txBox="1"/>
      </xdr:nvSpPr>
      <xdr:spPr>
        <a:xfrm>
          <a:off x="129800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9541</xdr:rowOff>
    </xdr:from>
    <xdr:ext cx="405111" cy="259045"/>
    <xdr:sp macro="" textlink="">
      <xdr:nvSpPr>
        <xdr:cNvPr id="382" name="n_2mainValue【消防施設】&#10;有形固定資産減価償却率"/>
        <xdr:cNvSpPr txBox="1"/>
      </xdr:nvSpPr>
      <xdr:spPr>
        <a:xfrm>
          <a:off x="12246619"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163847</xdr:rowOff>
    </xdr:from>
    <xdr:ext cx="405111" cy="259045"/>
    <xdr:sp macro="" textlink="">
      <xdr:nvSpPr>
        <xdr:cNvPr id="383" name="n_3mainValue【消防施設】&#10;有形固定資産減価償却率"/>
        <xdr:cNvSpPr txBox="1"/>
      </xdr:nvSpPr>
      <xdr:spPr>
        <a:xfrm>
          <a:off x="1150049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144797</xdr:rowOff>
    </xdr:from>
    <xdr:ext cx="405111" cy="259045"/>
    <xdr:sp macro="" textlink="">
      <xdr:nvSpPr>
        <xdr:cNvPr id="384" name="n_4mainValue【消防施設】&#10;有形固定資産減価償却率"/>
        <xdr:cNvSpPr txBox="1"/>
      </xdr:nvSpPr>
      <xdr:spPr>
        <a:xfrm>
          <a:off x="1072579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5" name="直線コネクタ 394"/>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6" name="テキスト ボックス 395"/>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7" name="直線コネクタ 396"/>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8" name="テキスト ボックス 397"/>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9" name="直線コネクタ 398"/>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0" name="テキスト ボックス 399"/>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1" name="直線コネクタ 400"/>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2" name="テキスト ボックス 401"/>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3" name="直線コネクタ 402"/>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4" name="テキスト ボックス 403"/>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08" name="直線コネクタ 407"/>
        <xdr:cNvCxnSpPr/>
      </xdr:nvCxnSpPr>
      <xdr:spPr>
        <a:xfrm flipV="1">
          <a:off x="188461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9" name="【消防施設】&#10;一人当たり面積最小値テキスト"/>
        <xdr:cNvSpPr txBox="1"/>
      </xdr:nvSpPr>
      <xdr:spPr>
        <a:xfrm>
          <a:off x="188849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10" name="直線コネクタ 409"/>
        <xdr:cNvCxnSpPr/>
      </xdr:nvCxnSpPr>
      <xdr:spPr>
        <a:xfrm>
          <a:off x="18786475" y="14843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11" name="【消防施設】&#10;一人当たり面積最大値テキスト"/>
        <xdr:cNvSpPr txBox="1"/>
      </xdr:nvSpPr>
      <xdr:spPr>
        <a:xfrm>
          <a:off x="188849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12" name="直線コネクタ 411"/>
        <xdr:cNvCxnSpPr/>
      </xdr:nvCxnSpPr>
      <xdr:spPr>
        <a:xfrm>
          <a:off x="18786475" y="1334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413" name="【消防施設】&#10;一人当たり面積平均値テキスト"/>
        <xdr:cNvSpPr txBox="1"/>
      </xdr:nvSpPr>
      <xdr:spPr>
        <a:xfrm>
          <a:off x="188849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14" name="フローチャート: 判断 413"/>
        <xdr:cNvSpPr/>
      </xdr:nvSpPr>
      <xdr:spPr>
        <a:xfrm>
          <a:off x="187960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15" name="フローチャート: 判断 414"/>
        <xdr:cNvSpPr/>
      </xdr:nvSpPr>
      <xdr:spPr>
        <a:xfrm>
          <a:off x="18100675" y="14398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16" name="フローチャート: 判断 415"/>
        <xdr:cNvSpPr/>
      </xdr:nvSpPr>
      <xdr:spPr>
        <a:xfrm>
          <a:off x="17325975"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17" name="フローチャート: 判断 416"/>
        <xdr:cNvSpPr/>
      </xdr:nvSpPr>
      <xdr:spPr>
        <a:xfrm>
          <a:off x="1657985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168275</xdr:rowOff>
    </xdr:from>
    <xdr:to>
      <xdr:col>98</xdr:col>
      <xdr:colOff>38100</xdr:colOff>
      <xdr:row>85</xdr:row>
      <xdr:rowOff>98425</xdr:rowOff>
    </xdr:to>
    <xdr:sp macro="" textlink="">
      <xdr:nvSpPr>
        <xdr:cNvPr id="418" name="フローチャート: 判断 417"/>
        <xdr:cNvSpPr/>
      </xdr:nvSpPr>
      <xdr:spPr>
        <a:xfrm>
          <a:off x="15833725" y="145700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424" name="楕円 423"/>
        <xdr:cNvSpPr/>
      </xdr:nvSpPr>
      <xdr:spPr>
        <a:xfrm>
          <a:off x="187960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425" name="【消防施設】&#10;一人当たり面積該当値テキスト"/>
        <xdr:cNvSpPr txBox="1"/>
      </xdr:nvSpPr>
      <xdr:spPr>
        <a:xfrm>
          <a:off x="188849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111125</xdr:rowOff>
    </xdr:from>
    <xdr:to>
      <xdr:col>112</xdr:col>
      <xdr:colOff>38100</xdr:colOff>
      <xdr:row>86</xdr:row>
      <xdr:rowOff>41275</xdr:rowOff>
    </xdr:to>
    <xdr:sp macro="" textlink="">
      <xdr:nvSpPr>
        <xdr:cNvPr id="426" name="楕円 425"/>
        <xdr:cNvSpPr/>
      </xdr:nvSpPr>
      <xdr:spPr>
        <a:xfrm>
          <a:off x="18100675" y="14684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161925</xdr:rowOff>
    </xdr:to>
    <xdr:cxnSp macro="">
      <xdr:nvCxnSpPr>
        <xdr:cNvPr id="427" name="直線コネクタ 426"/>
        <xdr:cNvCxnSpPr/>
      </xdr:nvCxnSpPr>
      <xdr:spPr>
        <a:xfrm flipV="1">
          <a:off x="18132425" y="14733270"/>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428" name="楕円 427"/>
        <xdr:cNvSpPr/>
      </xdr:nvSpPr>
      <xdr:spPr>
        <a:xfrm>
          <a:off x="17325975"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161925</xdr:rowOff>
    </xdr:from>
    <xdr:to>
      <xdr:col>111</xdr:col>
      <xdr:colOff>177800</xdr:colOff>
      <xdr:row>85</xdr:row>
      <xdr:rowOff>163830</xdr:rowOff>
    </xdr:to>
    <xdr:cxnSp macro="">
      <xdr:nvCxnSpPr>
        <xdr:cNvPr id="429" name="直線コネクタ 428"/>
        <xdr:cNvCxnSpPr/>
      </xdr:nvCxnSpPr>
      <xdr:spPr>
        <a:xfrm flipV="1">
          <a:off x="17376775" y="14735175"/>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430" name="楕円 429"/>
        <xdr:cNvSpPr/>
      </xdr:nvSpPr>
      <xdr:spPr>
        <a:xfrm>
          <a:off x="1657985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431" name="直線コネクタ 430"/>
        <xdr:cNvCxnSpPr/>
      </xdr:nvCxnSpPr>
      <xdr:spPr>
        <a:xfrm>
          <a:off x="16630650" y="147370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432" name="楕円 431"/>
        <xdr:cNvSpPr/>
      </xdr:nvSpPr>
      <xdr:spPr>
        <a:xfrm>
          <a:off x="15833725" y="146881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165736</xdr:rowOff>
    </xdr:to>
    <xdr:cxnSp macro="">
      <xdr:nvCxnSpPr>
        <xdr:cNvPr id="433" name="直線コネクタ 432"/>
        <xdr:cNvCxnSpPr/>
      </xdr:nvCxnSpPr>
      <xdr:spPr>
        <a:xfrm flipV="1">
          <a:off x="15865475" y="14737080"/>
          <a:ext cx="765175"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434" name="n_1aveValue【消防施設】&#10;一人当たり面積"/>
        <xdr:cNvSpPr txBox="1"/>
      </xdr:nvSpPr>
      <xdr:spPr>
        <a:xfrm>
          <a:off x="1793247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35" name="n_2aveValue【消防施設】&#10;一人当たり面積"/>
        <xdr:cNvSpPr txBox="1"/>
      </xdr:nvSpPr>
      <xdr:spPr>
        <a:xfrm>
          <a:off x="171704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36" name="n_3aveValue【消防施設】&#10;一人当たり面積"/>
        <xdr:cNvSpPr txBox="1"/>
      </xdr:nvSpPr>
      <xdr:spPr>
        <a:xfrm>
          <a:off x="16424352"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114952</xdr:rowOff>
    </xdr:from>
    <xdr:ext cx="469744" cy="259045"/>
    <xdr:sp macro="" textlink="">
      <xdr:nvSpPr>
        <xdr:cNvPr id="437" name="n_4aveValue【消防施設】&#10;一人当たり面積"/>
        <xdr:cNvSpPr txBox="1"/>
      </xdr:nvSpPr>
      <xdr:spPr>
        <a:xfrm>
          <a:off x="15678227"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32402</xdr:rowOff>
    </xdr:from>
    <xdr:ext cx="469744" cy="259045"/>
    <xdr:sp macro="" textlink="">
      <xdr:nvSpPr>
        <xdr:cNvPr id="438" name="n_1mainValue【消防施設】&#10;一人当たり面積"/>
        <xdr:cNvSpPr txBox="1"/>
      </xdr:nvSpPr>
      <xdr:spPr>
        <a:xfrm>
          <a:off x="1793247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439" name="n_2mainValue【消防施設】&#10;一人当たり面積"/>
        <xdr:cNvSpPr txBox="1"/>
      </xdr:nvSpPr>
      <xdr:spPr>
        <a:xfrm>
          <a:off x="1717047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440" name="n_3mainValue【消防施設】&#10;一人当たり面積"/>
        <xdr:cNvSpPr txBox="1"/>
      </xdr:nvSpPr>
      <xdr:spPr>
        <a:xfrm>
          <a:off x="16424352"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441" name="n_4mainValue【消防施設】&#10;一人当たり面積"/>
        <xdr:cNvSpPr txBox="1"/>
      </xdr:nvSpPr>
      <xdr:spPr>
        <a:xfrm>
          <a:off x="156782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7" name="直線コネクタ 466"/>
        <xdr:cNvCxnSpPr/>
      </xdr:nvCxnSpPr>
      <xdr:spPr>
        <a:xfrm flipV="1">
          <a:off x="13889989"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8"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9" name="直線コネクタ 468"/>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0" name="【庁舎】&#10;有形固定資産減価償却率最大値テキスト"/>
        <xdr:cNvSpPr txBox="1"/>
      </xdr:nvSpPr>
      <xdr:spPr>
        <a:xfrm>
          <a:off x="13928725"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1" name="直線コネクタ 470"/>
        <xdr:cNvCxnSpPr/>
      </xdr:nvCxnSpPr>
      <xdr:spPr>
        <a:xfrm>
          <a:off x="13801725" y="171232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72" name="【庁舎】&#10;有形固定資産減価償却率平均値テキスト"/>
        <xdr:cNvSpPr txBox="1"/>
      </xdr:nvSpPr>
      <xdr:spPr>
        <a:xfrm>
          <a:off x="13928725"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73" name="フローチャート: 判断 472"/>
        <xdr:cNvSpPr/>
      </xdr:nvSpPr>
      <xdr:spPr>
        <a:xfrm>
          <a:off x="13839825" y="17994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74" name="フローチャート: 判断 473"/>
        <xdr:cNvSpPr/>
      </xdr:nvSpPr>
      <xdr:spPr>
        <a:xfrm>
          <a:off x="13115925"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75" name="フローチャート: 判断 474"/>
        <xdr:cNvSpPr/>
      </xdr:nvSpPr>
      <xdr:spPr>
        <a:xfrm>
          <a:off x="123698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76" name="フローチャート: 判断 475"/>
        <xdr:cNvSpPr/>
      </xdr:nvSpPr>
      <xdr:spPr>
        <a:xfrm>
          <a:off x="11623675" y="179917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477" name="フローチャート: 判断 476"/>
        <xdr:cNvSpPr/>
      </xdr:nvSpPr>
      <xdr:spPr>
        <a:xfrm>
          <a:off x="10848975"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38463</xdr:rowOff>
    </xdr:from>
    <xdr:to>
      <xdr:col>85</xdr:col>
      <xdr:colOff>177800</xdr:colOff>
      <xdr:row>106</xdr:row>
      <xdr:rowOff>140063</xdr:rowOff>
    </xdr:to>
    <xdr:sp macro="" textlink="">
      <xdr:nvSpPr>
        <xdr:cNvPr id="483" name="楕円 482"/>
        <xdr:cNvSpPr/>
      </xdr:nvSpPr>
      <xdr:spPr>
        <a:xfrm>
          <a:off x="13839825" y="18212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16890</xdr:rowOff>
    </xdr:from>
    <xdr:ext cx="405111" cy="259045"/>
    <xdr:sp macro="" textlink="">
      <xdr:nvSpPr>
        <xdr:cNvPr id="484" name="【庁舎】&#10;有形固定資産減価償却率該当値テキスト"/>
        <xdr:cNvSpPr txBox="1"/>
      </xdr:nvSpPr>
      <xdr:spPr>
        <a:xfrm>
          <a:off x="13928725"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89081</xdr:rowOff>
    </xdr:from>
    <xdr:to>
      <xdr:col>81</xdr:col>
      <xdr:colOff>101600</xdr:colOff>
      <xdr:row>107</xdr:row>
      <xdr:rowOff>19231</xdr:rowOff>
    </xdr:to>
    <xdr:sp macro="" textlink="">
      <xdr:nvSpPr>
        <xdr:cNvPr id="485" name="楕円 484"/>
        <xdr:cNvSpPr/>
      </xdr:nvSpPr>
      <xdr:spPr>
        <a:xfrm>
          <a:off x="13115925"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139881</xdr:rowOff>
    </xdr:to>
    <xdr:cxnSp macro="">
      <xdr:nvCxnSpPr>
        <xdr:cNvPr id="486" name="直線コネクタ 485"/>
        <xdr:cNvCxnSpPr/>
      </xdr:nvCxnSpPr>
      <xdr:spPr>
        <a:xfrm flipV="1">
          <a:off x="13166725" y="18262963"/>
          <a:ext cx="7239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487" name="楕円 486"/>
        <xdr:cNvSpPr/>
      </xdr:nvSpPr>
      <xdr:spPr>
        <a:xfrm>
          <a:off x="123698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139881</xdr:rowOff>
    </xdr:to>
    <xdr:cxnSp macro="">
      <xdr:nvCxnSpPr>
        <xdr:cNvPr id="488" name="直線コネクタ 487"/>
        <xdr:cNvCxnSpPr/>
      </xdr:nvCxnSpPr>
      <xdr:spPr>
        <a:xfrm>
          <a:off x="12420600" y="18279292"/>
          <a:ext cx="74612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489" name="楕円 488"/>
        <xdr:cNvSpPr/>
      </xdr:nvSpPr>
      <xdr:spPr>
        <a:xfrm>
          <a:off x="11623675" y="182039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81099</xdr:rowOff>
    </xdr:from>
    <xdr:to>
      <xdr:col>76</xdr:col>
      <xdr:colOff>114300</xdr:colOff>
      <xdr:row>106</xdr:row>
      <xdr:rowOff>105592</xdr:rowOff>
    </xdr:to>
    <xdr:cxnSp macro="">
      <xdr:nvCxnSpPr>
        <xdr:cNvPr id="490" name="直線コネクタ 489"/>
        <xdr:cNvCxnSpPr/>
      </xdr:nvCxnSpPr>
      <xdr:spPr>
        <a:xfrm>
          <a:off x="11655425" y="18254799"/>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164193</xdr:rowOff>
    </xdr:from>
    <xdr:to>
      <xdr:col>67</xdr:col>
      <xdr:colOff>101600</xdr:colOff>
      <xdr:row>106</xdr:row>
      <xdr:rowOff>94343</xdr:rowOff>
    </xdr:to>
    <xdr:sp macro="" textlink="">
      <xdr:nvSpPr>
        <xdr:cNvPr id="491" name="楕円 490"/>
        <xdr:cNvSpPr/>
      </xdr:nvSpPr>
      <xdr:spPr>
        <a:xfrm>
          <a:off x="10848975"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43543</xdr:rowOff>
    </xdr:from>
    <xdr:to>
      <xdr:col>71</xdr:col>
      <xdr:colOff>177800</xdr:colOff>
      <xdr:row>106</xdr:row>
      <xdr:rowOff>81099</xdr:rowOff>
    </xdr:to>
    <xdr:cxnSp macro="">
      <xdr:nvCxnSpPr>
        <xdr:cNvPr id="492" name="直線コネクタ 491"/>
        <xdr:cNvCxnSpPr/>
      </xdr:nvCxnSpPr>
      <xdr:spPr>
        <a:xfrm>
          <a:off x="10899775" y="18217243"/>
          <a:ext cx="7556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93" name="n_1aveValue【庁舎】&#10;有形固定資産減価償却率"/>
        <xdr:cNvSpPr txBox="1"/>
      </xdr:nvSpPr>
      <xdr:spPr>
        <a:xfrm>
          <a:off x="12980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94" name="n_2aveValue【庁舎】&#10;有形固定資産減価償却率"/>
        <xdr:cNvSpPr txBox="1"/>
      </xdr:nvSpPr>
      <xdr:spPr>
        <a:xfrm>
          <a:off x="12246619"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95" name="n_3aveValue【庁舎】&#10;有形固定資産減価償却率"/>
        <xdr:cNvSpPr txBox="1"/>
      </xdr:nvSpPr>
      <xdr:spPr>
        <a:xfrm>
          <a:off x="1150049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496" name="n_4aveValue【庁舎】&#10;有形固定資産減価償却率"/>
        <xdr:cNvSpPr txBox="1"/>
      </xdr:nvSpPr>
      <xdr:spPr>
        <a:xfrm>
          <a:off x="1072579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10358</xdr:rowOff>
    </xdr:from>
    <xdr:ext cx="405111" cy="259045"/>
    <xdr:sp macro="" textlink="">
      <xdr:nvSpPr>
        <xdr:cNvPr id="497" name="n_1mainValue【庁舎】&#10;有形固定資産減価償却率"/>
        <xdr:cNvSpPr txBox="1"/>
      </xdr:nvSpPr>
      <xdr:spPr>
        <a:xfrm>
          <a:off x="129800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498" name="n_2mainValue【庁舎】&#10;有形固定資産減価償却率"/>
        <xdr:cNvSpPr txBox="1"/>
      </xdr:nvSpPr>
      <xdr:spPr>
        <a:xfrm>
          <a:off x="12246619"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499" name="n_3mainValue【庁舎】&#10;有形固定資産減価償却率"/>
        <xdr:cNvSpPr txBox="1"/>
      </xdr:nvSpPr>
      <xdr:spPr>
        <a:xfrm>
          <a:off x="1150049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85470</xdr:rowOff>
    </xdr:from>
    <xdr:ext cx="405111" cy="259045"/>
    <xdr:sp macro="" textlink="">
      <xdr:nvSpPr>
        <xdr:cNvPr id="500" name="n_4mainValue【庁舎】&#10;有形固定資産減価償却率"/>
        <xdr:cNvSpPr txBox="1"/>
      </xdr:nvSpPr>
      <xdr:spPr>
        <a:xfrm>
          <a:off x="1072579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1" name="直線コネクタ 510"/>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2" name="テキスト ボックス 511"/>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3" name="直線コネクタ 512"/>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4" name="テキスト ボックス 513"/>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5" name="直線コネクタ 514"/>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6" name="テキスト ボックス 515"/>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7" name="直線コネクタ 516"/>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8" name="テキスト ボックス 517"/>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9" name="直線コネクタ 518"/>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0" name="テキスト ボックス 519"/>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1" name="直線コネクタ 520"/>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22" name="テキスト ボックス 521"/>
        <xdr:cNvSpPr txBox="1"/>
      </xdr:nvSpPr>
      <xdr:spPr>
        <a:xfrm>
          <a:off x="15099226"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4" name="テキスト ボックス 523"/>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26" name="直線コネクタ 525"/>
        <xdr:cNvCxnSpPr/>
      </xdr:nvCxnSpPr>
      <xdr:spPr>
        <a:xfrm flipV="1">
          <a:off x="188461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27" name="【庁舎】&#10;一人当たり面積最小値テキスト"/>
        <xdr:cNvSpPr txBox="1"/>
      </xdr:nvSpPr>
      <xdr:spPr>
        <a:xfrm>
          <a:off x="188849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8" name="直線コネクタ 527"/>
        <xdr:cNvCxnSpPr/>
      </xdr:nvCxnSpPr>
      <xdr:spPr>
        <a:xfrm>
          <a:off x="18786475" y="18715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29" name="【庁舎】&#10;一人当たり面積最大値テキスト"/>
        <xdr:cNvSpPr txBox="1"/>
      </xdr:nvSpPr>
      <xdr:spPr>
        <a:xfrm>
          <a:off x="188849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30" name="直線コネクタ 529"/>
        <xdr:cNvCxnSpPr/>
      </xdr:nvCxnSpPr>
      <xdr:spPr>
        <a:xfrm>
          <a:off x="187864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31" name="【庁舎】&#10;一人当たり面積平均値テキスト"/>
        <xdr:cNvSpPr txBox="1"/>
      </xdr:nvSpPr>
      <xdr:spPr>
        <a:xfrm>
          <a:off x="188849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32" name="フローチャート: 判断 531"/>
        <xdr:cNvSpPr/>
      </xdr:nvSpPr>
      <xdr:spPr>
        <a:xfrm>
          <a:off x="187960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33" name="フローチャート: 判断 532"/>
        <xdr:cNvSpPr/>
      </xdr:nvSpPr>
      <xdr:spPr>
        <a:xfrm>
          <a:off x="18100675" y="185562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34" name="フローチャート: 判断 533"/>
        <xdr:cNvSpPr/>
      </xdr:nvSpPr>
      <xdr:spPr>
        <a:xfrm>
          <a:off x="17325975"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35" name="フローチャート: 判断 534"/>
        <xdr:cNvSpPr/>
      </xdr:nvSpPr>
      <xdr:spPr>
        <a:xfrm>
          <a:off x="1657985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76509</xdr:rowOff>
    </xdr:from>
    <xdr:to>
      <xdr:col>98</xdr:col>
      <xdr:colOff>38100</xdr:colOff>
      <xdr:row>109</xdr:row>
      <xdr:rowOff>6659</xdr:rowOff>
    </xdr:to>
    <xdr:sp macro="" textlink="">
      <xdr:nvSpPr>
        <xdr:cNvPr id="536" name="フローチャート: 判断 535"/>
        <xdr:cNvSpPr/>
      </xdr:nvSpPr>
      <xdr:spPr>
        <a:xfrm>
          <a:off x="15833725" y="185931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76671</xdr:rowOff>
    </xdr:from>
    <xdr:to>
      <xdr:col>116</xdr:col>
      <xdr:colOff>114300</xdr:colOff>
      <xdr:row>109</xdr:row>
      <xdr:rowOff>6821</xdr:rowOff>
    </xdr:to>
    <xdr:sp macro="" textlink="">
      <xdr:nvSpPr>
        <xdr:cNvPr id="542" name="楕円 541"/>
        <xdr:cNvSpPr/>
      </xdr:nvSpPr>
      <xdr:spPr>
        <a:xfrm>
          <a:off x="18796000" y="185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543" name="【庁舎】&#10;一人当たり面積該当値テキスト"/>
        <xdr:cNvSpPr txBox="1"/>
      </xdr:nvSpPr>
      <xdr:spPr>
        <a:xfrm>
          <a:off x="188849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77978</xdr:rowOff>
    </xdr:from>
    <xdr:to>
      <xdr:col>112</xdr:col>
      <xdr:colOff>38100</xdr:colOff>
      <xdr:row>109</xdr:row>
      <xdr:rowOff>8128</xdr:rowOff>
    </xdr:to>
    <xdr:sp macro="" textlink="">
      <xdr:nvSpPr>
        <xdr:cNvPr id="544" name="楕円 543"/>
        <xdr:cNvSpPr/>
      </xdr:nvSpPr>
      <xdr:spPr>
        <a:xfrm>
          <a:off x="18100675" y="185945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127471</xdr:rowOff>
    </xdr:from>
    <xdr:to>
      <xdr:col>116</xdr:col>
      <xdr:colOff>63500</xdr:colOff>
      <xdr:row>108</xdr:row>
      <xdr:rowOff>128778</xdr:rowOff>
    </xdr:to>
    <xdr:cxnSp macro="">
      <xdr:nvCxnSpPr>
        <xdr:cNvPr id="545" name="直線コネクタ 544"/>
        <xdr:cNvCxnSpPr/>
      </xdr:nvCxnSpPr>
      <xdr:spPr>
        <a:xfrm flipV="1">
          <a:off x="18132425" y="18644071"/>
          <a:ext cx="714375"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79121</xdr:rowOff>
    </xdr:from>
    <xdr:to>
      <xdr:col>107</xdr:col>
      <xdr:colOff>101600</xdr:colOff>
      <xdr:row>109</xdr:row>
      <xdr:rowOff>9271</xdr:rowOff>
    </xdr:to>
    <xdr:sp macro="" textlink="">
      <xdr:nvSpPr>
        <xdr:cNvPr id="546" name="楕円 545"/>
        <xdr:cNvSpPr/>
      </xdr:nvSpPr>
      <xdr:spPr>
        <a:xfrm>
          <a:off x="17325975"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128778</xdr:rowOff>
    </xdr:from>
    <xdr:to>
      <xdr:col>111</xdr:col>
      <xdr:colOff>177800</xdr:colOff>
      <xdr:row>108</xdr:row>
      <xdr:rowOff>129921</xdr:rowOff>
    </xdr:to>
    <xdr:cxnSp macro="">
      <xdr:nvCxnSpPr>
        <xdr:cNvPr id="547" name="直線コネクタ 546"/>
        <xdr:cNvCxnSpPr/>
      </xdr:nvCxnSpPr>
      <xdr:spPr>
        <a:xfrm flipV="1">
          <a:off x="17376775" y="18645378"/>
          <a:ext cx="7556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79611</xdr:rowOff>
    </xdr:from>
    <xdr:to>
      <xdr:col>102</xdr:col>
      <xdr:colOff>165100</xdr:colOff>
      <xdr:row>109</xdr:row>
      <xdr:rowOff>9761</xdr:rowOff>
    </xdr:to>
    <xdr:sp macro="" textlink="">
      <xdr:nvSpPr>
        <xdr:cNvPr id="548" name="楕円 547"/>
        <xdr:cNvSpPr/>
      </xdr:nvSpPr>
      <xdr:spPr>
        <a:xfrm>
          <a:off x="16579850" y="18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129921</xdr:rowOff>
    </xdr:from>
    <xdr:to>
      <xdr:col>107</xdr:col>
      <xdr:colOff>50800</xdr:colOff>
      <xdr:row>108</xdr:row>
      <xdr:rowOff>130411</xdr:rowOff>
    </xdr:to>
    <xdr:cxnSp macro="">
      <xdr:nvCxnSpPr>
        <xdr:cNvPr id="549" name="直線コネクタ 548"/>
        <xdr:cNvCxnSpPr/>
      </xdr:nvCxnSpPr>
      <xdr:spPr>
        <a:xfrm flipV="1">
          <a:off x="16630650" y="18646521"/>
          <a:ext cx="746125"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80428</xdr:rowOff>
    </xdr:from>
    <xdr:to>
      <xdr:col>98</xdr:col>
      <xdr:colOff>38100</xdr:colOff>
      <xdr:row>109</xdr:row>
      <xdr:rowOff>10578</xdr:rowOff>
    </xdr:to>
    <xdr:sp macro="" textlink="">
      <xdr:nvSpPr>
        <xdr:cNvPr id="550" name="楕円 549"/>
        <xdr:cNvSpPr/>
      </xdr:nvSpPr>
      <xdr:spPr>
        <a:xfrm>
          <a:off x="15833725" y="185970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130411</xdr:rowOff>
    </xdr:from>
    <xdr:to>
      <xdr:col>102</xdr:col>
      <xdr:colOff>114300</xdr:colOff>
      <xdr:row>108</xdr:row>
      <xdr:rowOff>131228</xdr:rowOff>
    </xdr:to>
    <xdr:cxnSp macro="">
      <xdr:nvCxnSpPr>
        <xdr:cNvPr id="551" name="直線コネクタ 550"/>
        <xdr:cNvCxnSpPr/>
      </xdr:nvCxnSpPr>
      <xdr:spPr>
        <a:xfrm flipV="1">
          <a:off x="15865475" y="18647011"/>
          <a:ext cx="765175"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52" name="n_1aveValue【庁舎】&#10;一人当たり面積"/>
        <xdr:cNvSpPr txBox="1"/>
      </xdr:nvSpPr>
      <xdr:spPr>
        <a:xfrm>
          <a:off x="1793247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53" name="n_2aveValue【庁舎】&#10;一人当たり面積"/>
        <xdr:cNvSpPr txBox="1"/>
      </xdr:nvSpPr>
      <xdr:spPr>
        <a:xfrm>
          <a:off x="1717047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54" name="n_3aveValue【庁舎】&#10;一人当たり面積"/>
        <xdr:cNvSpPr txBox="1"/>
      </xdr:nvSpPr>
      <xdr:spPr>
        <a:xfrm>
          <a:off x="16424352"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23186</xdr:rowOff>
    </xdr:from>
    <xdr:ext cx="469744" cy="259045"/>
    <xdr:sp macro="" textlink="">
      <xdr:nvSpPr>
        <xdr:cNvPr id="555" name="n_4aveValue【庁舎】&#10;一人当たり面積"/>
        <xdr:cNvSpPr txBox="1"/>
      </xdr:nvSpPr>
      <xdr:spPr>
        <a:xfrm>
          <a:off x="15678227" y="1836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170705</xdr:rowOff>
    </xdr:from>
    <xdr:ext cx="469744" cy="259045"/>
    <xdr:sp macro="" textlink="">
      <xdr:nvSpPr>
        <xdr:cNvPr id="556" name="n_1mainValue【庁舎】&#10;一人当たり面積"/>
        <xdr:cNvSpPr txBox="1"/>
      </xdr:nvSpPr>
      <xdr:spPr>
        <a:xfrm>
          <a:off x="17932477" y="1868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398</xdr:rowOff>
    </xdr:from>
    <xdr:ext cx="469744" cy="259045"/>
    <xdr:sp macro="" textlink="">
      <xdr:nvSpPr>
        <xdr:cNvPr id="557" name="n_2mainValue【庁舎】&#10;一人当たり面積"/>
        <xdr:cNvSpPr txBox="1"/>
      </xdr:nvSpPr>
      <xdr:spPr>
        <a:xfrm>
          <a:off x="1717047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888</xdr:rowOff>
    </xdr:from>
    <xdr:ext cx="469744" cy="259045"/>
    <xdr:sp macro="" textlink="">
      <xdr:nvSpPr>
        <xdr:cNvPr id="558" name="n_3mainValue【庁舎】&#10;一人当たり面積"/>
        <xdr:cNvSpPr txBox="1"/>
      </xdr:nvSpPr>
      <xdr:spPr>
        <a:xfrm>
          <a:off x="16424352" y="18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1705</xdr:rowOff>
    </xdr:from>
    <xdr:ext cx="469744" cy="259045"/>
    <xdr:sp macro="" textlink="">
      <xdr:nvSpPr>
        <xdr:cNvPr id="559" name="n_4mainValue【庁舎】&#10;一人当たり面積"/>
        <xdr:cNvSpPr txBox="1"/>
      </xdr:nvSpPr>
      <xdr:spPr>
        <a:xfrm>
          <a:off x="15678227" y="1868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類似団体と比較して著しく有形固定資産減価償却率が高くなっている施設は消防施設と体育館・プールであり、いずれも老朽化が進んでいる。</a:t>
          </a:r>
        </a:p>
        <a:p>
          <a:r>
            <a:rPr kumimoji="1" lang="ja-JP" altLang="en-US" sz="1300">
              <a:latin typeface="ＭＳ Ｐゴシック" panose="020B0600070205080204" pitchFamily="50" charset="-128"/>
              <a:ea typeface="ＭＳ Ｐゴシック" panose="020B0600070205080204" pitchFamily="50" charset="-128"/>
            </a:rPr>
            <a:t>　消防施設については、常備消防を他団体に委託しているため非常備消防施設のみである。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体育館・プールについては、プールはなく町民体育館１棟のみである。なお、町民体育館は耐震性が低いため現在は利用を停止している。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また、庁舎については令和元年度に耐震改修工事を行ったため、有形固定資産減価償却率が微減した。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平成２８年度から市町村類型の変更があり、平均を上回る指数となっている。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　令和元年度は主に法人税が増加したため、微増となった。</a:t>
          </a:r>
        </a:p>
        <a:p>
          <a:r>
            <a:rPr kumimoji="1" lang="ja-JP" altLang="en-US" sz="1300">
              <a:latin typeface="ＭＳ Ｐゴシック" panose="020B0600070205080204" pitchFamily="50" charset="-128"/>
              <a:ea typeface="ＭＳ Ｐゴシック" panose="020B0600070205080204" pitchFamily="50" charset="-128"/>
            </a:rPr>
            <a:t>　しかしながら、社会保障費等の義務的経費の増加が見込まれており、町税など自主財源の確保に努めていく必要がある。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1" name="直線コネクタ 70"/>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52211</xdr:rowOff>
    </xdr:to>
    <xdr:cxnSp macro="">
      <xdr:nvCxnSpPr>
        <xdr:cNvPr id="74" name="直線コネクタ 73"/>
        <xdr:cNvCxnSpPr/>
      </xdr:nvCxnSpPr>
      <xdr:spPr>
        <a:xfrm flipV="1">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7" name="直線コネクタ 76"/>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0" name="フローチャート: 判断 79"/>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81" name="テキスト ボックス 80"/>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89" name="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5" name="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6" name="テキスト ボックス 95"/>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主に社会保障関係経費等の扶助費が増加おり、臨時財政対策債発行可能額が減少しているため、微増となった。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類似団体平均を上回っているため、今後、事務事業の見直しなどにより経常経費をさらに削減していく必要がある。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64</xdr:row>
      <xdr:rowOff>126238</xdr:rowOff>
    </xdr:to>
    <xdr:cxnSp macro="">
      <xdr:nvCxnSpPr>
        <xdr:cNvPr id="129" name="直線コネクタ 128"/>
        <xdr:cNvCxnSpPr/>
      </xdr:nvCxnSpPr>
      <xdr:spPr>
        <a:xfrm>
          <a:off x="4114800" y="1109421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121412</xdr:rowOff>
    </xdr:to>
    <xdr:cxnSp macro="">
      <xdr:nvCxnSpPr>
        <xdr:cNvPr id="132" name="直線コネクタ 131"/>
        <xdr:cNvCxnSpPr/>
      </xdr:nvCxnSpPr>
      <xdr:spPr>
        <a:xfrm>
          <a:off x="3225800" y="110363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64</xdr:row>
      <xdr:rowOff>63500</xdr:rowOff>
    </xdr:to>
    <xdr:cxnSp macro="">
      <xdr:nvCxnSpPr>
        <xdr:cNvPr id="135" name="直線コネクタ 134"/>
        <xdr:cNvCxnSpPr/>
      </xdr:nvCxnSpPr>
      <xdr:spPr>
        <a:xfrm>
          <a:off x="2336800" y="1088669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63</xdr:row>
      <xdr:rowOff>85344</xdr:rowOff>
    </xdr:to>
    <xdr:cxnSp macro="">
      <xdr:nvCxnSpPr>
        <xdr:cNvPr id="138" name="直線コネクタ 137"/>
        <xdr:cNvCxnSpPr/>
      </xdr:nvCxnSpPr>
      <xdr:spPr>
        <a:xfrm>
          <a:off x="1447800" y="1070813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41" name="フローチャート: 判断 140"/>
        <xdr:cNvSpPr/>
      </xdr:nvSpPr>
      <xdr:spPr>
        <a:xfrm>
          <a:off x="1397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42" name="テキスト ボックス 141"/>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48" name="楕円 147"/>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49" name="財政構造の弾力性該当値テキスト"/>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0" name="楕円 149"/>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1" name="テキスト ボックス 150"/>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2" name="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4" name="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6" name="楕円 155"/>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57" name="テキスト ボックス 156"/>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類似団体平均を大幅に下回っている要因として、廃棄物処理業務を一部事務組合で実施していることと、常備消防業務を他団体に委託していることが挙げられる。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今後人口減少が見込まれる本町においては、より一層経費の抑制を図っていくことが必要となってくるとともに、移住定住促進事業や子育て支援事業等の人口減少対策に努めていくことが重要である。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51206</xdr:rowOff>
    </xdr:from>
    <xdr:to>
      <xdr:col>23</xdr:col>
      <xdr:colOff>133350</xdr:colOff>
      <xdr:row>81</xdr:row>
      <xdr:rowOff>55122</xdr:rowOff>
    </xdr:to>
    <xdr:cxnSp macro="">
      <xdr:nvCxnSpPr>
        <xdr:cNvPr id="194" name="直線コネクタ 193"/>
        <xdr:cNvCxnSpPr/>
      </xdr:nvCxnSpPr>
      <xdr:spPr>
        <a:xfrm>
          <a:off x="4114800" y="13938656"/>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45264</xdr:rowOff>
    </xdr:from>
    <xdr:to>
      <xdr:col>19</xdr:col>
      <xdr:colOff>133350</xdr:colOff>
      <xdr:row>81</xdr:row>
      <xdr:rowOff>51206</xdr:rowOff>
    </xdr:to>
    <xdr:cxnSp macro="">
      <xdr:nvCxnSpPr>
        <xdr:cNvPr id="197" name="直線コネクタ 196"/>
        <xdr:cNvCxnSpPr/>
      </xdr:nvCxnSpPr>
      <xdr:spPr>
        <a:xfrm>
          <a:off x="3225800" y="13932714"/>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37722</xdr:rowOff>
    </xdr:from>
    <xdr:to>
      <xdr:col>15</xdr:col>
      <xdr:colOff>82550</xdr:colOff>
      <xdr:row>81</xdr:row>
      <xdr:rowOff>45264</xdr:rowOff>
    </xdr:to>
    <xdr:cxnSp macro="">
      <xdr:nvCxnSpPr>
        <xdr:cNvPr id="200" name="直線コネクタ 199"/>
        <xdr:cNvCxnSpPr/>
      </xdr:nvCxnSpPr>
      <xdr:spPr>
        <a:xfrm>
          <a:off x="2336800" y="13925172"/>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37722</xdr:rowOff>
    </xdr:from>
    <xdr:to>
      <xdr:col>11</xdr:col>
      <xdr:colOff>31750</xdr:colOff>
      <xdr:row>81</xdr:row>
      <xdr:rowOff>44478</xdr:rowOff>
    </xdr:to>
    <xdr:cxnSp macro="">
      <xdr:nvCxnSpPr>
        <xdr:cNvPr id="203" name="直線コネクタ 202"/>
        <xdr:cNvCxnSpPr/>
      </xdr:nvCxnSpPr>
      <xdr:spPr>
        <a:xfrm flipV="1">
          <a:off x="1447800" y="13925172"/>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44007</xdr:rowOff>
    </xdr:from>
    <xdr:to>
      <xdr:col>7</xdr:col>
      <xdr:colOff>31750</xdr:colOff>
      <xdr:row>82</xdr:row>
      <xdr:rowOff>145607</xdr:rowOff>
    </xdr:to>
    <xdr:sp macro="" textlink="">
      <xdr:nvSpPr>
        <xdr:cNvPr id="206" name="フローチャート: 判断 205"/>
        <xdr:cNvSpPr/>
      </xdr:nvSpPr>
      <xdr:spPr>
        <a:xfrm>
          <a:off x="1397000" y="1410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130384</xdr:rowOff>
    </xdr:from>
    <xdr:ext cx="762000" cy="259045"/>
    <xdr:sp macro="" textlink="">
      <xdr:nvSpPr>
        <xdr:cNvPr id="207" name="テキスト ボックス 206"/>
        <xdr:cNvSpPr txBox="1"/>
      </xdr:nvSpPr>
      <xdr:spPr>
        <a:xfrm>
          <a:off x="1066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4322</xdr:rowOff>
    </xdr:from>
    <xdr:to>
      <xdr:col>23</xdr:col>
      <xdr:colOff>184150</xdr:colOff>
      <xdr:row>81</xdr:row>
      <xdr:rowOff>105922</xdr:rowOff>
    </xdr:to>
    <xdr:sp macro="" textlink="">
      <xdr:nvSpPr>
        <xdr:cNvPr id="213" name="楕円 212"/>
        <xdr:cNvSpPr/>
      </xdr:nvSpPr>
      <xdr:spPr>
        <a:xfrm>
          <a:off x="4902200" y="138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97049</xdr:rowOff>
    </xdr:from>
    <xdr:ext cx="762000" cy="259045"/>
    <xdr:sp macro="" textlink="">
      <xdr:nvSpPr>
        <xdr:cNvPr id="214" name="人件費・物件費等の状況該当値テキスト"/>
        <xdr:cNvSpPr txBox="1"/>
      </xdr:nvSpPr>
      <xdr:spPr>
        <a:xfrm>
          <a:off x="5041900" y="1381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406</xdr:rowOff>
    </xdr:from>
    <xdr:to>
      <xdr:col>19</xdr:col>
      <xdr:colOff>184150</xdr:colOff>
      <xdr:row>81</xdr:row>
      <xdr:rowOff>102006</xdr:rowOff>
    </xdr:to>
    <xdr:sp macro="" textlink="">
      <xdr:nvSpPr>
        <xdr:cNvPr id="215" name="楕円 214"/>
        <xdr:cNvSpPr/>
      </xdr:nvSpPr>
      <xdr:spPr>
        <a:xfrm>
          <a:off x="4064000" y="13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112183</xdr:rowOff>
    </xdr:from>
    <xdr:ext cx="736600" cy="259045"/>
    <xdr:sp macro="" textlink="">
      <xdr:nvSpPr>
        <xdr:cNvPr id="216" name="テキスト ボックス 215"/>
        <xdr:cNvSpPr txBox="1"/>
      </xdr:nvSpPr>
      <xdr:spPr>
        <a:xfrm>
          <a:off x="3733800" y="1365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165914</xdr:rowOff>
    </xdr:from>
    <xdr:to>
      <xdr:col>15</xdr:col>
      <xdr:colOff>133350</xdr:colOff>
      <xdr:row>81</xdr:row>
      <xdr:rowOff>96064</xdr:rowOff>
    </xdr:to>
    <xdr:sp macro="" textlink="">
      <xdr:nvSpPr>
        <xdr:cNvPr id="217" name="楕円 216"/>
        <xdr:cNvSpPr/>
      </xdr:nvSpPr>
      <xdr:spPr>
        <a:xfrm>
          <a:off x="3175000" y="13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106241</xdr:rowOff>
    </xdr:from>
    <xdr:ext cx="762000" cy="259045"/>
    <xdr:sp macro="" textlink="">
      <xdr:nvSpPr>
        <xdr:cNvPr id="218" name="テキスト ボックス 217"/>
        <xdr:cNvSpPr txBox="1"/>
      </xdr:nvSpPr>
      <xdr:spPr>
        <a:xfrm>
          <a:off x="2844800" y="13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158372</xdr:rowOff>
    </xdr:from>
    <xdr:to>
      <xdr:col>11</xdr:col>
      <xdr:colOff>82550</xdr:colOff>
      <xdr:row>81</xdr:row>
      <xdr:rowOff>88522</xdr:rowOff>
    </xdr:to>
    <xdr:sp macro="" textlink="">
      <xdr:nvSpPr>
        <xdr:cNvPr id="219" name="楕円 218"/>
        <xdr:cNvSpPr/>
      </xdr:nvSpPr>
      <xdr:spPr>
        <a:xfrm>
          <a:off x="2286000" y="138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98699</xdr:rowOff>
    </xdr:from>
    <xdr:ext cx="762000" cy="259045"/>
    <xdr:sp macro="" textlink="">
      <xdr:nvSpPr>
        <xdr:cNvPr id="220" name="テキスト ボックス 219"/>
        <xdr:cNvSpPr txBox="1"/>
      </xdr:nvSpPr>
      <xdr:spPr>
        <a:xfrm>
          <a:off x="1955800" y="1364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165128</xdr:rowOff>
    </xdr:from>
    <xdr:to>
      <xdr:col>7</xdr:col>
      <xdr:colOff>31750</xdr:colOff>
      <xdr:row>81</xdr:row>
      <xdr:rowOff>95278</xdr:rowOff>
    </xdr:to>
    <xdr:sp macro="" textlink="">
      <xdr:nvSpPr>
        <xdr:cNvPr id="221" name="楕円 220"/>
        <xdr:cNvSpPr/>
      </xdr:nvSpPr>
      <xdr:spPr>
        <a:xfrm>
          <a:off x="1397000" y="138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105455</xdr:rowOff>
    </xdr:from>
    <xdr:ext cx="762000" cy="259045"/>
    <xdr:sp macro="" textlink="">
      <xdr:nvSpPr>
        <xdr:cNvPr id="222" name="テキスト ボックス 221"/>
        <xdr:cNvSpPr txBox="1"/>
      </xdr:nvSpPr>
      <xdr:spPr>
        <a:xfrm>
          <a:off x="1066800" y="1365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平成２６年度～令和元年度は、独自の給与削減措置により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以下を保っている状況であるが、類似団体平均を上回る指数となっている。</a:t>
          </a:r>
        </a:p>
        <a:p>
          <a:r>
            <a:rPr kumimoji="1" lang="ja-JP" altLang="en-US" sz="1300">
              <a:latin typeface="ＭＳ Ｐゴシック" panose="020B0600070205080204" pitchFamily="50" charset="-128"/>
              <a:ea typeface="ＭＳ Ｐゴシック" panose="020B0600070205080204" pitchFamily="50" charset="-128"/>
            </a:rPr>
            <a:t>　これは、年齢構成のばらつきにより管理職の定年退職に伴う後任者の昇格が急激に増えたことが要因であり、年齢構成の平準化を考慮した職員採用と、独自の給与削減等の対策を講じる必要がある。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6" name="直線コネクタ 255"/>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42757</xdr:rowOff>
    </xdr:from>
    <xdr:to>
      <xdr:col>77</xdr:col>
      <xdr:colOff>44450</xdr:colOff>
      <xdr:row>87</xdr:row>
      <xdr:rowOff>91016</xdr:rowOff>
    </xdr:to>
    <xdr:cxnSp macro="">
      <xdr:nvCxnSpPr>
        <xdr:cNvPr id="259" name="直線コネクタ 258"/>
        <xdr:cNvCxnSpPr/>
      </xdr:nvCxnSpPr>
      <xdr:spPr>
        <a:xfrm>
          <a:off x="15290800" y="1495890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42757</xdr:rowOff>
    </xdr:from>
    <xdr:to>
      <xdr:col>72</xdr:col>
      <xdr:colOff>203200</xdr:colOff>
      <xdr:row>87</xdr:row>
      <xdr:rowOff>82973</xdr:rowOff>
    </xdr:to>
    <xdr:cxnSp macro="">
      <xdr:nvCxnSpPr>
        <xdr:cNvPr id="262" name="直線コネクタ 261"/>
        <xdr:cNvCxnSpPr/>
      </xdr:nvCxnSpPr>
      <xdr:spPr>
        <a:xfrm flipV="1">
          <a:off x="14401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82973</xdr:rowOff>
    </xdr:to>
    <xdr:cxnSp macro="">
      <xdr:nvCxnSpPr>
        <xdr:cNvPr id="265" name="直線コネクタ 264"/>
        <xdr:cNvCxnSpPr/>
      </xdr:nvCxnSpPr>
      <xdr:spPr>
        <a:xfrm>
          <a:off x="13512800" y="148463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8" name="フローチャート: 判断 267"/>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9" name="テキスト ボックス 26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5" name="楕円 274"/>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6"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7" name="楕円 276"/>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8" name="テキスト ボックス 277"/>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79" name="楕円 278"/>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78334</xdr:rowOff>
    </xdr:from>
    <xdr:ext cx="762000" cy="259045"/>
    <xdr:sp macro="" textlink="">
      <xdr:nvSpPr>
        <xdr:cNvPr id="280" name="テキスト ボックス 279"/>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1" name="楕円 280"/>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118550</xdr:rowOff>
    </xdr:from>
    <xdr:ext cx="762000" cy="259045"/>
    <xdr:sp macro="" textlink="">
      <xdr:nvSpPr>
        <xdr:cNvPr id="282" name="テキスト ボックス 281"/>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集中改革プラン（平成１７年度～平成２１年度）における定員削減目標を前倒しで達成するなど、職員採用を徹底して抑制したことにより職員が減少したため、類似団体平均を下回る職員数となっている。</a:t>
          </a:r>
        </a:p>
        <a:p>
          <a:r>
            <a:rPr kumimoji="1" lang="ja-JP" altLang="en-US" sz="1300">
              <a:latin typeface="ＭＳ Ｐゴシック" panose="020B0600070205080204" pitchFamily="50" charset="-128"/>
              <a:ea typeface="ＭＳ Ｐゴシック" panose="020B0600070205080204" pitchFamily="50" charset="-128"/>
            </a:rPr>
            <a:t>　令和元年度においては退職者数と新規採用職員数が同数であったが、人口が減少したため微増となった。</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113602</xdr:rowOff>
    </xdr:from>
    <xdr:to>
      <xdr:col>81</xdr:col>
      <xdr:colOff>44450</xdr:colOff>
      <xdr:row>59</xdr:row>
      <xdr:rowOff>134112</xdr:rowOff>
    </xdr:to>
    <xdr:cxnSp macro="">
      <xdr:nvCxnSpPr>
        <xdr:cNvPr id="315" name="直線コネクタ 314"/>
        <xdr:cNvCxnSpPr/>
      </xdr:nvCxnSpPr>
      <xdr:spPr>
        <a:xfrm>
          <a:off x="16179800" y="10229152"/>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113602</xdr:rowOff>
    </xdr:from>
    <xdr:to>
      <xdr:col>77</xdr:col>
      <xdr:colOff>44450</xdr:colOff>
      <xdr:row>59</xdr:row>
      <xdr:rowOff>113602</xdr:rowOff>
    </xdr:to>
    <xdr:cxnSp macro="">
      <xdr:nvCxnSpPr>
        <xdr:cNvPr id="318" name="直線コネクタ 317"/>
        <xdr:cNvCxnSpPr/>
      </xdr:nvCxnSpPr>
      <xdr:spPr>
        <a:xfrm>
          <a:off x="15290800" y="10229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113602</xdr:rowOff>
    </xdr:from>
    <xdr:to>
      <xdr:col>72</xdr:col>
      <xdr:colOff>203200</xdr:colOff>
      <xdr:row>59</xdr:row>
      <xdr:rowOff>128683</xdr:rowOff>
    </xdr:to>
    <xdr:cxnSp macro="">
      <xdr:nvCxnSpPr>
        <xdr:cNvPr id="321" name="直線コネクタ 320"/>
        <xdr:cNvCxnSpPr/>
      </xdr:nvCxnSpPr>
      <xdr:spPr>
        <a:xfrm flipV="1">
          <a:off x="14401800" y="10229152"/>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112395</xdr:rowOff>
    </xdr:from>
    <xdr:to>
      <xdr:col>68</xdr:col>
      <xdr:colOff>152400</xdr:colOff>
      <xdr:row>59</xdr:row>
      <xdr:rowOff>128683</xdr:rowOff>
    </xdr:to>
    <xdr:cxnSp macro="">
      <xdr:nvCxnSpPr>
        <xdr:cNvPr id="324" name="直線コネクタ 323"/>
        <xdr:cNvCxnSpPr/>
      </xdr:nvCxnSpPr>
      <xdr:spPr>
        <a:xfrm>
          <a:off x="13512800" y="10227945"/>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39148</xdr:rowOff>
    </xdr:from>
    <xdr:to>
      <xdr:col>64</xdr:col>
      <xdr:colOff>152400</xdr:colOff>
      <xdr:row>60</xdr:row>
      <xdr:rowOff>140748</xdr:rowOff>
    </xdr:to>
    <xdr:sp macro="" textlink="">
      <xdr:nvSpPr>
        <xdr:cNvPr id="327" name="フローチャート: 判断 326"/>
        <xdr:cNvSpPr/>
      </xdr:nvSpPr>
      <xdr:spPr>
        <a:xfrm>
          <a:off x="13462000" y="1032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125525</xdr:rowOff>
    </xdr:from>
    <xdr:ext cx="762000" cy="259045"/>
    <xdr:sp macro="" textlink="">
      <xdr:nvSpPr>
        <xdr:cNvPr id="328" name="テキスト ボックス 327"/>
        <xdr:cNvSpPr txBox="1"/>
      </xdr:nvSpPr>
      <xdr:spPr>
        <a:xfrm>
          <a:off x="13131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83312</xdr:rowOff>
    </xdr:from>
    <xdr:to>
      <xdr:col>81</xdr:col>
      <xdr:colOff>95250</xdr:colOff>
      <xdr:row>60</xdr:row>
      <xdr:rowOff>13462</xdr:rowOff>
    </xdr:to>
    <xdr:sp macro="" textlink="">
      <xdr:nvSpPr>
        <xdr:cNvPr id="334" name="楕円 333"/>
        <xdr:cNvSpPr/>
      </xdr:nvSpPr>
      <xdr:spPr>
        <a:xfrm>
          <a:off x="169672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99839</xdr:rowOff>
    </xdr:from>
    <xdr:ext cx="762000" cy="259045"/>
    <xdr:sp macro="" textlink="">
      <xdr:nvSpPr>
        <xdr:cNvPr id="335" name="定員管理の状況該当値テキスト"/>
        <xdr:cNvSpPr txBox="1"/>
      </xdr:nvSpPr>
      <xdr:spPr>
        <a:xfrm>
          <a:off x="17106900" y="1004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62802</xdr:rowOff>
    </xdr:from>
    <xdr:to>
      <xdr:col>77</xdr:col>
      <xdr:colOff>95250</xdr:colOff>
      <xdr:row>59</xdr:row>
      <xdr:rowOff>164402</xdr:rowOff>
    </xdr:to>
    <xdr:sp macro="" textlink="">
      <xdr:nvSpPr>
        <xdr:cNvPr id="336" name="楕円 335"/>
        <xdr:cNvSpPr/>
      </xdr:nvSpPr>
      <xdr:spPr>
        <a:xfrm>
          <a:off x="16129000" y="10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3129</xdr:rowOff>
    </xdr:from>
    <xdr:ext cx="736600" cy="259045"/>
    <xdr:sp macro="" textlink="">
      <xdr:nvSpPr>
        <xdr:cNvPr id="337" name="テキスト ボックス 336"/>
        <xdr:cNvSpPr txBox="1"/>
      </xdr:nvSpPr>
      <xdr:spPr>
        <a:xfrm>
          <a:off x="15798800" y="994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62802</xdr:rowOff>
    </xdr:from>
    <xdr:to>
      <xdr:col>73</xdr:col>
      <xdr:colOff>44450</xdr:colOff>
      <xdr:row>59</xdr:row>
      <xdr:rowOff>164402</xdr:rowOff>
    </xdr:to>
    <xdr:sp macro="" textlink="">
      <xdr:nvSpPr>
        <xdr:cNvPr id="338" name="楕円 337"/>
        <xdr:cNvSpPr/>
      </xdr:nvSpPr>
      <xdr:spPr>
        <a:xfrm>
          <a:off x="15240000" y="101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3129</xdr:rowOff>
    </xdr:from>
    <xdr:ext cx="762000" cy="259045"/>
    <xdr:sp macro="" textlink="">
      <xdr:nvSpPr>
        <xdr:cNvPr id="339" name="テキスト ボックス 338"/>
        <xdr:cNvSpPr txBox="1"/>
      </xdr:nvSpPr>
      <xdr:spPr>
        <a:xfrm>
          <a:off x="14909800" y="99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77883</xdr:rowOff>
    </xdr:from>
    <xdr:to>
      <xdr:col>68</xdr:col>
      <xdr:colOff>203200</xdr:colOff>
      <xdr:row>60</xdr:row>
      <xdr:rowOff>8033</xdr:rowOff>
    </xdr:to>
    <xdr:sp macro="" textlink="">
      <xdr:nvSpPr>
        <xdr:cNvPr id="340" name="楕円 339"/>
        <xdr:cNvSpPr/>
      </xdr:nvSpPr>
      <xdr:spPr>
        <a:xfrm>
          <a:off x="14351000" y="1019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18210</xdr:rowOff>
    </xdr:from>
    <xdr:ext cx="762000" cy="259045"/>
    <xdr:sp macro="" textlink="">
      <xdr:nvSpPr>
        <xdr:cNvPr id="341" name="テキスト ボックス 340"/>
        <xdr:cNvSpPr txBox="1"/>
      </xdr:nvSpPr>
      <xdr:spPr>
        <a:xfrm>
          <a:off x="14020800" y="99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61595</xdr:rowOff>
    </xdr:from>
    <xdr:to>
      <xdr:col>64</xdr:col>
      <xdr:colOff>152400</xdr:colOff>
      <xdr:row>59</xdr:row>
      <xdr:rowOff>163195</xdr:rowOff>
    </xdr:to>
    <xdr:sp macro="" textlink="">
      <xdr:nvSpPr>
        <xdr:cNvPr id="342" name="楕円 341"/>
        <xdr:cNvSpPr/>
      </xdr:nvSpPr>
      <xdr:spPr>
        <a:xfrm>
          <a:off x="13462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1922</xdr:rowOff>
    </xdr:from>
    <xdr:ext cx="762000" cy="259045"/>
    <xdr:sp macro="" textlink="">
      <xdr:nvSpPr>
        <xdr:cNvPr id="343" name="テキスト ボックス 342"/>
        <xdr:cNvSpPr txBox="1"/>
      </xdr:nvSpPr>
      <xdr:spPr>
        <a:xfrm>
          <a:off x="13131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新規発行を控え償還が進んだ結果、平成２３年度以降は類似団体平均を下回る比率となっているが、平成３０年度からは大規模事業（道の駅整備事業）の元金償還が始まるなど、実質公債費比率は増加傾向にある。</a:t>
          </a:r>
        </a:p>
        <a:p>
          <a:r>
            <a:rPr kumimoji="1" lang="ja-JP" altLang="en-US" sz="1300">
              <a:latin typeface="ＭＳ Ｐゴシック" panose="020B0600070205080204" pitchFamily="50" charset="-128"/>
              <a:ea typeface="ＭＳ Ｐゴシック" panose="020B0600070205080204" pitchFamily="50" charset="-128"/>
            </a:rPr>
            <a:t>　令和２年度からは大規模事業（道の駅拡張事業）の償還が始まるため、新規に地方債を発行する場合は、慎重に検討を行う必要がある。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102870</xdr:rowOff>
    </xdr:to>
    <xdr:cxnSp macro="">
      <xdr:nvCxnSpPr>
        <xdr:cNvPr id="374" name="直線コネクタ 373"/>
        <xdr:cNvCxnSpPr/>
      </xdr:nvCxnSpPr>
      <xdr:spPr>
        <a:xfrm>
          <a:off x="16179800" y="695121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93218</xdr:rowOff>
    </xdr:to>
    <xdr:cxnSp macro="">
      <xdr:nvCxnSpPr>
        <xdr:cNvPr id="377" name="直線コネクタ 376"/>
        <xdr:cNvCxnSpPr/>
      </xdr:nvCxnSpPr>
      <xdr:spPr>
        <a:xfrm>
          <a:off x="15290800" y="68884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148844</xdr:rowOff>
    </xdr:from>
    <xdr:to>
      <xdr:col>72</xdr:col>
      <xdr:colOff>203200</xdr:colOff>
      <xdr:row>40</xdr:row>
      <xdr:rowOff>30480</xdr:rowOff>
    </xdr:to>
    <xdr:cxnSp macro="">
      <xdr:nvCxnSpPr>
        <xdr:cNvPr id="380" name="直線コネクタ 379"/>
        <xdr:cNvCxnSpPr/>
      </xdr:nvCxnSpPr>
      <xdr:spPr>
        <a:xfrm>
          <a:off x="14401800" y="68353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100584</xdr:rowOff>
    </xdr:from>
    <xdr:to>
      <xdr:col>68</xdr:col>
      <xdr:colOff>152400</xdr:colOff>
      <xdr:row>39</xdr:row>
      <xdr:rowOff>148844</xdr:rowOff>
    </xdr:to>
    <xdr:cxnSp macro="">
      <xdr:nvCxnSpPr>
        <xdr:cNvPr id="383" name="直線コネクタ 382"/>
        <xdr:cNvCxnSpPr/>
      </xdr:nvCxnSpPr>
      <xdr:spPr>
        <a:xfrm>
          <a:off x="13512800" y="678713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386" name="フローチャート: 判断 385"/>
        <xdr:cNvSpPr/>
      </xdr:nvSpPr>
      <xdr:spPr>
        <a:xfrm>
          <a:off x="13462000" y="711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169689</xdr:rowOff>
    </xdr:from>
    <xdr:ext cx="762000" cy="259045"/>
    <xdr:sp macro="" textlink="">
      <xdr:nvSpPr>
        <xdr:cNvPr id="387" name="テキスト ボックス 386"/>
        <xdr:cNvSpPr txBox="1"/>
      </xdr:nvSpPr>
      <xdr:spPr>
        <a:xfrm>
          <a:off x="13131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3" name="楕円 392"/>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4"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395" name="楕円 394"/>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396" name="テキスト ボックス 395"/>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397" name="楕円 396"/>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8" name="テキスト ボックス 397"/>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98044</xdr:rowOff>
    </xdr:from>
    <xdr:to>
      <xdr:col>68</xdr:col>
      <xdr:colOff>203200</xdr:colOff>
      <xdr:row>40</xdr:row>
      <xdr:rowOff>28194</xdr:rowOff>
    </xdr:to>
    <xdr:sp macro="" textlink="">
      <xdr:nvSpPr>
        <xdr:cNvPr id="399" name="楕円 398"/>
        <xdr:cNvSpPr/>
      </xdr:nvSpPr>
      <xdr:spPr>
        <a:xfrm>
          <a:off x="14351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38371</xdr:rowOff>
    </xdr:from>
    <xdr:ext cx="762000" cy="259045"/>
    <xdr:sp macro="" textlink="">
      <xdr:nvSpPr>
        <xdr:cNvPr id="400" name="テキスト ボックス 399"/>
        <xdr:cNvSpPr txBox="1"/>
      </xdr:nvSpPr>
      <xdr:spPr>
        <a:xfrm>
          <a:off x="14020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49784</xdr:rowOff>
    </xdr:from>
    <xdr:to>
      <xdr:col>64</xdr:col>
      <xdr:colOff>152400</xdr:colOff>
      <xdr:row>39</xdr:row>
      <xdr:rowOff>151384</xdr:rowOff>
    </xdr:to>
    <xdr:sp macro="" textlink="">
      <xdr:nvSpPr>
        <xdr:cNvPr id="401" name="楕円 400"/>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161561</xdr:rowOff>
    </xdr:from>
    <xdr:ext cx="762000" cy="259045"/>
    <xdr:sp macro="" textlink="">
      <xdr:nvSpPr>
        <xdr:cNvPr id="402" name="テキスト ボックス 401"/>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過去に実施した大規模事業の起債償還終了等により、町債残高が減少したことと、基金への積立てが順調に進んでいることから、平成２５年度以降、将来負担比率は該当なしとなっている。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907</xdr:rowOff>
    </xdr:from>
    <xdr:to>
      <xdr:col>64</xdr:col>
      <xdr:colOff>152400</xdr:colOff>
      <xdr:row>15</xdr:row>
      <xdr:rowOff>102507</xdr:rowOff>
    </xdr:to>
    <xdr:sp macro="" textlink="">
      <xdr:nvSpPr>
        <xdr:cNvPr id="446" name="フローチャート: 判断 445"/>
        <xdr:cNvSpPr/>
      </xdr:nvSpPr>
      <xdr:spPr>
        <a:xfrm>
          <a:off x="134620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112684</xdr:rowOff>
    </xdr:from>
    <xdr:ext cx="762000" cy="259045"/>
    <xdr:sp macro="" textlink="">
      <xdr:nvSpPr>
        <xdr:cNvPr id="447" name="テキスト ボックス 446"/>
        <xdr:cNvSpPr txBox="1"/>
      </xdr:nvSpPr>
      <xdr:spPr>
        <a:xfrm>
          <a:off x="13131800" y="23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令和元年度は退職者と新規採用職員が多く、年齢構成の若返りが進んだため、比率が減少した。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しかしながら職員の少なさにより時間外勤務手当が増加しているため、依然として類似団体平均より比率が高く、事務事業の見直しや効率化を進めていかなければならない。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104140</xdr:rowOff>
    </xdr:to>
    <xdr:cxnSp macro="">
      <xdr:nvCxnSpPr>
        <xdr:cNvPr id="64" name="直線コネクタ 63"/>
        <xdr:cNvCxnSpPr/>
      </xdr:nvCxnSpPr>
      <xdr:spPr>
        <a:xfrm flipV="1">
          <a:off x="3987800" y="65460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127000</xdr:rowOff>
    </xdr:to>
    <xdr:cxnSp macro="">
      <xdr:nvCxnSpPr>
        <xdr:cNvPr id="67" name="直線コネクタ 66"/>
        <xdr:cNvCxnSpPr/>
      </xdr:nvCxnSpPr>
      <xdr:spPr>
        <a:xfrm flipV="1">
          <a:off x="3098800" y="661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122428</xdr:rowOff>
    </xdr:from>
    <xdr:to>
      <xdr:col>15</xdr:col>
      <xdr:colOff>98425</xdr:colOff>
      <xdr:row>38</xdr:row>
      <xdr:rowOff>127000</xdr:rowOff>
    </xdr:to>
    <xdr:cxnSp macro="">
      <xdr:nvCxnSpPr>
        <xdr:cNvPr id="70" name="直線コネクタ 69"/>
        <xdr:cNvCxnSpPr/>
      </xdr:nvCxnSpPr>
      <xdr:spPr>
        <a:xfrm>
          <a:off x="2209800" y="6637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122428</xdr:rowOff>
    </xdr:to>
    <xdr:cxnSp macro="">
      <xdr:nvCxnSpPr>
        <xdr:cNvPr id="73" name="直線コネクタ 72"/>
        <xdr:cNvCxnSpPr/>
      </xdr:nvCxnSpPr>
      <xdr:spPr>
        <a:xfrm>
          <a:off x="1320800" y="66192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7" name="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53340</xdr:rowOff>
    </xdr:from>
    <xdr:to>
      <xdr:col>6</xdr:col>
      <xdr:colOff>171450</xdr:colOff>
      <xdr:row>38</xdr:row>
      <xdr:rowOff>154940</xdr:rowOff>
    </xdr:to>
    <xdr:sp macro="" textlink="">
      <xdr:nvSpPr>
        <xdr:cNvPr id="91" name="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類似団体平均を下回る比率となっているが、前年度から比率は微増している。その要因は、職員が少なく、アウトソーシングを行うための委託料が増加していることによるものであある。</a:t>
          </a:r>
        </a:p>
        <a:p>
          <a:r>
            <a:rPr kumimoji="1" lang="ja-JP" altLang="en-US" sz="1300">
              <a:latin typeface="ＭＳ Ｐゴシック" panose="020B0600070205080204" pitchFamily="50" charset="-128"/>
              <a:ea typeface="ＭＳ Ｐゴシック" panose="020B0600070205080204" pitchFamily="50" charset="-128"/>
            </a:rPr>
            <a:t>　今後、事務事業の見直しや経費削減を進め、改善を図っていかなければならない。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56134</xdr:rowOff>
    </xdr:to>
    <xdr:cxnSp macro="">
      <xdr:nvCxnSpPr>
        <xdr:cNvPr id="122" name="直線コネクタ 121"/>
        <xdr:cNvCxnSpPr/>
      </xdr:nvCxnSpPr>
      <xdr:spPr>
        <a:xfrm>
          <a:off x="15671800" y="2957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42418</xdr:rowOff>
    </xdr:to>
    <xdr:cxnSp macro="">
      <xdr:nvCxnSpPr>
        <xdr:cNvPr id="125" name="直線コネクタ 124"/>
        <xdr:cNvCxnSpPr/>
      </xdr:nvCxnSpPr>
      <xdr:spPr>
        <a:xfrm>
          <a:off x="14782800" y="2952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37846</xdr:rowOff>
    </xdr:to>
    <xdr:cxnSp macro="">
      <xdr:nvCxnSpPr>
        <xdr:cNvPr id="128" name="直線コネクタ 127"/>
        <xdr:cNvCxnSpPr/>
      </xdr:nvCxnSpPr>
      <xdr:spPr>
        <a:xfrm>
          <a:off x="13893800" y="2906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16</xdr:row>
      <xdr:rowOff>163576</xdr:rowOff>
    </xdr:to>
    <xdr:cxnSp macro="">
      <xdr:nvCxnSpPr>
        <xdr:cNvPr id="131" name="直線コネクタ 130"/>
        <xdr:cNvCxnSpPr/>
      </xdr:nvCxnSpPr>
      <xdr:spPr>
        <a:xfrm>
          <a:off x="13004800" y="2851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4" name="フローチャート: 判断 133"/>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5" name="テキスト ボックス 134"/>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2"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103395</xdr:rowOff>
    </xdr:from>
    <xdr:ext cx="736600" cy="259045"/>
    <xdr:sp macro="" textlink="">
      <xdr:nvSpPr>
        <xdr:cNvPr id="144" name="テキスト ボックス 143"/>
        <xdr:cNvSpPr txBox="1"/>
      </xdr:nvSpPr>
      <xdr:spPr>
        <a:xfrm>
          <a:off x="15290800" y="2675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7" name="楕円 146"/>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48" name="テキスト ボックス 147"/>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49" name="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0" name="テキスト ボックス 149"/>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令和元年度は主に障害福祉費などの社会保障関係経費が増加し、比率が増加した。</a:t>
          </a:r>
        </a:p>
        <a:p>
          <a:r>
            <a:rPr kumimoji="1" lang="ja-JP" altLang="en-US" sz="1300">
              <a:latin typeface="ＭＳ Ｐゴシック" panose="020B0600070205080204" pitchFamily="50" charset="-128"/>
              <a:ea typeface="ＭＳ Ｐゴシック" panose="020B0600070205080204" pitchFamily="50" charset="-128"/>
            </a:rPr>
            <a:t>　今後も障害福祉費のみならず、高齢化が進み更なる扶助費の増加が見込まれることから、資格審査や給付の適正化に努めていく。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4535</xdr:rowOff>
    </xdr:to>
    <xdr:cxnSp macro="">
      <xdr:nvCxnSpPr>
        <xdr:cNvPr id="184" name="直線コネクタ 183"/>
        <xdr:cNvCxnSpPr/>
      </xdr:nvCxnSpPr>
      <xdr:spPr>
        <a:xfrm>
          <a:off x="3987800" y="96247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23585</xdr:rowOff>
    </xdr:to>
    <xdr:cxnSp macro="">
      <xdr:nvCxnSpPr>
        <xdr:cNvPr id="187" name="直線コネクタ 186"/>
        <xdr:cNvCxnSpPr/>
      </xdr:nvCxnSpPr>
      <xdr:spPr>
        <a:xfrm>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0" name="直線コネクタ 189"/>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129722</xdr:rowOff>
    </xdr:to>
    <xdr:cxnSp macro="">
      <xdr:nvCxnSpPr>
        <xdr:cNvPr id="193" name="直線コネクタ 192"/>
        <xdr:cNvCxnSpPr/>
      </xdr:nvCxnSpPr>
      <xdr:spPr>
        <a:xfrm>
          <a:off x="1320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6" name="フローチャート: 判断 195"/>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7" name="テキスト ボックス 196"/>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3" name="楕円 202"/>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4"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5" name="楕円 204"/>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06" name="テキスト ボックス 205"/>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07" name="楕円 206"/>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08" name="テキスト ボックス 207"/>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09" name="楕円 208"/>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0" name="テキスト ボックス 209"/>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2" name="テキスト ボックス 21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前年度から微増しており類似団体平均を上回る比率となっている。要因としては、特別会計に対する操出金が増加していることが挙げられる。</a:t>
          </a:r>
        </a:p>
        <a:p>
          <a:r>
            <a:rPr kumimoji="1" lang="ja-JP" altLang="en-US" sz="1300">
              <a:latin typeface="ＭＳ Ｐゴシック" panose="020B0600070205080204" pitchFamily="50" charset="-128"/>
              <a:ea typeface="ＭＳ Ｐゴシック" panose="020B0600070205080204" pitchFamily="50" charset="-128"/>
            </a:rPr>
            <a:t>　計画的な事業執行などにより、経費の平準化を図っていく。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52705</xdr:rowOff>
    </xdr:from>
    <xdr:to>
      <xdr:col>82</xdr:col>
      <xdr:colOff>107950</xdr:colOff>
      <xdr:row>58</xdr:row>
      <xdr:rowOff>64135</xdr:rowOff>
    </xdr:to>
    <xdr:cxnSp macro="">
      <xdr:nvCxnSpPr>
        <xdr:cNvPr id="240" name="直線コネクタ 239"/>
        <xdr:cNvCxnSpPr/>
      </xdr:nvCxnSpPr>
      <xdr:spPr>
        <a:xfrm>
          <a:off x="15671800" y="999680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58</xdr:row>
      <xdr:rowOff>64135</xdr:rowOff>
    </xdr:to>
    <xdr:cxnSp macro="">
      <xdr:nvCxnSpPr>
        <xdr:cNvPr id="243" name="直線コネクタ 242"/>
        <xdr:cNvCxnSpPr/>
      </xdr:nvCxnSpPr>
      <xdr:spPr>
        <a:xfrm flipV="1">
          <a:off x="14782800" y="99968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64135</xdr:rowOff>
    </xdr:to>
    <xdr:cxnSp macro="">
      <xdr:nvCxnSpPr>
        <xdr:cNvPr id="246" name="直線コネクタ 245"/>
        <xdr:cNvCxnSpPr/>
      </xdr:nvCxnSpPr>
      <xdr:spPr>
        <a:xfrm>
          <a:off x="13893800" y="9968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24130</xdr:rowOff>
    </xdr:to>
    <xdr:cxnSp macro="">
      <xdr:nvCxnSpPr>
        <xdr:cNvPr id="249" name="直線コネクタ 248"/>
        <xdr:cNvCxnSpPr/>
      </xdr:nvCxnSpPr>
      <xdr:spPr>
        <a:xfrm>
          <a:off x="13004800" y="9928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52" name="フローチャート: 判断 251"/>
        <xdr:cNvSpPr/>
      </xdr:nvSpPr>
      <xdr:spPr>
        <a:xfrm>
          <a:off x="129540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53" name="テキスト ボックス 252"/>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59" name="楕円 258"/>
        <xdr:cNvSpPr/>
      </xdr:nvSpPr>
      <xdr:spPr>
        <a:xfrm>
          <a:off x="164592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156862</xdr:rowOff>
    </xdr:from>
    <xdr:ext cx="762000" cy="259045"/>
    <xdr:sp macro="" textlink="">
      <xdr:nvSpPr>
        <xdr:cNvPr id="260" name="その他該当値テキスト"/>
        <xdr:cNvSpPr txBox="1"/>
      </xdr:nvSpPr>
      <xdr:spPr>
        <a:xfrm>
          <a:off x="16598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xdr:rowOff>
    </xdr:from>
    <xdr:to>
      <xdr:col>78</xdr:col>
      <xdr:colOff>120650</xdr:colOff>
      <xdr:row>58</xdr:row>
      <xdr:rowOff>103505</xdr:rowOff>
    </xdr:to>
    <xdr:sp macro="" textlink="">
      <xdr:nvSpPr>
        <xdr:cNvPr id="261" name="楕円 260"/>
        <xdr:cNvSpPr/>
      </xdr:nvSpPr>
      <xdr:spPr>
        <a:xfrm>
          <a:off x="15621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88282</xdr:rowOff>
    </xdr:from>
    <xdr:ext cx="736600" cy="259045"/>
    <xdr:sp macro="" textlink="">
      <xdr:nvSpPr>
        <xdr:cNvPr id="262" name="テキスト ボックス 261"/>
        <xdr:cNvSpPr txBox="1"/>
      </xdr:nvSpPr>
      <xdr:spPr>
        <a:xfrm>
          <a:off x="15290800" y="1003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5" name="楕円 264"/>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66" name="テキスト ボックス 265"/>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45102</xdr:rowOff>
    </xdr:from>
    <xdr:ext cx="762000" cy="259045"/>
    <xdr:sp macro="" textlink="">
      <xdr:nvSpPr>
        <xdr:cNvPr id="268" name="テキスト ボックス 267"/>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廃棄物処理施設老朽化に伴い一部事務組合負担金が増えたことや、常備消防委託料の増により比率は上昇している。</a:t>
          </a:r>
        </a:p>
        <a:p>
          <a:r>
            <a:rPr kumimoji="1" lang="ja-JP" altLang="en-US" sz="1300">
              <a:latin typeface="ＭＳ Ｐゴシック" panose="020B0600070205080204" pitchFamily="50" charset="-128"/>
              <a:ea typeface="ＭＳ Ｐゴシック" panose="020B0600070205080204" pitchFamily="50" charset="-128"/>
            </a:rPr>
            <a:t>　負担金、補助金等の精査や見直しにより、経費の抑制を図る必要がある。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165862</xdr:rowOff>
    </xdr:to>
    <xdr:cxnSp macro="">
      <xdr:nvCxnSpPr>
        <xdr:cNvPr id="298" name="直線コネクタ 297"/>
        <xdr:cNvCxnSpPr/>
      </xdr:nvCxnSpPr>
      <xdr:spPr>
        <a:xfrm>
          <a:off x="15671800" y="6509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165862</xdr:rowOff>
    </xdr:to>
    <xdr:cxnSp macro="">
      <xdr:nvCxnSpPr>
        <xdr:cNvPr id="301" name="直線コネクタ 300"/>
        <xdr:cNvCxnSpPr/>
      </xdr:nvCxnSpPr>
      <xdr:spPr>
        <a:xfrm>
          <a:off x="14782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101854</xdr:rowOff>
    </xdr:to>
    <xdr:cxnSp macro="">
      <xdr:nvCxnSpPr>
        <xdr:cNvPr id="304" name="直線コネクタ 303"/>
        <xdr:cNvCxnSpPr/>
      </xdr:nvCxnSpPr>
      <xdr:spPr>
        <a:xfrm>
          <a:off x="13893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07" name="直線コネクタ 306"/>
        <xdr:cNvCxnSpPr/>
      </xdr:nvCxnSpPr>
      <xdr:spPr>
        <a:xfrm>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0" name="フローチャート: 判断 309"/>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1" name="テキスト ボックス 310"/>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7" name="楕円 316"/>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18"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19" name="楕円 318"/>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0" name="テキスト ボックス 319"/>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1" name="楕円 320"/>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2" name="テキスト ボックス 32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3" name="楕円 322"/>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4" name="テキスト ボックス 323"/>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26" name="テキスト ボックス 32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平成２８年度から市町村類型の変更により平均を大きく下回る比率となっている。</a:t>
          </a:r>
        </a:p>
        <a:p>
          <a:r>
            <a:rPr kumimoji="1" lang="ja-JP" altLang="en-US" sz="1300">
              <a:latin typeface="ＭＳ Ｐゴシック" panose="020B0600070205080204" pitchFamily="50" charset="-128"/>
              <a:ea typeface="ＭＳ Ｐゴシック" panose="020B0600070205080204" pitchFamily="50" charset="-128"/>
            </a:rPr>
            <a:t>　令和元年度は大規模事業（米沢保育所建設事業）の償還が終了したため、比率が微減した。</a:t>
          </a:r>
        </a:p>
        <a:p>
          <a:r>
            <a:rPr kumimoji="1" lang="ja-JP" altLang="en-US" sz="1300">
              <a:latin typeface="ＭＳ Ｐゴシック" panose="020B0600070205080204" pitchFamily="50" charset="-128"/>
              <a:ea typeface="ＭＳ Ｐゴシック" panose="020B0600070205080204" pitchFamily="50" charset="-128"/>
            </a:rPr>
            <a:t>　令和２年度からは大規模事業（道の駅拡張事業）の償還が始まるため、新規に地方債を発行する場合は、慎重に検討を行う必要がある。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104139</xdr:rowOff>
    </xdr:to>
    <xdr:cxnSp macro="">
      <xdr:nvCxnSpPr>
        <xdr:cNvPr id="356" name="直線コネクタ 355"/>
        <xdr:cNvCxnSpPr/>
      </xdr:nvCxnSpPr>
      <xdr:spPr>
        <a:xfrm flipV="1">
          <a:off x="3987800" y="131251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104139</xdr:rowOff>
    </xdr:to>
    <xdr:cxnSp macro="">
      <xdr:nvCxnSpPr>
        <xdr:cNvPr id="359" name="直線コネクタ 358"/>
        <xdr:cNvCxnSpPr/>
      </xdr:nvCxnSpPr>
      <xdr:spPr>
        <a:xfrm>
          <a:off x="3098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108713</xdr:rowOff>
    </xdr:to>
    <xdr:cxnSp macro="">
      <xdr:nvCxnSpPr>
        <xdr:cNvPr id="362" name="直線コネクタ 361"/>
        <xdr:cNvCxnSpPr/>
      </xdr:nvCxnSpPr>
      <xdr:spPr>
        <a:xfrm flipV="1">
          <a:off x="2209800" y="13129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108713</xdr:rowOff>
    </xdr:to>
    <xdr:cxnSp macro="">
      <xdr:nvCxnSpPr>
        <xdr:cNvPr id="365" name="直線コネクタ 364"/>
        <xdr:cNvCxnSpPr/>
      </xdr:nvCxnSpPr>
      <xdr:spPr>
        <a:xfrm>
          <a:off x="1320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68" name="フローチャート: 判断 36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69" name="テキスト ボックス 368"/>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75" name="楕円 374"/>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76"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77" name="楕円 376"/>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8" name="テキスト ボックス 37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79" name="楕円 378"/>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0" name="テキスト ボックス 379"/>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1" name="楕円 380"/>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2" name="テキスト ボックス 381"/>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83" name="楕円 382"/>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84" name="テキスト ボックス 383"/>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平成２８年度から市町村類型の変更により平均を大きく上回る比率となった。要因としては、主に人件費の比率が高いことがあげられる。</a:t>
          </a:r>
        </a:p>
        <a:p>
          <a:r>
            <a:rPr kumimoji="1" lang="ja-JP" altLang="en-US" sz="1300">
              <a:latin typeface="ＭＳ Ｐゴシック" panose="020B0600070205080204" pitchFamily="50" charset="-128"/>
              <a:ea typeface="ＭＳ Ｐゴシック" panose="020B0600070205080204" pitchFamily="50" charset="-128"/>
            </a:rPr>
            <a:t>　アウトソーシングを積極的に取り入れるなど、事務事業の見直しや効率化を図る必要がある。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79</xdr:row>
      <xdr:rowOff>88900</xdr:rowOff>
    </xdr:to>
    <xdr:cxnSp macro="">
      <xdr:nvCxnSpPr>
        <xdr:cNvPr id="417" name="直線コネクタ 416"/>
        <xdr:cNvCxnSpPr/>
      </xdr:nvCxnSpPr>
      <xdr:spPr>
        <a:xfrm>
          <a:off x="15671800" y="13622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79</xdr:row>
      <xdr:rowOff>77470</xdr:rowOff>
    </xdr:to>
    <xdr:cxnSp macro="">
      <xdr:nvCxnSpPr>
        <xdr:cNvPr id="420" name="直線コネクタ 419"/>
        <xdr:cNvCxnSpPr/>
      </xdr:nvCxnSpPr>
      <xdr:spPr>
        <a:xfrm>
          <a:off x="14782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35561</xdr:rowOff>
    </xdr:to>
    <xdr:cxnSp macro="">
      <xdr:nvCxnSpPr>
        <xdr:cNvPr id="423" name="直線コネクタ 422"/>
        <xdr:cNvCxnSpPr/>
      </xdr:nvCxnSpPr>
      <xdr:spPr>
        <a:xfrm>
          <a:off x="13893800" y="134543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123189</xdr:rowOff>
    </xdr:from>
    <xdr:to>
      <xdr:col>69</xdr:col>
      <xdr:colOff>92075</xdr:colOff>
      <xdr:row>78</xdr:row>
      <xdr:rowOff>81280</xdr:rowOff>
    </xdr:to>
    <xdr:cxnSp macro="">
      <xdr:nvCxnSpPr>
        <xdr:cNvPr id="426" name="直線コネクタ 425"/>
        <xdr:cNvCxnSpPr/>
      </xdr:nvCxnSpPr>
      <xdr:spPr>
        <a:xfrm>
          <a:off x="13004800" y="133248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29" name="フローチャート: 判断 428"/>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0" name="テキスト ボックス 429"/>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38100</xdr:rowOff>
    </xdr:from>
    <xdr:to>
      <xdr:col>82</xdr:col>
      <xdr:colOff>158750</xdr:colOff>
      <xdr:row>79</xdr:row>
      <xdr:rowOff>139700</xdr:rowOff>
    </xdr:to>
    <xdr:sp macro="" textlink="">
      <xdr:nvSpPr>
        <xdr:cNvPr id="436" name="楕円 435"/>
        <xdr:cNvSpPr/>
      </xdr:nvSpPr>
      <xdr:spPr>
        <a:xfrm>
          <a:off x="164592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10177</xdr:rowOff>
    </xdr:from>
    <xdr:ext cx="762000" cy="259045"/>
    <xdr:sp macro="" textlink="">
      <xdr:nvSpPr>
        <xdr:cNvPr id="437" name="公債費以外該当値テキスト"/>
        <xdr:cNvSpPr txBox="1"/>
      </xdr:nvSpPr>
      <xdr:spPr>
        <a:xfrm>
          <a:off x="165989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38" name="楕円 437"/>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39" name="テキスト ボックス 438"/>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0" name="楕円 439"/>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1" name="テキスト ボックス 440"/>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42" name="楕円 441"/>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43" name="テキスト ボックス 442"/>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4" name="楕円 443"/>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5" name="テキスト ボックス 444"/>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18960</xdr:rowOff>
    </xdr:from>
    <xdr:to>
      <xdr:col>29</xdr:col>
      <xdr:colOff>127000</xdr:colOff>
      <xdr:row>19</xdr:row>
      <xdr:rowOff>51815</xdr:rowOff>
    </xdr:to>
    <xdr:cxnSp macro="">
      <xdr:nvCxnSpPr>
        <xdr:cNvPr id="46" name="直線コネクタ 45"/>
        <xdr:cNvCxnSpPr/>
      </xdr:nvCxnSpPr>
      <xdr:spPr bwMode="auto">
        <a:xfrm>
          <a:off x="5003800" y="3324135"/>
          <a:ext cx="647700" cy="3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18960</xdr:rowOff>
    </xdr:from>
    <xdr:to>
      <xdr:col>26</xdr:col>
      <xdr:colOff>50800</xdr:colOff>
      <xdr:row>19</xdr:row>
      <xdr:rowOff>32413</xdr:rowOff>
    </xdr:to>
    <xdr:cxnSp macro="">
      <xdr:nvCxnSpPr>
        <xdr:cNvPr id="49" name="直線コネクタ 48"/>
        <xdr:cNvCxnSpPr/>
      </xdr:nvCxnSpPr>
      <xdr:spPr bwMode="auto">
        <a:xfrm flipV="1">
          <a:off x="4305300" y="3324135"/>
          <a:ext cx="698500" cy="1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32413</xdr:rowOff>
    </xdr:from>
    <xdr:to>
      <xdr:col>22</xdr:col>
      <xdr:colOff>114300</xdr:colOff>
      <xdr:row>19</xdr:row>
      <xdr:rowOff>39894</xdr:rowOff>
    </xdr:to>
    <xdr:cxnSp macro="">
      <xdr:nvCxnSpPr>
        <xdr:cNvPr id="52" name="直線コネクタ 51"/>
        <xdr:cNvCxnSpPr/>
      </xdr:nvCxnSpPr>
      <xdr:spPr bwMode="auto">
        <a:xfrm flipV="1">
          <a:off x="3606800" y="3337588"/>
          <a:ext cx="698500" cy="7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30338</xdr:rowOff>
    </xdr:from>
    <xdr:to>
      <xdr:col>18</xdr:col>
      <xdr:colOff>177800</xdr:colOff>
      <xdr:row>19</xdr:row>
      <xdr:rowOff>39894</xdr:rowOff>
    </xdr:to>
    <xdr:cxnSp macro="">
      <xdr:nvCxnSpPr>
        <xdr:cNvPr id="55" name="直線コネクタ 54"/>
        <xdr:cNvCxnSpPr/>
      </xdr:nvCxnSpPr>
      <xdr:spPr bwMode="auto">
        <a:xfrm>
          <a:off x="2908300" y="3335513"/>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126025</xdr:rowOff>
    </xdr:from>
    <xdr:to>
      <xdr:col>15</xdr:col>
      <xdr:colOff>101600</xdr:colOff>
      <xdr:row>18</xdr:row>
      <xdr:rowOff>56175</xdr:rowOff>
    </xdr:to>
    <xdr:sp macro="" textlink="">
      <xdr:nvSpPr>
        <xdr:cNvPr id="58" name="フローチャート: 判断 57"/>
        <xdr:cNvSpPr/>
      </xdr:nvSpPr>
      <xdr:spPr bwMode="auto">
        <a:xfrm>
          <a:off x="2857500" y="308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66352</xdr:rowOff>
    </xdr:from>
    <xdr:ext cx="762000" cy="259045"/>
    <xdr:sp macro="" textlink="">
      <xdr:nvSpPr>
        <xdr:cNvPr id="59" name="テキスト ボックス 58"/>
        <xdr:cNvSpPr txBox="1"/>
      </xdr:nvSpPr>
      <xdr:spPr>
        <a:xfrm>
          <a:off x="2527300" y="28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1015</xdr:rowOff>
    </xdr:from>
    <xdr:to>
      <xdr:col>29</xdr:col>
      <xdr:colOff>177800</xdr:colOff>
      <xdr:row>19</xdr:row>
      <xdr:rowOff>102615</xdr:rowOff>
    </xdr:to>
    <xdr:sp macro="" textlink="">
      <xdr:nvSpPr>
        <xdr:cNvPr id="65" name="楕円 64"/>
        <xdr:cNvSpPr/>
      </xdr:nvSpPr>
      <xdr:spPr bwMode="auto">
        <a:xfrm>
          <a:off x="5600700" y="330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81042</xdr:rowOff>
    </xdr:from>
    <xdr:ext cx="762000" cy="259045"/>
    <xdr:sp macro="" textlink="">
      <xdr:nvSpPr>
        <xdr:cNvPr id="66" name="人口1人当たり決算額の推移該当値テキスト130"/>
        <xdr:cNvSpPr txBox="1"/>
      </xdr:nvSpPr>
      <xdr:spPr>
        <a:xfrm>
          <a:off x="5740400" y="321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139610</xdr:rowOff>
    </xdr:from>
    <xdr:to>
      <xdr:col>26</xdr:col>
      <xdr:colOff>101600</xdr:colOff>
      <xdr:row>19</xdr:row>
      <xdr:rowOff>69760</xdr:rowOff>
    </xdr:to>
    <xdr:sp macro="" textlink="">
      <xdr:nvSpPr>
        <xdr:cNvPr id="67" name="楕円 66"/>
        <xdr:cNvSpPr/>
      </xdr:nvSpPr>
      <xdr:spPr bwMode="auto">
        <a:xfrm>
          <a:off x="4953000" y="327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54537</xdr:rowOff>
    </xdr:from>
    <xdr:ext cx="736600" cy="259045"/>
    <xdr:sp macro="" textlink="">
      <xdr:nvSpPr>
        <xdr:cNvPr id="68" name="テキスト ボックス 67"/>
        <xdr:cNvSpPr txBox="1"/>
      </xdr:nvSpPr>
      <xdr:spPr>
        <a:xfrm>
          <a:off x="4622800" y="33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153063</xdr:rowOff>
    </xdr:from>
    <xdr:to>
      <xdr:col>22</xdr:col>
      <xdr:colOff>165100</xdr:colOff>
      <xdr:row>19</xdr:row>
      <xdr:rowOff>83213</xdr:rowOff>
    </xdr:to>
    <xdr:sp macro="" textlink="">
      <xdr:nvSpPr>
        <xdr:cNvPr id="69" name="楕円 68"/>
        <xdr:cNvSpPr/>
      </xdr:nvSpPr>
      <xdr:spPr bwMode="auto">
        <a:xfrm>
          <a:off x="4254500" y="328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67990</xdr:rowOff>
    </xdr:from>
    <xdr:ext cx="762000" cy="259045"/>
    <xdr:sp macro="" textlink="">
      <xdr:nvSpPr>
        <xdr:cNvPr id="70" name="テキスト ボックス 69"/>
        <xdr:cNvSpPr txBox="1"/>
      </xdr:nvSpPr>
      <xdr:spPr>
        <a:xfrm>
          <a:off x="3924300" y="337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160544</xdr:rowOff>
    </xdr:from>
    <xdr:to>
      <xdr:col>19</xdr:col>
      <xdr:colOff>38100</xdr:colOff>
      <xdr:row>19</xdr:row>
      <xdr:rowOff>90694</xdr:rowOff>
    </xdr:to>
    <xdr:sp macro="" textlink="">
      <xdr:nvSpPr>
        <xdr:cNvPr id="71" name="楕円 70"/>
        <xdr:cNvSpPr/>
      </xdr:nvSpPr>
      <xdr:spPr bwMode="auto">
        <a:xfrm>
          <a:off x="3556000" y="329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75471</xdr:rowOff>
    </xdr:from>
    <xdr:ext cx="762000" cy="259045"/>
    <xdr:sp macro="" textlink="">
      <xdr:nvSpPr>
        <xdr:cNvPr id="72" name="テキスト ボックス 71"/>
        <xdr:cNvSpPr txBox="1"/>
      </xdr:nvSpPr>
      <xdr:spPr>
        <a:xfrm>
          <a:off x="3225800" y="338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150988</xdr:rowOff>
    </xdr:from>
    <xdr:to>
      <xdr:col>15</xdr:col>
      <xdr:colOff>101600</xdr:colOff>
      <xdr:row>19</xdr:row>
      <xdr:rowOff>81138</xdr:rowOff>
    </xdr:to>
    <xdr:sp macro="" textlink="">
      <xdr:nvSpPr>
        <xdr:cNvPr id="73" name="楕円 72"/>
        <xdr:cNvSpPr/>
      </xdr:nvSpPr>
      <xdr:spPr bwMode="auto">
        <a:xfrm>
          <a:off x="2857500" y="328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65915</xdr:rowOff>
    </xdr:from>
    <xdr:ext cx="762000" cy="259045"/>
    <xdr:sp macro="" textlink="">
      <xdr:nvSpPr>
        <xdr:cNvPr id="74" name="テキスト ボックス 73"/>
        <xdr:cNvSpPr txBox="1"/>
      </xdr:nvSpPr>
      <xdr:spPr>
        <a:xfrm>
          <a:off x="2527300" y="337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47955</xdr:rowOff>
    </xdr:from>
    <xdr:to>
      <xdr:col>29</xdr:col>
      <xdr:colOff>127000</xdr:colOff>
      <xdr:row>36</xdr:row>
      <xdr:rowOff>53581</xdr:rowOff>
    </xdr:to>
    <xdr:cxnSp macro="">
      <xdr:nvCxnSpPr>
        <xdr:cNvPr id="107" name="直線コネクタ 106"/>
        <xdr:cNvCxnSpPr/>
      </xdr:nvCxnSpPr>
      <xdr:spPr bwMode="auto">
        <a:xfrm flipV="1">
          <a:off x="5003800" y="7001205"/>
          <a:ext cx="647700" cy="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53581</xdr:rowOff>
    </xdr:from>
    <xdr:to>
      <xdr:col>26</xdr:col>
      <xdr:colOff>50800</xdr:colOff>
      <xdr:row>36</xdr:row>
      <xdr:rowOff>84569</xdr:rowOff>
    </xdr:to>
    <xdr:cxnSp macro="">
      <xdr:nvCxnSpPr>
        <xdr:cNvPr id="110" name="直線コネクタ 109"/>
        <xdr:cNvCxnSpPr/>
      </xdr:nvCxnSpPr>
      <xdr:spPr bwMode="auto">
        <a:xfrm flipV="1">
          <a:off x="4305300" y="7006831"/>
          <a:ext cx="698500" cy="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84569</xdr:rowOff>
    </xdr:from>
    <xdr:to>
      <xdr:col>22</xdr:col>
      <xdr:colOff>114300</xdr:colOff>
      <xdr:row>36</xdr:row>
      <xdr:rowOff>86296</xdr:rowOff>
    </xdr:to>
    <xdr:cxnSp macro="">
      <xdr:nvCxnSpPr>
        <xdr:cNvPr id="113" name="直線コネクタ 112"/>
        <xdr:cNvCxnSpPr/>
      </xdr:nvCxnSpPr>
      <xdr:spPr bwMode="auto">
        <a:xfrm flipV="1">
          <a:off x="3606800" y="7037819"/>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86296</xdr:rowOff>
    </xdr:from>
    <xdr:to>
      <xdr:col>18</xdr:col>
      <xdr:colOff>177800</xdr:colOff>
      <xdr:row>37</xdr:row>
      <xdr:rowOff>15939</xdr:rowOff>
    </xdr:to>
    <xdr:cxnSp macro="">
      <xdr:nvCxnSpPr>
        <xdr:cNvPr id="116" name="直線コネクタ 115"/>
        <xdr:cNvCxnSpPr/>
      </xdr:nvCxnSpPr>
      <xdr:spPr bwMode="auto">
        <a:xfrm flipV="1">
          <a:off x="2908300" y="7039546"/>
          <a:ext cx="698500" cy="101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174130</xdr:rowOff>
    </xdr:from>
    <xdr:to>
      <xdr:col>15</xdr:col>
      <xdr:colOff>101600</xdr:colOff>
      <xdr:row>35</xdr:row>
      <xdr:rowOff>275730</xdr:rowOff>
    </xdr:to>
    <xdr:sp macro="" textlink="">
      <xdr:nvSpPr>
        <xdr:cNvPr id="119" name="フローチャート: 判断 118"/>
        <xdr:cNvSpPr/>
      </xdr:nvSpPr>
      <xdr:spPr bwMode="auto">
        <a:xfrm>
          <a:off x="2857500" y="678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285907</xdr:rowOff>
    </xdr:from>
    <xdr:ext cx="762000" cy="259045"/>
    <xdr:sp macro="" textlink="">
      <xdr:nvSpPr>
        <xdr:cNvPr id="120" name="テキスト ボックス 119"/>
        <xdr:cNvSpPr txBox="1"/>
      </xdr:nvSpPr>
      <xdr:spPr>
        <a:xfrm>
          <a:off x="2527300" y="65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340055</xdr:rowOff>
    </xdr:from>
    <xdr:to>
      <xdr:col>29</xdr:col>
      <xdr:colOff>177800</xdr:colOff>
      <xdr:row>36</xdr:row>
      <xdr:rowOff>98755</xdr:rowOff>
    </xdr:to>
    <xdr:sp macro="" textlink="">
      <xdr:nvSpPr>
        <xdr:cNvPr id="126" name="楕円 125"/>
        <xdr:cNvSpPr/>
      </xdr:nvSpPr>
      <xdr:spPr bwMode="auto">
        <a:xfrm>
          <a:off x="5600700" y="695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312132</xdr:rowOff>
    </xdr:from>
    <xdr:ext cx="762000" cy="259045"/>
    <xdr:sp macro="" textlink="">
      <xdr:nvSpPr>
        <xdr:cNvPr id="127" name="人口1人当たり決算額の推移該当値テキスト445"/>
        <xdr:cNvSpPr txBox="1"/>
      </xdr:nvSpPr>
      <xdr:spPr>
        <a:xfrm>
          <a:off x="5740400" y="69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2781</xdr:rowOff>
    </xdr:from>
    <xdr:to>
      <xdr:col>26</xdr:col>
      <xdr:colOff>101600</xdr:colOff>
      <xdr:row>36</xdr:row>
      <xdr:rowOff>104381</xdr:rowOff>
    </xdr:to>
    <xdr:sp macro="" textlink="">
      <xdr:nvSpPr>
        <xdr:cNvPr id="128" name="楕円 127"/>
        <xdr:cNvSpPr/>
      </xdr:nvSpPr>
      <xdr:spPr bwMode="auto">
        <a:xfrm>
          <a:off x="4953000" y="695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89158</xdr:rowOff>
    </xdr:from>
    <xdr:ext cx="736600" cy="259045"/>
    <xdr:sp macro="" textlink="">
      <xdr:nvSpPr>
        <xdr:cNvPr id="129" name="テキスト ボックス 128"/>
        <xdr:cNvSpPr txBox="1"/>
      </xdr:nvSpPr>
      <xdr:spPr>
        <a:xfrm>
          <a:off x="4622800" y="704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33769</xdr:rowOff>
    </xdr:from>
    <xdr:to>
      <xdr:col>22</xdr:col>
      <xdr:colOff>165100</xdr:colOff>
      <xdr:row>36</xdr:row>
      <xdr:rowOff>135369</xdr:rowOff>
    </xdr:to>
    <xdr:sp macro="" textlink="">
      <xdr:nvSpPr>
        <xdr:cNvPr id="130" name="楕円 129"/>
        <xdr:cNvSpPr/>
      </xdr:nvSpPr>
      <xdr:spPr bwMode="auto">
        <a:xfrm>
          <a:off x="4254500" y="698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120146</xdr:rowOff>
    </xdr:from>
    <xdr:ext cx="762000" cy="259045"/>
    <xdr:sp macro="" textlink="">
      <xdr:nvSpPr>
        <xdr:cNvPr id="131" name="テキスト ボックス 130"/>
        <xdr:cNvSpPr txBox="1"/>
      </xdr:nvSpPr>
      <xdr:spPr>
        <a:xfrm>
          <a:off x="3924300" y="707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35496</xdr:rowOff>
    </xdr:from>
    <xdr:to>
      <xdr:col>19</xdr:col>
      <xdr:colOff>38100</xdr:colOff>
      <xdr:row>36</xdr:row>
      <xdr:rowOff>137096</xdr:rowOff>
    </xdr:to>
    <xdr:sp macro="" textlink="">
      <xdr:nvSpPr>
        <xdr:cNvPr id="132" name="楕円 131"/>
        <xdr:cNvSpPr/>
      </xdr:nvSpPr>
      <xdr:spPr bwMode="auto">
        <a:xfrm>
          <a:off x="3556000" y="698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121873</xdr:rowOff>
    </xdr:from>
    <xdr:ext cx="762000" cy="259045"/>
    <xdr:sp macro="" textlink="">
      <xdr:nvSpPr>
        <xdr:cNvPr id="133" name="テキスト ボックス 132"/>
        <xdr:cNvSpPr txBox="1"/>
      </xdr:nvSpPr>
      <xdr:spPr>
        <a:xfrm>
          <a:off x="3225800" y="707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136589</xdr:rowOff>
    </xdr:from>
    <xdr:to>
      <xdr:col>15</xdr:col>
      <xdr:colOff>101600</xdr:colOff>
      <xdr:row>37</xdr:row>
      <xdr:rowOff>66739</xdr:rowOff>
    </xdr:to>
    <xdr:sp macro="" textlink="">
      <xdr:nvSpPr>
        <xdr:cNvPr id="134" name="楕円 133"/>
        <xdr:cNvSpPr/>
      </xdr:nvSpPr>
      <xdr:spPr bwMode="auto">
        <a:xfrm>
          <a:off x="2857500" y="708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51516</xdr:rowOff>
    </xdr:from>
    <xdr:ext cx="762000" cy="259045"/>
    <xdr:sp macro="" textlink="">
      <xdr:nvSpPr>
        <xdr:cNvPr id="135" name="テキスト ボックス 134"/>
        <xdr:cNvSpPr txBox="1"/>
      </xdr:nvSpPr>
      <xdr:spPr>
        <a:xfrm>
          <a:off x="2527300" y="71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34034</xdr:rowOff>
    </xdr:from>
    <xdr:to>
      <xdr:col>24</xdr:col>
      <xdr:colOff>63500</xdr:colOff>
      <xdr:row>37</xdr:row>
      <xdr:rowOff>62951</xdr:rowOff>
    </xdr:to>
    <xdr:cxnSp macro="">
      <xdr:nvCxnSpPr>
        <xdr:cNvPr id="61" name="直線コネクタ 60"/>
        <xdr:cNvCxnSpPr/>
      </xdr:nvCxnSpPr>
      <xdr:spPr>
        <a:xfrm>
          <a:off x="3797300" y="6377684"/>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34034</xdr:rowOff>
    </xdr:from>
    <xdr:to>
      <xdr:col>19</xdr:col>
      <xdr:colOff>177800</xdr:colOff>
      <xdr:row>37</xdr:row>
      <xdr:rowOff>48306</xdr:rowOff>
    </xdr:to>
    <xdr:cxnSp macro="">
      <xdr:nvCxnSpPr>
        <xdr:cNvPr id="64" name="直線コネクタ 63"/>
        <xdr:cNvCxnSpPr/>
      </xdr:nvCxnSpPr>
      <xdr:spPr>
        <a:xfrm flipV="1">
          <a:off x="2908300" y="6377684"/>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48306</xdr:rowOff>
    </xdr:from>
    <xdr:to>
      <xdr:col>15</xdr:col>
      <xdr:colOff>50800</xdr:colOff>
      <xdr:row>37</xdr:row>
      <xdr:rowOff>49449</xdr:rowOff>
    </xdr:to>
    <xdr:cxnSp macro="">
      <xdr:nvCxnSpPr>
        <xdr:cNvPr id="67" name="直線コネクタ 66"/>
        <xdr:cNvCxnSpPr/>
      </xdr:nvCxnSpPr>
      <xdr:spPr>
        <a:xfrm flipV="1">
          <a:off x="2019300" y="63919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34254</xdr:rowOff>
    </xdr:from>
    <xdr:to>
      <xdr:col>10</xdr:col>
      <xdr:colOff>114300</xdr:colOff>
      <xdr:row>37</xdr:row>
      <xdr:rowOff>49449</xdr:rowOff>
    </xdr:to>
    <xdr:cxnSp macro="">
      <xdr:nvCxnSpPr>
        <xdr:cNvPr id="70" name="直線コネクタ 69"/>
        <xdr:cNvCxnSpPr/>
      </xdr:nvCxnSpPr>
      <xdr:spPr>
        <a:xfrm>
          <a:off x="1130300" y="6377904"/>
          <a:ext cx="889000" cy="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19207</xdr:rowOff>
    </xdr:from>
    <xdr:to>
      <xdr:col>6</xdr:col>
      <xdr:colOff>38100</xdr:colOff>
      <xdr:row>36</xdr:row>
      <xdr:rowOff>120807</xdr:rowOff>
    </xdr:to>
    <xdr:sp macro="" textlink="">
      <xdr:nvSpPr>
        <xdr:cNvPr id="73" name="フローチャート: 判断 72"/>
        <xdr:cNvSpPr/>
      </xdr:nvSpPr>
      <xdr:spPr>
        <a:xfrm>
          <a:off x="1079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137334</xdr:rowOff>
    </xdr:from>
    <xdr:ext cx="599010" cy="259045"/>
    <xdr:sp macro="" textlink="">
      <xdr:nvSpPr>
        <xdr:cNvPr id="74" name="テキスト ボックス 73"/>
        <xdr:cNvSpPr txBox="1"/>
      </xdr:nvSpPr>
      <xdr:spPr>
        <a:xfrm>
          <a:off x="830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12151</xdr:rowOff>
    </xdr:from>
    <xdr:to>
      <xdr:col>24</xdr:col>
      <xdr:colOff>114300</xdr:colOff>
      <xdr:row>37</xdr:row>
      <xdr:rowOff>113751</xdr:rowOff>
    </xdr:to>
    <xdr:sp macro="" textlink="">
      <xdr:nvSpPr>
        <xdr:cNvPr id="80" name="楕円 79"/>
        <xdr:cNvSpPr/>
      </xdr:nvSpPr>
      <xdr:spPr>
        <a:xfrm>
          <a:off x="4584700" y="63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162028</xdr:rowOff>
    </xdr:from>
    <xdr:ext cx="534377" cy="259045"/>
    <xdr:sp macro="" textlink="">
      <xdr:nvSpPr>
        <xdr:cNvPr id="81" name="人件費該当値テキスト"/>
        <xdr:cNvSpPr txBox="1"/>
      </xdr:nvSpPr>
      <xdr:spPr>
        <a:xfrm>
          <a:off x="4686300" y="63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154684</xdr:rowOff>
    </xdr:from>
    <xdr:to>
      <xdr:col>20</xdr:col>
      <xdr:colOff>38100</xdr:colOff>
      <xdr:row>37</xdr:row>
      <xdr:rowOff>84834</xdr:rowOff>
    </xdr:to>
    <xdr:sp macro="" textlink="">
      <xdr:nvSpPr>
        <xdr:cNvPr id="82" name="楕円 81"/>
        <xdr:cNvSpPr/>
      </xdr:nvSpPr>
      <xdr:spPr>
        <a:xfrm>
          <a:off x="3746500" y="6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75961</xdr:rowOff>
    </xdr:from>
    <xdr:ext cx="534377" cy="259045"/>
    <xdr:sp macro="" textlink="">
      <xdr:nvSpPr>
        <xdr:cNvPr id="83" name="テキスト ボックス 82"/>
        <xdr:cNvSpPr txBox="1"/>
      </xdr:nvSpPr>
      <xdr:spPr>
        <a:xfrm>
          <a:off x="3530111" y="64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168956</xdr:rowOff>
    </xdr:from>
    <xdr:to>
      <xdr:col>15</xdr:col>
      <xdr:colOff>101600</xdr:colOff>
      <xdr:row>37</xdr:row>
      <xdr:rowOff>99106</xdr:rowOff>
    </xdr:to>
    <xdr:sp macro="" textlink="">
      <xdr:nvSpPr>
        <xdr:cNvPr id="84" name="楕円 83"/>
        <xdr:cNvSpPr/>
      </xdr:nvSpPr>
      <xdr:spPr>
        <a:xfrm>
          <a:off x="2857500" y="634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90233</xdr:rowOff>
    </xdr:from>
    <xdr:ext cx="534377" cy="259045"/>
    <xdr:sp macro="" textlink="">
      <xdr:nvSpPr>
        <xdr:cNvPr id="85" name="テキスト ボックス 84"/>
        <xdr:cNvSpPr txBox="1"/>
      </xdr:nvSpPr>
      <xdr:spPr>
        <a:xfrm>
          <a:off x="2641111" y="64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170099</xdr:rowOff>
    </xdr:from>
    <xdr:to>
      <xdr:col>10</xdr:col>
      <xdr:colOff>165100</xdr:colOff>
      <xdr:row>37</xdr:row>
      <xdr:rowOff>100249</xdr:rowOff>
    </xdr:to>
    <xdr:sp macro="" textlink="">
      <xdr:nvSpPr>
        <xdr:cNvPr id="86" name="楕円 85"/>
        <xdr:cNvSpPr/>
      </xdr:nvSpPr>
      <xdr:spPr>
        <a:xfrm>
          <a:off x="1968500" y="634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91376</xdr:rowOff>
    </xdr:from>
    <xdr:ext cx="534377" cy="259045"/>
    <xdr:sp macro="" textlink="">
      <xdr:nvSpPr>
        <xdr:cNvPr id="87" name="テキスト ボックス 86"/>
        <xdr:cNvSpPr txBox="1"/>
      </xdr:nvSpPr>
      <xdr:spPr>
        <a:xfrm>
          <a:off x="1752111" y="64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154904</xdr:rowOff>
    </xdr:from>
    <xdr:to>
      <xdr:col>6</xdr:col>
      <xdr:colOff>38100</xdr:colOff>
      <xdr:row>37</xdr:row>
      <xdr:rowOff>85054</xdr:rowOff>
    </xdr:to>
    <xdr:sp macro="" textlink="">
      <xdr:nvSpPr>
        <xdr:cNvPr id="88" name="楕円 87"/>
        <xdr:cNvSpPr/>
      </xdr:nvSpPr>
      <xdr:spPr>
        <a:xfrm>
          <a:off x="1079500" y="63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76181</xdr:rowOff>
    </xdr:from>
    <xdr:ext cx="534377" cy="259045"/>
    <xdr:sp macro="" textlink="">
      <xdr:nvSpPr>
        <xdr:cNvPr id="89" name="テキスト ボックス 88"/>
        <xdr:cNvSpPr txBox="1"/>
      </xdr:nvSpPr>
      <xdr:spPr>
        <a:xfrm>
          <a:off x="863111" y="64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165253</xdr:rowOff>
    </xdr:from>
    <xdr:to>
      <xdr:col>24</xdr:col>
      <xdr:colOff>63500</xdr:colOff>
      <xdr:row>57</xdr:row>
      <xdr:rowOff>13577</xdr:rowOff>
    </xdr:to>
    <xdr:cxnSp macro="">
      <xdr:nvCxnSpPr>
        <xdr:cNvPr id="116" name="直線コネクタ 115"/>
        <xdr:cNvCxnSpPr/>
      </xdr:nvCxnSpPr>
      <xdr:spPr>
        <a:xfrm flipV="1">
          <a:off x="3797300" y="9766453"/>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13531</xdr:rowOff>
    </xdr:from>
    <xdr:to>
      <xdr:col>19</xdr:col>
      <xdr:colOff>177800</xdr:colOff>
      <xdr:row>57</xdr:row>
      <xdr:rowOff>13577</xdr:rowOff>
    </xdr:to>
    <xdr:cxnSp macro="">
      <xdr:nvCxnSpPr>
        <xdr:cNvPr id="119" name="直線コネクタ 118"/>
        <xdr:cNvCxnSpPr/>
      </xdr:nvCxnSpPr>
      <xdr:spPr>
        <a:xfrm>
          <a:off x="2908300" y="978618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13531</xdr:rowOff>
    </xdr:from>
    <xdr:to>
      <xdr:col>15</xdr:col>
      <xdr:colOff>50800</xdr:colOff>
      <xdr:row>57</xdr:row>
      <xdr:rowOff>22360</xdr:rowOff>
    </xdr:to>
    <xdr:cxnSp macro="">
      <xdr:nvCxnSpPr>
        <xdr:cNvPr id="122" name="直線コネクタ 121"/>
        <xdr:cNvCxnSpPr/>
      </xdr:nvCxnSpPr>
      <xdr:spPr>
        <a:xfrm flipV="1">
          <a:off x="2019300" y="9786181"/>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22360</xdr:rowOff>
    </xdr:from>
    <xdr:to>
      <xdr:col>10</xdr:col>
      <xdr:colOff>114300</xdr:colOff>
      <xdr:row>57</xdr:row>
      <xdr:rowOff>31385</xdr:rowOff>
    </xdr:to>
    <xdr:cxnSp macro="">
      <xdr:nvCxnSpPr>
        <xdr:cNvPr id="125" name="直線コネクタ 124"/>
        <xdr:cNvCxnSpPr/>
      </xdr:nvCxnSpPr>
      <xdr:spPr>
        <a:xfrm flipV="1">
          <a:off x="1130300" y="9795010"/>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28" name="フローチャート: 判断 127"/>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29" name="テキスト ボックス 128"/>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114453</xdr:rowOff>
    </xdr:from>
    <xdr:to>
      <xdr:col>24</xdr:col>
      <xdr:colOff>114300</xdr:colOff>
      <xdr:row>57</xdr:row>
      <xdr:rowOff>44603</xdr:rowOff>
    </xdr:to>
    <xdr:sp macro="" textlink="">
      <xdr:nvSpPr>
        <xdr:cNvPr id="135" name="楕円 134"/>
        <xdr:cNvSpPr/>
      </xdr:nvSpPr>
      <xdr:spPr>
        <a:xfrm>
          <a:off x="4584700" y="97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29380</xdr:rowOff>
    </xdr:from>
    <xdr:ext cx="534377" cy="259045"/>
    <xdr:sp macro="" textlink="">
      <xdr:nvSpPr>
        <xdr:cNvPr id="136" name="物件費該当値テキスト"/>
        <xdr:cNvSpPr txBox="1"/>
      </xdr:nvSpPr>
      <xdr:spPr>
        <a:xfrm>
          <a:off x="4686300" y="9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134227</xdr:rowOff>
    </xdr:from>
    <xdr:to>
      <xdr:col>20</xdr:col>
      <xdr:colOff>38100</xdr:colOff>
      <xdr:row>57</xdr:row>
      <xdr:rowOff>64377</xdr:rowOff>
    </xdr:to>
    <xdr:sp macro="" textlink="">
      <xdr:nvSpPr>
        <xdr:cNvPr id="137" name="楕円 136"/>
        <xdr:cNvSpPr/>
      </xdr:nvSpPr>
      <xdr:spPr>
        <a:xfrm>
          <a:off x="3746500" y="97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55504</xdr:rowOff>
    </xdr:from>
    <xdr:ext cx="534377" cy="259045"/>
    <xdr:sp macro="" textlink="">
      <xdr:nvSpPr>
        <xdr:cNvPr id="138" name="テキスト ボックス 137"/>
        <xdr:cNvSpPr txBox="1"/>
      </xdr:nvSpPr>
      <xdr:spPr>
        <a:xfrm>
          <a:off x="3530111" y="98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134181</xdr:rowOff>
    </xdr:from>
    <xdr:to>
      <xdr:col>15</xdr:col>
      <xdr:colOff>101600</xdr:colOff>
      <xdr:row>57</xdr:row>
      <xdr:rowOff>64331</xdr:rowOff>
    </xdr:to>
    <xdr:sp macro="" textlink="">
      <xdr:nvSpPr>
        <xdr:cNvPr id="139" name="楕円 138"/>
        <xdr:cNvSpPr/>
      </xdr:nvSpPr>
      <xdr:spPr>
        <a:xfrm>
          <a:off x="2857500" y="97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55458</xdr:rowOff>
    </xdr:from>
    <xdr:ext cx="534377" cy="259045"/>
    <xdr:sp macro="" textlink="">
      <xdr:nvSpPr>
        <xdr:cNvPr id="140" name="テキスト ボックス 139"/>
        <xdr:cNvSpPr txBox="1"/>
      </xdr:nvSpPr>
      <xdr:spPr>
        <a:xfrm>
          <a:off x="2641111" y="98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143010</xdr:rowOff>
    </xdr:from>
    <xdr:to>
      <xdr:col>10</xdr:col>
      <xdr:colOff>165100</xdr:colOff>
      <xdr:row>57</xdr:row>
      <xdr:rowOff>73160</xdr:rowOff>
    </xdr:to>
    <xdr:sp macro="" textlink="">
      <xdr:nvSpPr>
        <xdr:cNvPr id="141" name="楕円 140"/>
        <xdr:cNvSpPr/>
      </xdr:nvSpPr>
      <xdr:spPr>
        <a:xfrm>
          <a:off x="1968500" y="9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64287</xdr:rowOff>
    </xdr:from>
    <xdr:ext cx="534377" cy="259045"/>
    <xdr:sp macro="" textlink="">
      <xdr:nvSpPr>
        <xdr:cNvPr id="142" name="テキスト ボックス 141"/>
        <xdr:cNvSpPr txBox="1"/>
      </xdr:nvSpPr>
      <xdr:spPr>
        <a:xfrm>
          <a:off x="1752111" y="9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152035</xdr:rowOff>
    </xdr:from>
    <xdr:to>
      <xdr:col>6</xdr:col>
      <xdr:colOff>38100</xdr:colOff>
      <xdr:row>57</xdr:row>
      <xdr:rowOff>82185</xdr:rowOff>
    </xdr:to>
    <xdr:sp macro="" textlink="">
      <xdr:nvSpPr>
        <xdr:cNvPr id="143" name="楕円 142"/>
        <xdr:cNvSpPr/>
      </xdr:nvSpPr>
      <xdr:spPr>
        <a:xfrm>
          <a:off x="1079500" y="97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73312</xdr:rowOff>
    </xdr:from>
    <xdr:ext cx="534377" cy="259045"/>
    <xdr:sp macro="" textlink="">
      <xdr:nvSpPr>
        <xdr:cNvPr id="144" name="テキスト ボックス 143"/>
        <xdr:cNvSpPr txBox="1"/>
      </xdr:nvSpPr>
      <xdr:spPr>
        <a:xfrm>
          <a:off x="863111" y="98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42042</xdr:rowOff>
    </xdr:from>
    <xdr:to>
      <xdr:col>24</xdr:col>
      <xdr:colOff>63500</xdr:colOff>
      <xdr:row>78</xdr:row>
      <xdr:rowOff>61244</xdr:rowOff>
    </xdr:to>
    <xdr:cxnSp macro="">
      <xdr:nvCxnSpPr>
        <xdr:cNvPr id="171" name="直線コネクタ 170"/>
        <xdr:cNvCxnSpPr/>
      </xdr:nvCxnSpPr>
      <xdr:spPr>
        <a:xfrm flipV="1">
          <a:off x="3797300" y="13415142"/>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56055</xdr:rowOff>
    </xdr:from>
    <xdr:to>
      <xdr:col>19</xdr:col>
      <xdr:colOff>177800</xdr:colOff>
      <xdr:row>78</xdr:row>
      <xdr:rowOff>61244</xdr:rowOff>
    </xdr:to>
    <xdr:cxnSp macro="">
      <xdr:nvCxnSpPr>
        <xdr:cNvPr id="174" name="直線コネクタ 173"/>
        <xdr:cNvCxnSpPr/>
      </xdr:nvCxnSpPr>
      <xdr:spPr>
        <a:xfrm>
          <a:off x="2908300" y="13429155"/>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56055</xdr:rowOff>
    </xdr:from>
    <xdr:to>
      <xdr:col>15</xdr:col>
      <xdr:colOff>50800</xdr:colOff>
      <xdr:row>78</xdr:row>
      <xdr:rowOff>65267</xdr:rowOff>
    </xdr:to>
    <xdr:cxnSp macro="">
      <xdr:nvCxnSpPr>
        <xdr:cNvPr id="177" name="直線コネクタ 176"/>
        <xdr:cNvCxnSpPr/>
      </xdr:nvCxnSpPr>
      <xdr:spPr>
        <a:xfrm flipV="1">
          <a:off x="2019300" y="13429155"/>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41539</xdr:rowOff>
    </xdr:from>
    <xdr:to>
      <xdr:col>10</xdr:col>
      <xdr:colOff>114300</xdr:colOff>
      <xdr:row>78</xdr:row>
      <xdr:rowOff>65267</xdr:rowOff>
    </xdr:to>
    <xdr:cxnSp macro="">
      <xdr:nvCxnSpPr>
        <xdr:cNvPr id="180" name="直線コネクタ 179"/>
        <xdr:cNvCxnSpPr/>
      </xdr:nvCxnSpPr>
      <xdr:spPr>
        <a:xfrm>
          <a:off x="1130300" y="13414639"/>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75870</xdr:rowOff>
    </xdr:from>
    <xdr:to>
      <xdr:col>6</xdr:col>
      <xdr:colOff>38100</xdr:colOff>
      <xdr:row>78</xdr:row>
      <xdr:rowOff>6020</xdr:rowOff>
    </xdr:to>
    <xdr:sp macro="" textlink="">
      <xdr:nvSpPr>
        <xdr:cNvPr id="183" name="フローチャート: 判断 182"/>
        <xdr:cNvSpPr/>
      </xdr:nvSpPr>
      <xdr:spPr>
        <a:xfrm>
          <a:off x="1079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22547</xdr:rowOff>
    </xdr:from>
    <xdr:ext cx="469744" cy="259045"/>
    <xdr:sp macro="" textlink="">
      <xdr:nvSpPr>
        <xdr:cNvPr id="184" name="テキスト ボックス 183"/>
        <xdr:cNvSpPr txBox="1"/>
      </xdr:nvSpPr>
      <xdr:spPr>
        <a:xfrm>
          <a:off x="895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162692</xdr:rowOff>
    </xdr:from>
    <xdr:to>
      <xdr:col>24</xdr:col>
      <xdr:colOff>114300</xdr:colOff>
      <xdr:row>78</xdr:row>
      <xdr:rowOff>92842</xdr:rowOff>
    </xdr:to>
    <xdr:sp macro="" textlink="">
      <xdr:nvSpPr>
        <xdr:cNvPr id="190" name="楕円 189"/>
        <xdr:cNvSpPr/>
      </xdr:nvSpPr>
      <xdr:spPr>
        <a:xfrm>
          <a:off x="45847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77619</xdr:rowOff>
    </xdr:from>
    <xdr:ext cx="469744" cy="259045"/>
    <xdr:sp macro="" textlink="">
      <xdr:nvSpPr>
        <xdr:cNvPr id="191" name="維持補修費該当値テキスト"/>
        <xdr:cNvSpPr txBox="1"/>
      </xdr:nvSpPr>
      <xdr:spPr>
        <a:xfrm>
          <a:off x="4686300" y="132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10444</xdr:rowOff>
    </xdr:from>
    <xdr:to>
      <xdr:col>20</xdr:col>
      <xdr:colOff>38100</xdr:colOff>
      <xdr:row>78</xdr:row>
      <xdr:rowOff>112044</xdr:rowOff>
    </xdr:to>
    <xdr:sp macro="" textlink="">
      <xdr:nvSpPr>
        <xdr:cNvPr id="192" name="楕円 191"/>
        <xdr:cNvSpPr/>
      </xdr:nvSpPr>
      <xdr:spPr>
        <a:xfrm>
          <a:off x="37465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103171</xdr:rowOff>
    </xdr:from>
    <xdr:ext cx="469744" cy="259045"/>
    <xdr:sp macro="" textlink="">
      <xdr:nvSpPr>
        <xdr:cNvPr id="193" name="テキスト ボックス 192"/>
        <xdr:cNvSpPr txBox="1"/>
      </xdr:nvSpPr>
      <xdr:spPr>
        <a:xfrm>
          <a:off x="3562428"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5255</xdr:rowOff>
    </xdr:from>
    <xdr:to>
      <xdr:col>15</xdr:col>
      <xdr:colOff>101600</xdr:colOff>
      <xdr:row>78</xdr:row>
      <xdr:rowOff>106855</xdr:rowOff>
    </xdr:to>
    <xdr:sp macro="" textlink="">
      <xdr:nvSpPr>
        <xdr:cNvPr id="194" name="楕円 193"/>
        <xdr:cNvSpPr/>
      </xdr:nvSpPr>
      <xdr:spPr>
        <a:xfrm>
          <a:off x="2857500" y="133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97982</xdr:rowOff>
    </xdr:from>
    <xdr:ext cx="469744" cy="259045"/>
    <xdr:sp macro="" textlink="">
      <xdr:nvSpPr>
        <xdr:cNvPr id="195" name="テキスト ボックス 194"/>
        <xdr:cNvSpPr txBox="1"/>
      </xdr:nvSpPr>
      <xdr:spPr>
        <a:xfrm>
          <a:off x="2673428" y="1347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14467</xdr:rowOff>
    </xdr:from>
    <xdr:to>
      <xdr:col>10</xdr:col>
      <xdr:colOff>165100</xdr:colOff>
      <xdr:row>78</xdr:row>
      <xdr:rowOff>116067</xdr:rowOff>
    </xdr:to>
    <xdr:sp macro="" textlink="">
      <xdr:nvSpPr>
        <xdr:cNvPr id="196" name="楕円 195"/>
        <xdr:cNvSpPr/>
      </xdr:nvSpPr>
      <xdr:spPr>
        <a:xfrm>
          <a:off x="1968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107194</xdr:rowOff>
    </xdr:from>
    <xdr:ext cx="469744" cy="259045"/>
    <xdr:sp macro="" textlink="">
      <xdr:nvSpPr>
        <xdr:cNvPr id="197" name="テキスト ボックス 196"/>
        <xdr:cNvSpPr txBox="1"/>
      </xdr:nvSpPr>
      <xdr:spPr>
        <a:xfrm>
          <a:off x="1784428" y="134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162189</xdr:rowOff>
    </xdr:from>
    <xdr:to>
      <xdr:col>6</xdr:col>
      <xdr:colOff>38100</xdr:colOff>
      <xdr:row>78</xdr:row>
      <xdr:rowOff>92339</xdr:rowOff>
    </xdr:to>
    <xdr:sp macro="" textlink="">
      <xdr:nvSpPr>
        <xdr:cNvPr id="198" name="楕円 197"/>
        <xdr:cNvSpPr/>
      </xdr:nvSpPr>
      <xdr:spPr>
        <a:xfrm>
          <a:off x="1079500" y="133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83466</xdr:rowOff>
    </xdr:from>
    <xdr:ext cx="469744" cy="259045"/>
    <xdr:sp macro="" textlink="">
      <xdr:nvSpPr>
        <xdr:cNvPr id="199" name="テキスト ボックス 198"/>
        <xdr:cNvSpPr txBox="1"/>
      </xdr:nvSpPr>
      <xdr:spPr>
        <a:xfrm>
          <a:off x="895428" y="1345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28156</xdr:rowOff>
    </xdr:from>
    <xdr:to>
      <xdr:col>24</xdr:col>
      <xdr:colOff>62865</xdr:colOff>
      <xdr:row>98</xdr:row>
      <xdr:rowOff>69241</xdr:rowOff>
    </xdr:to>
    <xdr:cxnSp macro="">
      <xdr:nvCxnSpPr>
        <xdr:cNvPr id="224" name="直線コネクタ 223"/>
        <xdr:cNvCxnSpPr/>
      </xdr:nvCxnSpPr>
      <xdr:spPr>
        <a:xfrm flipV="1">
          <a:off x="4633595" y="15630106"/>
          <a:ext cx="1270" cy="124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73068</xdr:rowOff>
    </xdr:from>
    <xdr:ext cx="534377" cy="259045"/>
    <xdr:sp macro="" textlink="">
      <xdr:nvSpPr>
        <xdr:cNvPr id="225" name="扶助費最小値テキスト"/>
        <xdr:cNvSpPr txBox="1"/>
      </xdr:nvSpPr>
      <xdr:spPr>
        <a:xfrm>
          <a:off x="4686300" y="168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69241</xdr:rowOff>
    </xdr:from>
    <xdr:to>
      <xdr:col>24</xdr:col>
      <xdr:colOff>152400</xdr:colOff>
      <xdr:row>98</xdr:row>
      <xdr:rowOff>69241</xdr:rowOff>
    </xdr:to>
    <xdr:cxnSp macro="">
      <xdr:nvCxnSpPr>
        <xdr:cNvPr id="226" name="直線コネクタ 225"/>
        <xdr:cNvCxnSpPr/>
      </xdr:nvCxnSpPr>
      <xdr:spPr>
        <a:xfrm>
          <a:off x="4546600" y="16871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146283</xdr:rowOff>
    </xdr:from>
    <xdr:ext cx="599010" cy="259045"/>
    <xdr:sp macro="" textlink="">
      <xdr:nvSpPr>
        <xdr:cNvPr id="227" name="扶助費最大値テキスト"/>
        <xdr:cNvSpPr txBox="1"/>
      </xdr:nvSpPr>
      <xdr:spPr>
        <a:xfrm>
          <a:off x="4686300" y="154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28156</xdr:rowOff>
    </xdr:from>
    <xdr:to>
      <xdr:col>24</xdr:col>
      <xdr:colOff>152400</xdr:colOff>
      <xdr:row>91</xdr:row>
      <xdr:rowOff>28156</xdr:rowOff>
    </xdr:to>
    <xdr:cxnSp macro="">
      <xdr:nvCxnSpPr>
        <xdr:cNvPr id="228" name="直線コネクタ 227"/>
        <xdr:cNvCxnSpPr/>
      </xdr:nvCxnSpPr>
      <xdr:spPr>
        <a:xfrm>
          <a:off x="4546600" y="1563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16841</xdr:rowOff>
    </xdr:from>
    <xdr:to>
      <xdr:col>24</xdr:col>
      <xdr:colOff>63500</xdr:colOff>
      <xdr:row>98</xdr:row>
      <xdr:rowOff>86220</xdr:rowOff>
    </xdr:to>
    <xdr:cxnSp macro="">
      <xdr:nvCxnSpPr>
        <xdr:cNvPr id="229" name="直線コネクタ 228"/>
        <xdr:cNvCxnSpPr/>
      </xdr:nvCxnSpPr>
      <xdr:spPr>
        <a:xfrm flipV="1">
          <a:off x="3797300" y="16818941"/>
          <a:ext cx="8382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127500</xdr:rowOff>
    </xdr:from>
    <xdr:ext cx="534377" cy="259045"/>
    <xdr:sp macro="" textlink="">
      <xdr:nvSpPr>
        <xdr:cNvPr id="230" name="扶助費平均値テキスト"/>
        <xdr:cNvSpPr txBox="1"/>
      </xdr:nvSpPr>
      <xdr:spPr>
        <a:xfrm>
          <a:off x="4686300" y="162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104623</xdr:rowOff>
    </xdr:from>
    <xdr:to>
      <xdr:col>24</xdr:col>
      <xdr:colOff>114300</xdr:colOff>
      <xdr:row>96</xdr:row>
      <xdr:rowOff>34773</xdr:rowOff>
    </xdr:to>
    <xdr:sp macro="" textlink="">
      <xdr:nvSpPr>
        <xdr:cNvPr id="231" name="フローチャート: 判断 230"/>
        <xdr:cNvSpPr/>
      </xdr:nvSpPr>
      <xdr:spPr>
        <a:xfrm>
          <a:off x="45847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86220</xdr:rowOff>
    </xdr:from>
    <xdr:to>
      <xdr:col>19</xdr:col>
      <xdr:colOff>177800</xdr:colOff>
      <xdr:row>98</xdr:row>
      <xdr:rowOff>87719</xdr:rowOff>
    </xdr:to>
    <xdr:cxnSp macro="">
      <xdr:nvCxnSpPr>
        <xdr:cNvPr id="232" name="直線コネクタ 231"/>
        <xdr:cNvCxnSpPr/>
      </xdr:nvCxnSpPr>
      <xdr:spPr>
        <a:xfrm flipV="1">
          <a:off x="2908300" y="16888320"/>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131851</xdr:rowOff>
    </xdr:from>
    <xdr:to>
      <xdr:col>20</xdr:col>
      <xdr:colOff>38100</xdr:colOff>
      <xdr:row>96</xdr:row>
      <xdr:rowOff>62001</xdr:rowOff>
    </xdr:to>
    <xdr:sp macro="" textlink="">
      <xdr:nvSpPr>
        <xdr:cNvPr id="233" name="フローチャート: 判断 232"/>
        <xdr:cNvSpPr/>
      </xdr:nvSpPr>
      <xdr:spPr>
        <a:xfrm>
          <a:off x="3746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78528</xdr:rowOff>
    </xdr:from>
    <xdr:ext cx="534377" cy="259045"/>
    <xdr:sp macro="" textlink="">
      <xdr:nvSpPr>
        <xdr:cNvPr id="234" name="テキスト ボックス 233"/>
        <xdr:cNvSpPr txBox="1"/>
      </xdr:nvSpPr>
      <xdr:spPr>
        <a:xfrm>
          <a:off x="3530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87719</xdr:rowOff>
    </xdr:from>
    <xdr:to>
      <xdr:col>15</xdr:col>
      <xdr:colOff>50800</xdr:colOff>
      <xdr:row>98</xdr:row>
      <xdr:rowOff>94653</xdr:rowOff>
    </xdr:to>
    <xdr:cxnSp macro="">
      <xdr:nvCxnSpPr>
        <xdr:cNvPr id="235" name="直線コネクタ 234"/>
        <xdr:cNvCxnSpPr/>
      </xdr:nvCxnSpPr>
      <xdr:spPr>
        <a:xfrm flipV="1">
          <a:off x="2019300" y="1688981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138404</xdr:rowOff>
    </xdr:from>
    <xdr:to>
      <xdr:col>15</xdr:col>
      <xdr:colOff>101600</xdr:colOff>
      <xdr:row>96</xdr:row>
      <xdr:rowOff>68554</xdr:rowOff>
    </xdr:to>
    <xdr:sp macro="" textlink="">
      <xdr:nvSpPr>
        <xdr:cNvPr id="236" name="フローチャート: 判断 235"/>
        <xdr:cNvSpPr/>
      </xdr:nvSpPr>
      <xdr:spPr>
        <a:xfrm>
          <a:off x="2857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85081</xdr:rowOff>
    </xdr:from>
    <xdr:ext cx="534377" cy="259045"/>
    <xdr:sp macro="" textlink="">
      <xdr:nvSpPr>
        <xdr:cNvPr id="237" name="テキスト ボックス 236"/>
        <xdr:cNvSpPr txBox="1"/>
      </xdr:nvSpPr>
      <xdr:spPr>
        <a:xfrm>
          <a:off x="2641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94653</xdr:rowOff>
    </xdr:from>
    <xdr:to>
      <xdr:col>10</xdr:col>
      <xdr:colOff>114300</xdr:colOff>
      <xdr:row>98</xdr:row>
      <xdr:rowOff>138646</xdr:rowOff>
    </xdr:to>
    <xdr:cxnSp macro="">
      <xdr:nvCxnSpPr>
        <xdr:cNvPr id="238" name="直線コネクタ 237"/>
        <xdr:cNvCxnSpPr/>
      </xdr:nvCxnSpPr>
      <xdr:spPr>
        <a:xfrm flipV="1">
          <a:off x="1130300" y="16896753"/>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139675</xdr:rowOff>
    </xdr:from>
    <xdr:to>
      <xdr:col>10</xdr:col>
      <xdr:colOff>165100</xdr:colOff>
      <xdr:row>96</xdr:row>
      <xdr:rowOff>69825</xdr:rowOff>
    </xdr:to>
    <xdr:sp macro="" textlink="">
      <xdr:nvSpPr>
        <xdr:cNvPr id="239" name="フローチャート: 判断 238"/>
        <xdr:cNvSpPr/>
      </xdr:nvSpPr>
      <xdr:spPr>
        <a:xfrm>
          <a:off x="1968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86352</xdr:rowOff>
    </xdr:from>
    <xdr:ext cx="534377" cy="259045"/>
    <xdr:sp macro="" textlink="">
      <xdr:nvSpPr>
        <xdr:cNvPr id="240" name="テキスト ボックス 239"/>
        <xdr:cNvSpPr txBox="1"/>
      </xdr:nvSpPr>
      <xdr:spPr>
        <a:xfrm>
          <a:off x="1752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1" name="フローチャート: 判断 240"/>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2" name="テキスト ボックス 241"/>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137491</xdr:rowOff>
    </xdr:from>
    <xdr:to>
      <xdr:col>24</xdr:col>
      <xdr:colOff>114300</xdr:colOff>
      <xdr:row>98</xdr:row>
      <xdr:rowOff>67641</xdr:rowOff>
    </xdr:to>
    <xdr:sp macro="" textlink="">
      <xdr:nvSpPr>
        <xdr:cNvPr id="248" name="楕円 247"/>
        <xdr:cNvSpPr/>
      </xdr:nvSpPr>
      <xdr:spPr>
        <a:xfrm>
          <a:off x="4584700" y="167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52418</xdr:rowOff>
    </xdr:from>
    <xdr:ext cx="534377" cy="259045"/>
    <xdr:sp macro="" textlink="">
      <xdr:nvSpPr>
        <xdr:cNvPr id="249" name="扶助費該当値テキスト"/>
        <xdr:cNvSpPr txBox="1"/>
      </xdr:nvSpPr>
      <xdr:spPr>
        <a:xfrm>
          <a:off x="4686300" y="1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35420</xdr:rowOff>
    </xdr:from>
    <xdr:to>
      <xdr:col>20</xdr:col>
      <xdr:colOff>38100</xdr:colOff>
      <xdr:row>98</xdr:row>
      <xdr:rowOff>137020</xdr:rowOff>
    </xdr:to>
    <xdr:sp macro="" textlink="">
      <xdr:nvSpPr>
        <xdr:cNvPr id="250" name="楕円 249"/>
        <xdr:cNvSpPr/>
      </xdr:nvSpPr>
      <xdr:spPr>
        <a:xfrm>
          <a:off x="3746500" y="168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128147</xdr:rowOff>
    </xdr:from>
    <xdr:ext cx="534377" cy="259045"/>
    <xdr:sp macro="" textlink="">
      <xdr:nvSpPr>
        <xdr:cNvPr id="251" name="テキスト ボックス 250"/>
        <xdr:cNvSpPr txBox="1"/>
      </xdr:nvSpPr>
      <xdr:spPr>
        <a:xfrm>
          <a:off x="3530111" y="1693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36919</xdr:rowOff>
    </xdr:from>
    <xdr:to>
      <xdr:col>15</xdr:col>
      <xdr:colOff>101600</xdr:colOff>
      <xdr:row>98</xdr:row>
      <xdr:rowOff>138519</xdr:rowOff>
    </xdr:to>
    <xdr:sp macro="" textlink="">
      <xdr:nvSpPr>
        <xdr:cNvPr id="252" name="楕円 251"/>
        <xdr:cNvSpPr/>
      </xdr:nvSpPr>
      <xdr:spPr>
        <a:xfrm>
          <a:off x="2857500" y="168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129646</xdr:rowOff>
    </xdr:from>
    <xdr:ext cx="534377" cy="259045"/>
    <xdr:sp macro="" textlink="">
      <xdr:nvSpPr>
        <xdr:cNvPr id="253" name="テキスト ボックス 252"/>
        <xdr:cNvSpPr txBox="1"/>
      </xdr:nvSpPr>
      <xdr:spPr>
        <a:xfrm>
          <a:off x="2641111" y="16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43853</xdr:rowOff>
    </xdr:from>
    <xdr:to>
      <xdr:col>10</xdr:col>
      <xdr:colOff>165100</xdr:colOff>
      <xdr:row>98</xdr:row>
      <xdr:rowOff>145453</xdr:rowOff>
    </xdr:to>
    <xdr:sp macro="" textlink="">
      <xdr:nvSpPr>
        <xdr:cNvPr id="254" name="楕円 253"/>
        <xdr:cNvSpPr/>
      </xdr:nvSpPr>
      <xdr:spPr>
        <a:xfrm>
          <a:off x="1968500" y="168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136580</xdr:rowOff>
    </xdr:from>
    <xdr:ext cx="534377" cy="259045"/>
    <xdr:sp macro="" textlink="">
      <xdr:nvSpPr>
        <xdr:cNvPr id="255" name="テキスト ボックス 254"/>
        <xdr:cNvSpPr txBox="1"/>
      </xdr:nvSpPr>
      <xdr:spPr>
        <a:xfrm>
          <a:off x="1752111" y="169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87846</xdr:rowOff>
    </xdr:from>
    <xdr:to>
      <xdr:col>6</xdr:col>
      <xdr:colOff>38100</xdr:colOff>
      <xdr:row>99</xdr:row>
      <xdr:rowOff>17996</xdr:rowOff>
    </xdr:to>
    <xdr:sp macro="" textlink="">
      <xdr:nvSpPr>
        <xdr:cNvPr id="256" name="楕円 255"/>
        <xdr:cNvSpPr/>
      </xdr:nvSpPr>
      <xdr:spPr>
        <a:xfrm>
          <a:off x="1079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9123</xdr:rowOff>
    </xdr:from>
    <xdr:ext cx="534377" cy="259045"/>
    <xdr:sp macro="" textlink="">
      <xdr:nvSpPr>
        <xdr:cNvPr id="257" name="テキスト ボックス 256"/>
        <xdr:cNvSpPr txBox="1"/>
      </xdr:nvSpPr>
      <xdr:spPr>
        <a:xfrm>
          <a:off x="863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1" name="直線コネクタ 280"/>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2"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3" name="直線コネクタ 282"/>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4"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5" name="直線コネクタ 284"/>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76698</xdr:rowOff>
    </xdr:from>
    <xdr:to>
      <xdr:col>55</xdr:col>
      <xdr:colOff>0</xdr:colOff>
      <xdr:row>37</xdr:row>
      <xdr:rowOff>103779</xdr:rowOff>
    </xdr:to>
    <xdr:cxnSp macro="">
      <xdr:nvCxnSpPr>
        <xdr:cNvPr id="286" name="直線コネクタ 285"/>
        <xdr:cNvCxnSpPr/>
      </xdr:nvCxnSpPr>
      <xdr:spPr>
        <a:xfrm flipV="1">
          <a:off x="9639300" y="6420348"/>
          <a:ext cx="838200" cy="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7"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88" name="フローチャート: 判断 287"/>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103779</xdr:rowOff>
    </xdr:from>
    <xdr:to>
      <xdr:col>50</xdr:col>
      <xdr:colOff>114300</xdr:colOff>
      <xdr:row>37</xdr:row>
      <xdr:rowOff>130129</xdr:rowOff>
    </xdr:to>
    <xdr:cxnSp macro="">
      <xdr:nvCxnSpPr>
        <xdr:cNvPr id="289" name="直線コネクタ 288"/>
        <xdr:cNvCxnSpPr/>
      </xdr:nvCxnSpPr>
      <xdr:spPr>
        <a:xfrm flipV="1">
          <a:off x="8750300" y="6447429"/>
          <a:ext cx="8890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0" name="フローチャート: 判断 289"/>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1" name="テキスト ボックス 290"/>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129413</xdr:rowOff>
    </xdr:from>
    <xdr:to>
      <xdr:col>45</xdr:col>
      <xdr:colOff>177800</xdr:colOff>
      <xdr:row>37</xdr:row>
      <xdr:rowOff>130129</xdr:rowOff>
    </xdr:to>
    <xdr:cxnSp macro="">
      <xdr:nvCxnSpPr>
        <xdr:cNvPr id="292" name="直線コネクタ 291"/>
        <xdr:cNvCxnSpPr/>
      </xdr:nvCxnSpPr>
      <xdr:spPr>
        <a:xfrm>
          <a:off x="7861300" y="6473063"/>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3" name="フローチャート: 判断 292"/>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4" name="テキスト ボックス 293"/>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129413</xdr:rowOff>
    </xdr:from>
    <xdr:to>
      <xdr:col>41</xdr:col>
      <xdr:colOff>50800</xdr:colOff>
      <xdr:row>37</xdr:row>
      <xdr:rowOff>130556</xdr:rowOff>
    </xdr:to>
    <xdr:cxnSp macro="">
      <xdr:nvCxnSpPr>
        <xdr:cNvPr id="295" name="直線コネクタ 294"/>
        <xdr:cNvCxnSpPr/>
      </xdr:nvCxnSpPr>
      <xdr:spPr>
        <a:xfrm flipV="1">
          <a:off x="6972300" y="6473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6" name="フローチャート: 判断 295"/>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7" name="テキスト ボックス 296"/>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112309</xdr:rowOff>
    </xdr:from>
    <xdr:to>
      <xdr:col>36</xdr:col>
      <xdr:colOff>165100</xdr:colOff>
      <xdr:row>37</xdr:row>
      <xdr:rowOff>42459</xdr:rowOff>
    </xdr:to>
    <xdr:sp macro="" textlink="">
      <xdr:nvSpPr>
        <xdr:cNvPr id="298" name="フローチャート: 判断 297"/>
        <xdr:cNvSpPr/>
      </xdr:nvSpPr>
      <xdr:spPr>
        <a:xfrm>
          <a:off x="6921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58986</xdr:rowOff>
    </xdr:from>
    <xdr:ext cx="599010" cy="259045"/>
    <xdr:sp macro="" textlink="">
      <xdr:nvSpPr>
        <xdr:cNvPr id="299" name="テキスト ボックス 298"/>
        <xdr:cNvSpPr txBox="1"/>
      </xdr:nvSpPr>
      <xdr:spPr>
        <a:xfrm>
          <a:off x="6672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25898</xdr:rowOff>
    </xdr:from>
    <xdr:to>
      <xdr:col>55</xdr:col>
      <xdr:colOff>50800</xdr:colOff>
      <xdr:row>37</xdr:row>
      <xdr:rowOff>127498</xdr:rowOff>
    </xdr:to>
    <xdr:sp macro="" textlink="">
      <xdr:nvSpPr>
        <xdr:cNvPr id="305" name="楕円 304"/>
        <xdr:cNvSpPr/>
      </xdr:nvSpPr>
      <xdr:spPr>
        <a:xfrm>
          <a:off x="10426700" y="63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112275</xdr:rowOff>
    </xdr:from>
    <xdr:ext cx="534377" cy="259045"/>
    <xdr:sp macro="" textlink="">
      <xdr:nvSpPr>
        <xdr:cNvPr id="306" name="補助費等該当値テキスト"/>
        <xdr:cNvSpPr txBox="1"/>
      </xdr:nvSpPr>
      <xdr:spPr>
        <a:xfrm>
          <a:off x="10528300" y="62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52979</xdr:rowOff>
    </xdr:from>
    <xdr:to>
      <xdr:col>50</xdr:col>
      <xdr:colOff>165100</xdr:colOff>
      <xdr:row>37</xdr:row>
      <xdr:rowOff>154579</xdr:rowOff>
    </xdr:to>
    <xdr:sp macro="" textlink="">
      <xdr:nvSpPr>
        <xdr:cNvPr id="307" name="楕円 306"/>
        <xdr:cNvSpPr/>
      </xdr:nvSpPr>
      <xdr:spPr>
        <a:xfrm>
          <a:off x="9588500" y="63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145706</xdr:rowOff>
    </xdr:from>
    <xdr:ext cx="534377" cy="259045"/>
    <xdr:sp macro="" textlink="">
      <xdr:nvSpPr>
        <xdr:cNvPr id="308" name="テキスト ボックス 307"/>
        <xdr:cNvSpPr txBox="1"/>
      </xdr:nvSpPr>
      <xdr:spPr>
        <a:xfrm>
          <a:off x="9372111" y="648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79329</xdr:rowOff>
    </xdr:from>
    <xdr:to>
      <xdr:col>46</xdr:col>
      <xdr:colOff>38100</xdr:colOff>
      <xdr:row>38</xdr:row>
      <xdr:rowOff>9479</xdr:rowOff>
    </xdr:to>
    <xdr:sp macro="" textlink="">
      <xdr:nvSpPr>
        <xdr:cNvPr id="309" name="楕円 308"/>
        <xdr:cNvSpPr/>
      </xdr:nvSpPr>
      <xdr:spPr>
        <a:xfrm>
          <a:off x="8699500" y="64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606</xdr:rowOff>
    </xdr:from>
    <xdr:ext cx="534377" cy="259045"/>
    <xdr:sp macro="" textlink="">
      <xdr:nvSpPr>
        <xdr:cNvPr id="310" name="テキスト ボックス 309"/>
        <xdr:cNvSpPr txBox="1"/>
      </xdr:nvSpPr>
      <xdr:spPr>
        <a:xfrm>
          <a:off x="8483111" y="65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78613</xdr:rowOff>
    </xdr:from>
    <xdr:to>
      <xdr:col>41</xdr:col>
      <xdr:colOff>101600</xdr:colOff>
      <xdr:row>38</xdr:row>
      <xdr:rowOff>8763</xdr:rowOff>
    </xdr:to>
    <xdr:sp macro="" textlink="">
      <xdr:nvSpPr>
        <xdr:cNvPr id="311" name="楕円 310"/>
        <xdr:cNvSpPr/>
      </xdr:nvSpPr>
      <xdr:spPr>
        <a:xfrm>
          <a:off x="7810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171340</xdr:rowOff>
    </xdr:from>
    <xdr:ext cx="534377" cy="259045"/>
    <xdr:sp macro="" textlink="">
      <xdr:nvSpPr>
        <xdr:cNvPr id="312" name="テキスト ボックス 311"/>
        <xdr:cNvSpPr txBox="1"/>
      </xdr:nvSpPr>
      <xdr:spPr>
        <a:xfrm>
          <a:off x="7594111" y="65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79756</xdr:rowOff>
    </xdr:from>
    <xdr:to>
      <xdr:col>36</xdr:col>
      <xdr:colOff>165100</xdr:colOff>
      <xdr:row>38</xdr:row>
      <xdr:rowOff>9906</xdr:rowOff>
    </xdr:to>
    <xdr:sp macro="" textlink="">
      <xdr:nvSpPr>
        <xdr:cNvPr id="313" name="楕円 312"/>
        <xdr:cNvSpPr/>
      </xdr:nvSpPr>
      <xdr:spPr>
        <a:xfrm>
          <a:off x="6921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1033</xdr:rowOff>
    </xdr:from>
    <xdr:ext cx="534377" cy="259045"/>
    <xdr:sp macro="" textlink="">
      <xdr:nvSpPr>
        <xdr:cNvPr id="314" name="テキスト ボックス 313"/>
        <xdr:cNvSpPr txBox="1"/>
      </xdr:nvSpPr>
      <xdr:spPr>
        <a:xfrm>
          <a:off x="6705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38" name="直線コネクタ 337"/>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39"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0" name="直線コネクタ 339"/>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1"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2" name="直線コネクタ 341"/>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136720</xdr:rowOff>
    </xdr:from>
    <xdr:to>
      <xdr:col>55</xdr:col>
      <xdr:colOff>0</xdr:colOff>
      <xdr:row>58</xdr:row>
      <xdr:rowOff>150185</xdr:rowOff>
    </xdr:to>
    <xdr:cxnSp macro="">
      <xdr:nvCxnSpPr>
        <xdr:cNvPr id="343" name="直線コネクタ 342"/>
        <xdr:cNvCxnSpPr/>
      </xdr:nvCxnSpPr>
      <xdr:spPr>
        <a:xfrm flipV="1">
          <a:off x="9639300" y="10080820"/>
          <a:ext cx="8382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4"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5" name="フローチャート: 判断 344"/>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136909</xdr:rowOff>
    </xdr:from>
    <xdr:to>
      <xdr:col>50</xdr:col>
      <xdr:colOff>114300</xdr:colOff>
      <xdr:row>58</xdr:row>
      <xdr:rowOff>150185</xdr:rowOff>
    </xdr:to>
    <xdr:cxnSp macro="">
      <xdr:nvCxnSpPr>
        <xdr:cNvPr id="346" name="直線コネクタ 345"/>
        <xdr:cNvCxnSpPr/>
      </xdr:nvCxnSpPr>
      <xdr:spPr>
        <a:xfrm>
          <a:off x="8750300" y="10081009"/>
          <a:ext cx="889000" cy="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7" name="フローチャート: 判断 346"/>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48" name="テキスト ボックス 347"/>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96038</xdr:rowOff>
    </xdr:from>
    <xdr:to>
      <xdr:col>45</xdr:col>
      <xdr:colOff>177800</xdr:colOff>
      <xdr:row>58</xdr:row>
      <xdr:rowOff>136909</xdr:rowOff>
    </xdr:to>
    <xdr:cxnSp macro="">
      <xdr:nvCxnSpPr>
        <xdr:cNvPr id="349" name="直線コネクタ 348"/>
        <xdr:cNvCxnSpPr/>
      </xdr:nvCxnSpPr>
      <xdr:spPr>
        <a:xfrm>
          <a:off x="7861300" y="10040138"/>
          <a:ext cx="889000" cy="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0" name="フローチャート: 判断 349"/>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1" name="テキスト ボックス 350"/>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54019</xdr:rowOff>
    </xdr:from>
    <xdr:to>
      <xdr:col>41</xdr:col>
      <xdr:colOff>50800</xdr:colOff>
      <xdr:row>58</xdr:row>
      <xdr:rowOff>96038</xdr:rowOff>
    </xdr:to>
    <xdr:cxnSp macro="">
      <xdr:nvCxnSpPr>
        <xdr:cNvPr id="352" name="直線コネクタ 351"/>
        <xdr:cNvCxnSpPr/>
      </xdr:nvCxnSpPr>
      <xdr:spPr>
        <a:xfrm>
          <a:off x="6972300" y="9998119"/>
          <a:ext cx="8890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3" name="フローチャート: 判断 352"/>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4" name="テキスト ボックス 353"/>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127153</xdr:rowOff>
    </xdr:from>
    <xdr:to>
      <xdr:col>36</xdr:col>
      <xdr:colOff>165100</xdr:colOff>
      <xdr:row>58</xdr:row>
      <xdr:rowOff>57303</xdr:rowOff>
    </xdr:to>
    <xdr:sp macro="" textlink="">
      <xdr:nvSpPr>
        <xdr:cNvPr id="355" name="フローチャート: 判断 354"/>
        <xdr:cNvSpPr/>
      </xdr:nvSpPr>
      <xdr:spPr>
        <a:xfrm>
          <a:off x="6921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73830</xdr:rowOff>
    </xdr:from>
    <xdr:ext cx="599010" cy="259045"/>
    <xdr:sp macro="" textlink="">
      <xdr:nvSpPr>
        <xdr:cNvPr id="356" name="テキスト ボックス 355"/>
        <xdr:cNvSpPr txBox="1"/>
      </xdr:nvSpPr>
      <xdr:spPr>
        <a:xfrm>
          <a:off x="6672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85920</xdr:rowOff>
    </xdr:from>
    <xdr:to>
      <xdr:col>55</xdr:col>
      <xdr:colOff>50800</xdr:colOff>
      <xdr:row>59</xdr:row>
      <xdr:rowOff>16070</xdr:rowOff>
    </xdr:to>
    <xdr:sp macro="" textlink="">
      <xdr:nvSpPr>
        <xdr:cNvPr id="362" name="楕円 361"/>
        <xdr:cNvSpPr/>
      </xdr:nvSpPr>
      <xdr:spPr>
        <a:xfrm>
          <a:off x="10426700" y="100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847</xdr:rowOff>
    </xdr:from>
    <xdr:ext cx="534377" cy="259045"/>
    <xdr:sp macro="" textlink="">
      <xdr:nvSpPr>
        <xdr:cNvPr id="363" name="普通建設事業費該当値テキスト"/>
        <xdr:cNvSpPr txBox="1"/>
      </xdr:nvSpPr>
      <xdr:spPr>
        <a:xfrm>
          <a:off x="10528300" y="994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99385</xdr:rowOff>
    </xdr:from>
    <xdr:to>
      <xdr:col>50</xdr:col>
      <xdr:colOff>165100</xdr:colOff>
      <xdr:row>59</xdr:row>
      <xdr:rowOff>29535</xdr:rowOff>
    </xdr:to>
    <xdr:sp macro="" textlink="">
      <xdr:nvSpPr>
        <xdr:cNvPr id="364" name="楕円 363"/>
        <xdr:cNvSpPr/>
      </xdr:nvSpPr>
      <xdr:spPr>
        <a:xfrm>
          <a:off x="9588500" y="100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20662</xdr:rowOff>
    </xdr:from>
    <xdr:ext cx="534377" cy="259045"/>
    <xdr:sp macro="" textlink="">
      <xdr:nvSpPr>
        <xdr:cNvPr id="365" name="テキスト ボックス 364"/>
        <xdr:cNvSpPr txBox="1"/>
      </xdr:nvSpPr>
      <xdr:spPr>
        <a:xfrm>
          <a:off x="9372111" y="101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86109</xdr:rowOff>
    </xdr:from>
    <xdr:to>
      <xdr:col>46</xdr:col>
      <xdr:colOff>38100</xdr:colOff>
      <xdr:row>59</xdr:row>
      <xdr:rowOff>16259</xdr:rowOff>
    </xdr:to>
    <xdr:sp macro="" textlink="">
      <xdr:nvSpPr>
        <xdr:cNvPr id="366" name="楕円 365"/>
        <xdr:cNvSpPr/>
      </xdr:nvSpPr>
      <xdr:spPr>
        <a:xfrm>
          <a:off x="8699500" y="1003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7386</xdr:rowOff>
    </xdr:from>
    <xdr:ext cx="534377" cy="259045"/>
    <xdr:sp macro="" textlink="">
      <xdr:nvSpPr>
        <xdr:cNvPr id="367" name="テキスト ボックス 366"/>
        <xdr:cNvSpPr txBox="1"/>
      </xdr:nvSpPr>
      <xdr:spPr>
        <a:xfrm>
          <a:off x="8483111" y="1012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45238</xdr:rowOff>
    </xdr:from>
    <xdr:to>
      <xdr:col>41</xdr:col>
      <xdr:colOff>101600</xdr:colOff>
      <xdr:row>58</xdr:row>
      <xdr:rowOff>146838</xdr:rowOff>
    </xdr:to>
    <xdr:sp macro="" textlink="">
      <xdr:nvSpPr>
        <xdr:cNvPr id="368" name="楕円 367"/>
        <xdr:cNvSpPr/>
      </xdr:nvSpPr>
      <xdr:spPr>
        <a:xfrm>
          <a:off x="7810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137965</xdr:rowOff>
    </xdr:from>
    <xdr:ext cx="534377" cy="259045"/>
    <xdr:sp macro="" textlink="">
      <xdr:nvSpPr>
        <xdr:cNvPr id="369" name="テキスト ボックス 368"/>
        <xdr:cNvSpPr txBox="1"/>
      </xdr:nvSpPr>
      <xdr:spPr>
        <a:xfrm>
          <a:off x="7594111" y="100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3219</xdr:rowOff>
    </xdr:from>
    <xdr:to>
      <xdr:col>36</xdr:col>
      <xdr:colOff>165100</xdr:colOff>
      <xdr:row>58</xdr:row>
      <xdr:rowOff>104819</xdr:rowOff>
    </xdr:to>
    <xdr:sp macro="" textlink="">
      <xdr:nvSpPr>
        <xdr:cNvPr id="370" name="楕円 369"/>
        <xdr:cNvSpPr/>
      </xdr:nvSpPr>
      <xdr:spPr>
        <a:xfrm>
          <a:off x="6921500" y="99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95946</xdr:rowOff>
    </xdr:from>
    <xdr:ext cx="534377" cy="259045"/>
    <xdr:sp macro="" textlink="">
      <xdr:nvSpPr>
        <xdr:cNvPr id="371" name="テキスト ボックス 370"/>
        <xdr:cNvSpPr txBox="1"/>
      </xdr:nvSpPr>
      <xdr:spPr>
        <a:xfrm>
          <a:off x="6705111" y="100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3" name="直線コネクタ 392"/>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6"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7" name="直線コネクタ 396"/>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86354</xdr:rowOff>
    </xdr:from>
    <xdr:to>
      <xdr:col>55</xdr:col>
      <xdr:colOff>0</xdr:colOff>
      <xdr:row>78</xdr:row>
      <xdr:rowOff>100989</xdr:rowOff>
    </xdr:to>
    <xdr:cxnSp macro="">
      <xdr:nvCxnSpPr>
        <xdr:cNvPr id="398" name="直線コネクタ 397"/>
        <xdr:cNvCxnSpPr/>
      </xdr:nvCxnSpPr>
      <xdr:spPr>
        <a:xfrm>
          <a:off x="9639300" y="13459454"/>
          <a:ext cx="8382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399"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0" name="フローチャート: 判断 399"/>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50381</xdr:rowOff>
    </xdr:from>
    <xdr:to>
      <xdr:col>50</xdr:col>
      <xdr:colOff>114300</xdr:colOff>
      <xdr:row>78</xdr:row>
      <xdr:rowOff>86354</xdr:rowOff>
    </xdr:to>
    <xdr:cxnSp macro="">
      <xdr:nvCxnSpPr>
        <xdr:cNvPr id="401" name="直線コネクタ 400"/>
        <xdr:cNvCxnSpPr/>
      </xdr:nvCxnSpPr>
      <xdr:spPr>
        <a:xfrm>
          <a:off x="8750300" y="13423481"/>
          <a:ext cx="8890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2" name="フローチャート: 判断 401"/>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3" name="テキスト ボックス 402"/>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8945</xdr:rowOff>
    </xdr:from>
    <xdr:to>
      <xdr:col>45</xdr:col>
      <xdr:colOff>177800</xdr:colOff>
      <xdr:row>78</xdr:row>
      <xdr:rowOff>50381</xdr:rowOff>
    </xdr:to>
    <xdr:cxnSp macro="">
      <xdr:nvCxnSpPr>
        <xdr:cNvPr id="404" name="直線コネクタ 403"/>
        <xdr:cNvCxnSpPr/>
      </xdr:nvCxnSpPr>
      <xdr:spPr>
        <a:xfrm>
          <a:off x="7861300" y="13382045"/>
          <a:ext cx="889000" cy="4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5" name="フローチャート: 判断 404"/>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6" name="テキスト ボックス 405"/>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105556</xdr:rowOff>
    </xdr:from>
    <xdr:to>
      <xdr:col>41</xdr:col>
      <xdr:colOff>50800</xdr:colOff>
      <xdr:row>78</xdr:row>
      <xdr:rowOff>8945</xdr:rowOff>
    </xdr:to>
    <xdr:cxnSp macro="">
      <xdr:nvCxnSpPr>
        <xdr:cNvPr id="407" name="直線コネクタ 406"/>
        <xdr:cNvCxnSpPr/>
      </xdr:nvCxnSpPr>
      <xdr:spPr>
        <a:xfrm>
          <a:off x="6972300" y="13307206"/>
          <a:ext cx="889000" cy="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08" name="フローチャート: 判断 407"/>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09" name="テキスト ボックス 408"/>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11509</xdr:rowOff>
    </xdr:from>
    <xdr:to>
      <xdr:col>36</xdr:col>
      <xdr:colOff>165100</xdr:colOff>
      <xdr:row>77</xdr:row>
      <xdr:rowOff>113109</xdr:rowOff>
    </xdr:to>
    <xdr:sp macro="" textlink="">
      <xdr:nvSpPr>
        <xdr:cNvPr id="410" name="フローチャート: 判断 409"/>
        <xdr:cNvSpPr/>
      </xdr:nvSpPr>
      <xdr:spPr>
        <a:xfrm>
          <a:off x="6921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129636</xdr:rowOff>
    </xdr:from>
    <xdr:ext cx="534377" cy="259045"/>
    <xdr:sp macro="" textlink="">
      <xdr:nvSpPr>
        <xdr:cNvPr id="411" name="テキスト ボックス 410"/>
        <xdr:cNvSpPr txBox="1"/>
      </xdr:nvSpPr>
      <xdr:spPr>
        <a:xfrm>
          <a:off x="6705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50189</xdr:rowOff>
    </xdr:from>
    <xdr:to>
      <xdr:col>55</xdr:col>
      <xdr:colOff>50800</xdr:colOff>
      <xdr:row>78</xdr:row>
      <xdr:rowOff>151789</xdr:rowOff>
    </xdr:to>
    <xdr:sp macro="" textlink="">
      <xdr:nvSpPr>
        <xdr:cNvPr id="417" name="楕円 416"/>
        <xdr:cNvSpPr/>
      </xdr:nvSpPr>
      <xdr:spPr>
        <a:xfrm>
          <a:off x="10426700" y="134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136566</xdr:rowOff>
    </xdr:from>
    <xdr:ext cx="469744" cy="259045"/>
    <xdr:sp macro="" textlink="">
      <xdr:nvSpPr>
        <xdr:cNvPr id="418" name="普通建設事業費 （ うち新規整備　）該当値テキスト"/>
        <xdr:cNvSpPr txBox="1"/>
      </xdr:nvSpPr>
      <xdr:spPr>
        <a:xfrm>
          <a:off x="10528300" y="1333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35554</xdr:rowOff>
    </xdr:from>
    <xdr:to>
      <xdr:col>50</xdr:col>
      <xdr:colOff>165100</xdr:colOff>
      <xdr:row>78</xdr:row>
      <xdr:rowOff>137154</xdr:rowOff>
    </xdr:to>
    <xdr:sp macro="" textlink="">
      <xdr:nvSpPr>
        <xdr:cNvPr id="419" name="楕円 418"/>
        <xdr:cNvSpPr/>
      </xdr:nvSpPr>
      <xdr:spPr>
        <a:xfrm>
          <a:off x="9588500" y="134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128281</xdr:rowOff>
    </xdr:from>
    <xdr:ext cx="534377" cy="259045"/>
    <xdr:sp macro="" textlink="">
      <xdr:nvSpPr>
        <xdr:cNvPr id="420" name="テキスト ボックス 419"/>
        <xdr:cNvSpPr txBox="1"/>
      </xdr:nvSpPr>
      <xdr:spPr>
        <a:xfrm>
          <a:off x="9372111" y="13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171031</xdr:rowOff>
    </xdr:from>
    <xdr:to>
      <xdr:col>46</xdr:col>
      <xdr:colOff>38100</xdr:colOff>
      <xdr:row>78</xdr:row>
      <xdr:rowOff>101181</xdr:rowOff>
    </xdr:to>
    <xdr:sp macro="" textlink="">
      <xdr:nvSpPr>
        <xdr:cNvPr id="421" name="楕円 420"/>
        <xdr:cNvSpPr/>
      </xdr:nvSpPr>
      <xdr:spPr>
        <a:xfrm>
          <a:off x="8699500" y="1337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92308</xdr:rowOff>
    </xdr:from>
    <xdr:ext cx="534377" cy="259045"/>
    <xdr:sp macro="" textlink="">
      <xdr:nvSpPr>
        <xdr:cNvPr id="422" name="テキスト ボックス 421"/>
        <xdr:cNvSpPr txBox="1"/>
      </xdr:nvSpPr>
      <xdr:spPr>
        <a:xfrm>
          <a:off x="8483111" y="1346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129595</xdr:rowOff>
    </xdr:from>
    <xdr:to>
      <xdr:col>41</xdr:col>
      <xdr:colOff>101600</xdr:colOff>
      <xdr:row>78</xdr:row>
      <xdr:rowOff>59745</xdr:rowOff>
    </xdr:to>
    <xdr:sp macro="" textlink="">
      <xdr:nvSpPr>
        <xdr:cNvPr id="423" name="楕円 422"/>
        <xdr:cNvSpPr/>
      </xdr:nvSpPr>
      <xdr:spPr>
        <a:xfrm>
          <a:off x="7810500" y="133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50872</xdr:rowOff>
    </xdr:from>
    <xdr:ext cx="534377" cy="259045"/>
    <xdr:sp macro="" textlink="">
      <xdr:nvSpPr>
        <xdr:cNvPr id="424" name="テキスト ボックス 423"/>
        <xdr:cNvSpPr txBox="1"/>
      </xdr:nvSpPr>
      <xdr:spPr>
        <a:xfrm>
          <a:off x="7594111" y="134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54756</xdr:rowOff>
    </xdr:from>
    <xdr:to>
      <xdr:col>36</xdr:col>
      <xdr:colOff>165100</xdr:colOff>
      <xdr:row>77</xdr:row>
      <xdr:rowOff>156356</xdr:rowOff>
    </xdr:to>
    <xdr:sp macro="" textlink="">
      <xdr:nvSpPr>
        <xdr:cNvPr id="425" name="楕円 424"/>
        <xdr:cNvSpPr/>
      </xdr:nvSpPr>
      <xdr:spPr>
        <a:xfrm>
          <a:off x="6921500" y="132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147483</xdr:rowOff>
    </xdr:from>
    <xdr:ext cx="534377" cy="259045"/>
    <xdr:sp macro="" textlink="">
      <xdr:nvSpPr>
        <xdr:cNvPr id="426" name="テキスト ボックス 425"/>
        <xdr:cNvSpPr txBox="1"/>
      </xdr:nvSpPr>
      <xdr:spPr>
        <a:xfrm>
          <a:off x="6705111" y="133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2" name="直線コネクタ 451"/>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3"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4" name="直線コネクタ 453"/>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5"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6" name="直線コネクタ 455"/>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8607</xdr:rowOff>
    </xdr:from>
    <xdr:to>
      <xdr:col>55</xdr:col>
      <xdr:colOff>0</xdr:colOff>
      <xdr:row>99</xdr:row>
      <xdr:rowOff>37705</xdr:rowOff>
    </xdr:to>
    <xdr:cxnSp macro="">
      <xdr:nvCxnSpPr>
        <xdr:cNvPr id="457" name="直線コネクタ 456"/>
        <xdr:cNvCxnSpPr/>
      </xdr:nvCxnSpPr>
      <xdr:spPr>
        <a:xfrm flipV="1">
          <a:off x="9639300" y="16982157"/>
          <a:ext cx="8382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58"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59" name="フローチャート: 判断 458"/>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37705</xdr:rowOff>
    </xdr:from>
    <xdr:to>
      <xdr:col>50</xdr:col>
      <xdr:colOff>114300</xdr:colOff>
      <xdr:row>99</xdr:row>
      <xdr:rowOff>45560</xdr:rowOff>
    </xdr:to>
    <xdr:cxnSp macro="">
      <xdr:nvCxnSpPr>
        <xdr:cNvPr id="460" name="直線コネクタ 459"/>
        <xdr:cNvCxnSpPr/>
      </xdr:nvCxnSpPr>
      <xdr:spPr>
        <a:xfrm flipV="1">
          <a:off x="8750300" y="17011255"/>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1" name="フローチャート: 判断 460"/>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2" name="テキスト ボックス 461"/>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30181</xdr:rowOff>
    </xdr:from>
    <xdr:to>
      <xdr:col>45</xdr:col>
      <xdr:colOff>177800</xdr:colOff>
      <xdr:row>99</xdr:row>
      <xdr:rowOff>45560</xdr:rowOff>
    </xdr:to>
    <xdr:cxnSp macro="">
      <xdr:nvCxnSpPr>
        <xdr:cNvPr id="463" name="直線コネクタ 462"/>
        <xdr:cNvCxnSpPr/>
      </xdr:nvCxnSpPr>
      <xdr:spPr>
        <a:xfrm>
          <a:off x="7861300" y="17003731"/>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4" name="フローチャート: 判断 463"/>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5" name="テキスト ボックス 464"/>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150516</xdr:rowOff>
    </xdr:from>
    <xdr:to>
      <xdr:col>41</xdr:col>
      <xdr:colOff>50800</xdr:colOff>
      <xdr:row>99</xdr:row>
      <xdr:rowOff>30181</xdr:rowOff>
    </xdr:to>
    <xdr:cxnSp macro="">
      <xdr:nvCxnSpPr>
        <xdr:cNvPr id="466" name="直線コネクタ 465"/>
        <xdr:cNvCxnSpPr/>
      </xdr:nvCxnSpPr>
      <xdr:spPr>
        <a:xfrm>
          <a:off x="6972300" y="16952616"/>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7" name="フローチャート: 判断 466"/>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68" name="テキスト ボックス 467"/>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77454</xdr:rowOff>
    </xdr:from>
    <xdr:to>
      <xdr:col>36</xdr:col>
      <xdr:colOff>165100</xdr:colOff>
      <xdr:row>99</xdr:row>
      <xdr:rowOff>7604</xdr:rowOff>
    </xdr:to>
    <xdr:sp macro="" textlink="">
      <xdr:nvSpPr>
        <xdr:cNvPr id="469" name="フローチャート: 判断 468"/>
        <xdr:cNvSpPr/>
      </xdr:nvSpPr>
      <xdr:spPr>
        <a:xfrm>
          <a:off x="6921500" y="168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24131</xdr:rowOff>
    </xdr:from>
    <xdr:ext cx="534377" cy="259045"/>
    <xdr:sp macro="" textlink="">
      <xdr:nvSpPr>
        <xdr:cNvPr id="470" name="テキスト ボックス 469"/>
        <xdr:cNvSpPr txBox="1"/>
      </xdr:nvSpPr>
      <xdr:spPr>
        <a:xfrm>
          <a:off x="6705111" y="1665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129257</xdr:rowOff>
    </xdr:from>
    <xdr:to>
      <xdr:col>55</xdr:col>
      <xdr:colOff>50800</xdr:colOff>
      <xdr:row>99</xdr:row>
      <xdr:rowOff>59407</xdr:rowOff>
    </xdr:to>
    <xdr:sp macro="" textlink="">
      <xdr:nvSpPr>
        <xdr:cNvPr id="476" name="楕円 475"/>
        <xdr:cNvSpPr/>
      </xdr:nvSpPr>
      <xdr:spPr>
        <a:xfrm>
          <a:off x="10426700" y="169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44184</xdr:rowOff>
    </xdr:from>
    <xdr:ext cx="534377" cy="259045"/>
    <xdr:sp macro="" textlink="">
      <xdr:nvSpPr>
        <xdr:cNvPr id="477" name="普通建設事業費 （ うち更新整備　）該当値テキスト"/>
        <xdr:cNvSpPr txBox="1"/>
      </xdr:nvSpPr>
      <xdr:spPr>
        <a:xfrm>
          <a:off x="10528300" y="168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158355</xdr:rowOff>
    </xdr:from>
    <xdr:to>
      <xdr:col>50</xdr:col>
      <xdr:colOff>165100</xdr:colOff>
      <xdr:row>99</xdr:row>
      <xdr:rowOff>88505</xdr:rowOff>
    </xdr:to>
    <xdr:sp macro="" textlink="">
      <xdr:nvSpPr>
        <xdr:cNvPr id="478" name="楕円 477"/>
        <xdr:cNvSpPr/>
      </xdr:nvSpPr>
      <xdr:spPr>
        <a:xfrm>
          <a:off x="9588500" y="1696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79632</xdr:rowOff>
    </xdr:from>
    <xdr:ext cx="534377" cy="259045"/>
    <xdr:sp macro="" textlink="">
      <xdr:nvSpPr>
        <xdr:cNvPr id="479" name="テキスト ボックス 478"/>
        <xdr:cNvSpPr txBox="1"/>
      </xdr:nvSpPr>
      <xdr:spPr>
        <a:xfrm>
          <a:off x="9372111" y="1705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166210</xdr:rowOff>
    </xdr:from>
    <xdr:to>
      <xdr:col>46</xdr:col>
      <xdr:colOff>38100</xdr:colOff>
      <xdr:row>99</xdr:row>
      <xdr:rowOff>96360</xdr:rowOff>
    </xdr:to>
    <xdr:sp macro="" textlink="">
      <xdr:nvSpPr>
        <xdr:cNvPr id="480" name="楕円 479"/>
        <xdr:cNvSpPr/>
      </xdr:nvSpPr>
      <xdr:spPr>
        <a:xfrm>
          <a:off x="8699500" y="169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87487</xdr:rowOff>
    </xdr:from>
    <xdr:ext cx="534377" cy="259045"/>
    <xdr:sp macro="" textlink="">
      <xdr:nvSpPr>
        <xdr:cNvPr id="481" name="テキスト ボックス 480"/>
        <xdr:cNvSpPr txBox="1"/>
      </xdr:nvSpPr>
      <xdr:spPr>
        <a:xfrm>
          <a:off x="8483111" y="1706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150831</xdr:rowOff>
    </xdr:from>
    <xdr:to>
      <xdr:col>41</xdr:col>
      <xdr:colOff>101600</xdr:colOff>
      <xdr:row>99</xdr:row>
      <xdr:rowOff>80981</xdr:rowOff>
    </xdr:to>
    <xdr:sp macro="" textlink="">
      <xdr:nvSpPr>
        <xdr:cNvPr id="482" name="楕円 481"/>
        <xdr:cNvSpPr/>
      </xdr:nvSpPr>
      <xdr:spPr>
        <a:xfrm>
          <a:off x="7810500" y="169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72108</xdr:rowOff>
    </xdr:from>
    <xdr:ext cx="534377" cy="259045"/>
    <xdr:sp macro="" textlink="">
      <xdr:nvSpPr>
        <xdr:cNvPr id="483" name="テキスト ボックス 482"/>
        <xdr:cNvSpPr txBox="1"/>
      </xdr:nvSpPr>
      <xdr:spPr>
        <a:xfrm>
          <a:off x="7594111" y="170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99716</xdr:rowOff>
    </xdr:from>
    <xdr:to>
      <xdr:col>36</xdr:col>
      <xdr:colOff>165100</xdr:colOff>
      <xdr:row>99</xdr:row>
      <xdr:rowOff>29866</xdr:rowOff>
    </xdr:to>
    <xdr:sp macro="" textlink="">
      <xdr:nvSpPr>
        <xdr:cNvPr id="484" name="楕円 483"/>
        <xdr:cNvSpPr/>
      </xdr:nvSpPr>
      <xdr:spPr>
        <a:xfrm>
          <a:off x="6921500" y="1690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20993</xdr:rowOff>
    </xdr:from>
    <xdr:ext cx="534377" cy="259045"/>
    <xdr:sp macro="" textlink="">
      <xdr:nvSpPr>
        <xdr:cNvPr id="485" name="テキスト ボックス 484"/>
        <xdr:cNvSpPr txBox="1"/>
      </xdr:nvSpPr>
      <xdr:spPr>
        <a:xfrm>
          <a:off x="6705111" y="169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1" name="直線コネクタ 510"/>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4"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5" name="直線コネクタ 514"/>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92863</xdr:rowOff>
    </xdr:from>
    <xdr:to>
      <xdr:col>85</xdr:col>
      <xdr:colOff>127000</xdr:colOff>
      <xdr:row>39</xdr:row>
      <xdr:rowOff>98878</xdr:rowOff>
    </xdr:to>
    <xdr:cxnSp macro="">
      <xdr:nvCxnSpPr>
        <xdr:cNvPr id="516" name="直線コネクタ 515"/>
        <xdr:cNvCxnSpPr/>
      </xdr:nvCxnSpPr>
      <xdr:spPr>
        <a:xfrm flipV="1">
          <a:off x="15481300" y="6779413"/>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7"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18" name="フローチャート: 判断 517"/>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97093</xdr:rowOff>
    </xdr:from>
    <xdr:to>
      <xdr:col>81</xdr:col>
      <xdr:colOff>50800</xdr:colOff>
      <xdr:row>39</xdr:row>
      <xdr:rowOff>98878</xdr:rowOff>
    </xdr:to>
    <xdr:cxnSp macro="">
      <xdr:nvCxnSpPr>
        <xdr:cNvPr id="519" name="直線コネクタ 518"/>
        <xdr:cNvCxnSpPr/>
      </xdr:nvCxnSpPr>
      <xdr:spPr>
        <a:xfrm>
          <a:off x="14592300" y="6783643"/>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0" name="フローチャート: 判断 519"/>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1" name="テキスト ボックス 520"/>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97093</xdr:rowOff>
    </xdr:from>
    <xdr:to>
      <xdr:col>76</xdr:col>
      <xdr:colOff>114300</xdr:colOff>
      <xdr:row>39</xdr:row>
      <xdr:rowOff>98878</xdr:rowOff>
    </xdr:to>
    <xdr:cxnSp macro="">
      <xdr:nvCxnSpPr>
        <xdr:cNvPr id="522" name="直線コネクタ 521"/>
        <xdr:cNvCxnSpPr/>
      </xdr:nvCxnSpPr>
      <xdr:spPr>
        <a:xfrm flipV="1">
          <a:off x="13703300" y="6783643"/>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3" name="フローチャート: 判断 522"/>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4" name="テキスト ボックス 523"/>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6" name="フローチャート: 判断 525"/>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7" name="テキスト ボックス 526"/>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16561</xdr:rowOff>
    </xdr:from>
    <xdr:to>
      <xdr:col>67</xdr:col>
      <xdr:colOff>101600</xdr:colOff>
      <xdr:row>39</xdr:row>
      <xdr:rowOff>118161</xdr:rowOff>
    </xdr:to>
    <xdr:sp macro="" textlink="">
      <xdr:nvSpPr>
        <xdr:cNvPr id="528" name="フローチャート: 判断 527"/>
        <xdr:cNvSpPr/>
      </xdr:nvSpPr>
      <xdr:spPr>
        <a:xfrm>
          <a:off x="12763500" y="670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134688</xdr:rowOff>
    </xdr:from>
    <xdr:ext cx="469744" cy="259045"/>
    <xdr:sp macro="" textlink="">
      <xdr:nvSpPr>
        <xdr:cNvPr id="529" name="テキスト ボックス 528"/>
        <xdr:cNvSpPr txBox="1"/>
      </xdr:nvSpPr>
      <xdr:spPr>
        <a:xfrm>
          <a:off x="12579428" y="64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42063</xdr:rowOff>
    </xdr:from>
    <xdr:to>
      <xdr:col>85</xdr:col>
      <xdr:colOff>177800</xdr:colOff>
      <xdr:row>39</xdr:row>
      <xdr:rowOff>143663</xdr:rowOff>
    </xdr:to>
    <xdr:sp macro="" textlink="">
      <xdr:nvSpPr>
        <xdr:cNvPr id="535" name="楕円 534"/>
        <xdr:cNvSpPr/>
      </xdr:nvSpPr>
      <xdr:spPr>
        <a:xfrm>
          <a:off x="16268700" y="67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6"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46293</xdr:rowOff>
    </xdr:from>
    <xdr:to>
      <xdr:col>76</xdr:col>
      <xdr:colOff>165100</xdr:colOff>
      <xdr:row>39</xdr:row>
      <xdr:rowOff>147893</xdr:rowOff>
    </xdr:to>
    <xdr:sp macro="" textlink="">
      <xdr:nvSpPr>
        <xdr:cNvPr id="539" name="楕円 538"/>
        <xdr:cNvSpPr/>
      </xdr:nvSpPr>
      <xdr:spPr>
        <a:xfrm>
          <a:off x="14541500" y="6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139020</xdr:rowOff>
    </xdr:from>
    <xdr:ext cx="378565" cy="259045"/>
    <xdr:sp macro="" textlink="">
      <xdr:nvSpPr>
        <xdr:cNvPr id="540" name="テキスト ボックス 539"/>
        <xdr:cNvSpPr txBox="1"/>
      </xdr:nvSpPr>
      <xdr:spPr>
        <a:xfrm>
          <a:off x="14403017" y="682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8" name="テキスト ボックス 55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0" name="テキスト ボックス 55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2" name="テキスト ボックス 56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6" name="直線コネクタ 565"/>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7"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69"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0" name="直線コネクタ 569"/>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2"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3" name="フローチャート: 判断 572"/>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5" name="フローチャート: 判断 574"/>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6" name="テキスト ボックス 575"/>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78" name="フローチャート: 判断 577"/>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79" name="テキスト ボックス 578"/>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1" name="フローチャート: 判断 580"/>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2" name="テキスト ボックス 581"/>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1"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1" name="直線コネクタ 620"/>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4"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5" name="直線コネクタ 624"/>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137049</xdr:rowOff>
    </xdr:from>
    <xdr:to>
      <xdr:col>85</xdr:col>
      <xdr:colOff>127000</xdr:colOff>
      <xdr:row>77</xdr:row>
      <xdr:rowOff>138841</xdr:rowOff>
    </xdr:to>
    <xdr:cxnSp macro="">
      <xdr:nvCxnSpPr>
        <xdr:cNvPr id="626" name="直線コネクタ 625"/>
        <xdr:cNvCxnSpPr/>
      </xdr:nvCxnSpPr>
      <xdr:spPr>
        <a:xfrm flipV="1">
          <a:off x="15481300" y="13338699"/>
          <a:ext cx="8382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7"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28" name="フローチャート: 判断 627"/>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138841</xdr:rowOff>
    </xdr:from>
    <xdr:to>
      <xdr:col>81</xdr:col>
      <xdr:colOff>50800</xdr:colOff>
      <xdr:row>77</xdr:row>
      <xdr:rowOff>148135</xdr:rowOff>
    </xdr:to>
    <xdr:cxnSp macro="">
      <xdr:nvCxnSpPr>
        <xdr:cNvPr id="629" name="直線コネクタ 628"/>
        <xdr:cNvCxnSpPr/>
      </xdr:nvCxnSpPr>
      <xdr:spPr>
        <a:xfrm flipV="1">
          <a:off x="14592300" y="13340491"/>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0" name="フローチャート: 判断 629"/>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1" name="テキスト ボックス 630"/>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144680</xdr:rowOff>
    </xdr:from>
    <xdr:to>
      <xdr:col>76</xdr:col>
      <xdr:colOff>114300</xdr:colOff>
      <xdr:row>77</xdr:row>
      <xdr:rowOff>148135</xdr:rowOff>
    </xdr:to>
    <xdr:cxnSp macro="">
      <xdr:nvCxnSpPr>
        <xdr:cNvPr id="632" name="直線コネクタ 631"/>
        <xdr:cNvCxnSpPr/>
      </xdr:nvCxnSpPr>
      <xdr:spPr>
        <a:xfrm>
          <a:off x="13703300" y="13346330"/>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3" name="フローチャート: 判断 632"/>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4" name="テキスト ボックス 633"/>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142069</xdr:rowOff>
    </xdr:from>
    <xdr:to>
      <xdr:col>71</xdr:col>
      <xdr:colOff>177800</xdr:colOff>
      <xdr:row>77</xdr:row>
      <xdr:rowOff>144680</xdr:rowOff>
    </xdr:to>
    <xdr:cxnSp macro="">
      <xdr:nvCxnSpPr>
        <xdr:cNvPr id="635" name="直線コネクタ 634"/>
        <xdr:cNvCxnSpPr/>
      </xdr:nvCxnSpPr>
      <xdr:spPr>
        <a:xfrm>
          <a:off x="12814300" y="13343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6" name="フローチャート: 判断 635"/>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7" name="テキスト ボックス 636"/>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8" name="フローチャート: 判断 637"/>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9" name="テキスト ボックス 638"/>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86249</xdr:rowOff>
    </xdr:from>
    <xdr:to>
      <xdr:col>85</xdr:col>
      <xdr:colOff>177800</xdr:colOff>
      <xdr:row>78</xdr:row>
      <xdr:rowOff>16399</xdr:rowOff>
    </xdr:to>
    <xdr:sp macro="" textlink="">
      <xdr:nvSpPr>
        <xdr:cNvPr id="645" name="楕円 644"/>
        <xdr:cNvSpPr/>
      </xdr:nvSpPr>
      <xdr:spPr>
        <a:xfrm>
          <a:off x="162687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64676</xdr:rowOff>
    </xdr:from>
    <xdr:ext cx="534377" cy="259045"/>
    <xdr:sp macro="" textlink="">
      <xdr:nvSpPr>
        <xdr:cNvPr id="646" name="公債費該当値テキスト"/>
        <xdr:cNvSpPr txBox="1"/>
      </xdr:nvSpPr>
      <xdr:spPr>
        <a:xfrm>
          <a:off x="16370300" y="132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88041</xdr:rowOff>
    </xdr:from>
    <xdr:to>
      <xdr:col>81</xdr:col>
      <xdr:colOff>101600</xdr:colOff>
      <xdr:row>78</xdr:row>
      <xdr:rowOff>18191</xdr:rowOff>
    </xdr:to>
    <xdr:sp macro="" textlink="">
      <xdr:nvSpPr>
        <xdr:cNvPr id="647" name="楕円 646"/>
        <xdr:cNvSpPr/>
      </xdr:nvSpPr>
      <xdr:spPr>
        <a:xfrm>
          <a:off x="15430500" y="132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9318</xdr:rowOff>
    </xdr:from>
    <xdr:ext cx="534377" cy="259045"/>
    <xdr:sp macro="" textlink="">
      <xdr:nvSpPr>
        <xdr:cNvPr id="648" name="テキスト ボックス 647"/>
        <xdr:cNvSpPr txBox="1"/>
      </xdr:nvSpPr>
      <xdr:spPr>
        <a:xfrm>
          <a:off x="15214111" y="133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97335</xdr:rowOff>
    </xdr:from>
    <xdr:to>
      <xdr:col>76</xdr:col>
      <xdr:colOff>165100</xdr:colOff>
      <xdr:row>78</xdr:row>
      <xdr:rowOff>27485</xdr:rowOff>
    </xdr:to>
    <xdr:sp macro="" textlink="">
      <xdr:nvSpPr>
        <xdr:cNvPr id="649" name="楕円 648"/>
        <xdr:cNvSpPr/>
      </xdr:nvSpPr>
      <xdr:spPr>
        <a:xfrm>
          <a:off x="14541500" y="132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18612</xdr:rowOff>
    </xdr:from>
    <xdr:ext cx="534377" cy="259045"/>
    <xdr:sp macro="" textlink="">
      <xdr:nvSpPr>
        <xdr:cNvPr id="650" name="テキスト ボックス 649"/>
        <xdr:cNvSpPr txBox="1"/>
      </xdr:nvSpPr>
      <xdr:spPr>
        <a:xfrm>
          <a:off x="14325111" y="133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93880</xdr:rowOff>
    </xdr:from>
    <xdr:to>
      <xdr:col>72</xdr:col>
      <xdr:colOff>38100</xdr:colOff>
      <xdr:row>78</xdr:row>
      <xdr:rowOff>24030</xdr:rowOff>
    </xdr:to>
    <xdr:sp macro="" textlink="">
      <xdr:nvSpPr>
        <xdr:cNvPr id="651" name="楕円 650"/>
        <xdr:cNvSpPr/>
      </xdr:nvSpPr>
      <xdr:spPr>
        <a:xfrm>
          <a:off x="13652500" y="132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15157</xdr:rowOff>
    </xdr:from>
    <xdr:ext cx="534377" cy="259045"/>
    <xdr:sp macro="" textlink="">
      <xdr:nvSpPr>
        <xdr:cNvPr id="652" name="テキスト ボックス 651"/>
        <xdr:cNvSpPr txBox="1"/>
      </xdr:nvSpPr>
      <xdr:spPr>
        <a:xfrm>
          <a:off x="13436111" y="133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91269</xdr:rowOff>
    </xdr:from>
    <xdr:to>
      <xdr:col>67</xdr:col>
      <xdr:colOff>101600</xdr:colOff>
      <xdr:row>78</xdr:row>
      <xdr:rowOff>21419</xdr:rowOff>
    </xdr:to>
    <xdr:sp macro="" textlink="">
      <xdr:nvSpPr>
        <xdr:cNvPr id="653" name="楕円 652"/>
        <xdr:cNvSpPr/>
      </xdr:nvSpPr>
      <xdr:spPr>
        <a:xfrm>
          <a:off x="12763500" y="13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12546</xdr:rowOff>
    </xdr:from>
    <xdr:ext cx="534377" cy="259045"/>
    <xdr:sp macro="" textlink="">
      <xdr:nvSpPr>
        <xdr:cNvPr id="654" name="テキスト ボックス 653"/>
        <xdr:cNvSpPr txBox="1"/>
      </xdr:nvSpPr>
      <xdr:spPr>
        <a:xfrm>
          <a:off x="12547111" y="133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6" name="直線コネクタ 675"/>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7"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78" name="直線コネクタ 677"/>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79"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0" name="直線コネクタ 679"/>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59708</xdr:rowOff>
    </xdr:from>
    <xdr:to>
      <xdr:col>85</xdr:col>
      <xdr:colOff>127000</xdr:colOff>
      <xdr:row>98</xdr:row>
      <xdr:rowOff>73127</xdr:rowOff>
    </xdr:to>
    <xdr:cxnSp macro="">
      <xdr:nvCxnSpPr>
        <xdr:cNvPr id="681" name="直線コネクタ 680"/>
        <xdr:cNvCxnSpPr/>
      </xdr:nvCxnSpPr>
      <xdr:spPr>
        <a:xfrm>
          <a:off x="15481300" y="16861808"/>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2"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3" name="フローチャート: 判断 682"/>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59708</xdr:rowOff>
    </xdr:from>
    <xdr:to>
      <xdr:col>81</xdr:col>
      <xdr:colOff>50800</xdr:colOff>
      <xdr:row>98</xdr:row>
      <xdr:rowOff>72647</xdr:rowOff>
    </xdr:to>
    <xdr:cxnSp macro="">
      <xdr:nvCxnSpPr>
        <xdr:cNvPr id="684" name="直線コネクタ 683"/>
        <xdr:cNvCxnSpPr/>
      </xdr:nvCxnSpPr>
      <xdr:spPr>
        <a:xfrm flipV="1">
          <a:off x="14592300" y="16861808"/>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5" name="フローチャート: 判断 684"/>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6" name="テキスト ボックス 685"/>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72647</xdr:rowOff>
    </xdr:from>
    <xdr:to>
      <xdr:col>76</xdr:col>
      <xdr:colOff>114300</xdr:colOff>
      <xdr:row>98</xdr:row>
      <xdr:rowOff>111610</xdr:rowOff>
    </xdr:to>
    <xdr:cxnSp macro="">
      <xdr:nvCxnSpPr>
        <xdr:cNvPr id="687" name="直線コネクタ 686"/>
        <xdr:cNvCxnSpPr/>
      </xdr:nvCxnSpPr>
      <xdr:spPr>
        <a:xfrm flipV="1">
          <a:off x="13703300" y="16874747"/>
          <a:ext cx="889000" cy="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88" name="フローチャート: 判断 687"/>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89" name="テキスト ボックス 688"/>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87835</xdr:rowOff>
    </xdr:from>
    <xdr:to>
      <xdr:col>71</xdr:col>
      <xdr:colOff>177800</xdr:colOff>
      <xdr:row>98</xdr:row>
      <xdr:rowOff>111610</xdr:rowOff>
    </xdr:to>
    <xdr:cxnSp macro="">
      <xdr:nvCxnSpPr>
        <xdr:cNvPr id="690" name="直線コネクタ 689"/>
        <xdr:cNvCxnSpPr/>
      </xdr:nvCxnSpPr>
      <xdr:spPr>
        <a:xfrm>
          <a:off x="12814300" y="1688993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1" name="フローチャート: 判断 690"/>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2" name="テキスト ボックス 691"/>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93" name="フローチャート: 判断 692"/>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94" name="テキスト ボックス 693"/>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22327</xdr:rowOff>
    </xdr:from>
    <xdr:to>
      <xdr:col>85</xdr:col>
      <xdr:colOff>177800</xdr:colOff>
      <xdr:row>98</xdr:row>
      <xdr:rowOff>123927</xdr:rowOff>
    </xdr:to>
    <xdr:sp macro="" textlink="">
      <xdr:nvSpPr>
        <xdr:cNvPr id="700" name="楕円 699"/>
        <xdr:cNvSpPr/>
      </xdr:nvSpPr>
      <xdr:spPr>
        <a:xfrm>
          <a:off x="16268700" y="168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1"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8908</xdr:rowOff>
    </xdr:from>
    <xdr:to>
      <xdr:col>81</xdr:col>
      <xdr:colOff>101600</xdr:colOff>
      <xdr:row>98</xdr:row>
      <xdr:rowOff>110508</xdr:rowOff>
    </xdr:to>
    <xdr:sp macro="" textlink="">
      <xdr:nvSpPr>
        <xdr:cNvPr id="702" name="楕円 701"/>
        <xdr:cNvSpPr/>
      </xdr:nvSpPr>
      <xdr:spPr>
        <a:xfrm>
          <a:off x="15430500" y="168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101635</xdr:rowOff>
    </xdr:from>
    <xdr:ext cx="534377" cy="259045"/>
    <xdr:sp macro="" textlink="">
      <xdr:nvSpPr>
        <xdr:cNvPr id="703" name="テキスト ボックス 702"/>
        <xdr:cNvSpPr txBox="1"/>
      </xdr:nvSpPr>
      <xdr:spPr>
        <a:xfrm>
          <a:off x="15214111" y="169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21847</xdr:rowOff>
    </xdr:from>
    <xdr:to>
      <xdr:col>76</xdr:col>
      <xdr:colOff>165100</xdr:colOff>
      <xdr:row>98</xdr:row>
      <xdr:rowOff>123447</xdr:rowOff>
    </xdr:to>
    <xdr:sp macro="" textlink="">
      <xdr:nvSpPr>
        <xdr:cNvPr id="704" name="楕円 703"/>
        <xdr:cNvSpPr/>
      </xdr:nvSpPr>
      <xdr:spPr>
        <a:xfrm>
          <a:off x="14541500" y="168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114574</xdr:rowOff>
    </xdr:from>
    <xdr:ext cx="534377" cy="259045"/>
    <xdr:sp macro="" textlink="">
      <xdr:nvSpPr>
        <xdr:cNvPr id="705" name="テキスト ボックス 704"/>
        <xdr:cNvSpPr txBox="1"/>
      </xdr:nvSpPr>
      <xdr:spPr>
        <a:xfrm>
          <a:off x="14325111" y="169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60810</xdr:rowOff>
    </xdr:from>
    <xdr:to>
      <xdr:col>72</xdr:col>
      <xdr:colOff>38100</xdr:colOff>
      <xdr:row>98</xdr:row>
      <xdr:rowOff>162410</xdr:rowOff>
    </xdr:to>
    <xdr:sp macro="" textlink="">
      <xdr:nvSpPr>
        <xdr:cNvPr id="706" name="楕円 705"/>
        <xdr:cNvSpPr/>
      </xdr:nvSpPr>
      <xdr:spPr>
        <a:xfrm>
          <a:off x="13652500" y="168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153537</xdr:rowOff>
    </xdr:from>
    <xdr:ext cx="534377" cy="259045"/>
    <xdr:sp macro="" textlink="">
      <xdr:nvSpPr>
        <xdr:cNvPr id="707" name="テキスト ボックス 706"/>
        <xdr:cNvSpPr txBox="1"/>
      </xdr:nvSpPr>
      <xdr:spPr>
        <a:xfrm>
          <a:off x="13436111" y="169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37035</xdr:rowOff>
    </xdr:from>
    <xdr:to>
      <xdr:col>67</xdr:col>
      <xdr:colOff>101600</xdr:colOff>
      <xdr:row>98</xdr:row>
      <xdr:rowOff>138635</xdr:rowOff>
    </xdr:to>
    <xdr:sp macro="" textlink="">
      <xdr:nvSpPr>
        <xdr:cNvPr id="708" name="楕円 707"/>
        <xdr:cNvSpPr/>
      </xdr:nvSpPr>
      <xdr:spPr>
        <a:xfrm>
          <a:off x="12763500" y="168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129762</xdr:rowOff>
    </xdr:from>
    <xdr:ext cx="534377" cy="259045"/>
    <xdr:sp macro="" textlink="">
      <xdr:nvSpPr>
        <xdr:cNvPr id="709" name="テキスト ボックス 708"/>
        <xdr:cNvSpPr txBox="1"/>
      </xdr:nvSpPr>
      <xdr:spPr>
        <a:xfrm>
          <a:off x="12547111" y="169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1" name="直線コネクタ 730"/>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4"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5" name="直線コネクタ 734"/>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7"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38" name="フローチャート: 判断 737"/>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0" name="フローチャート: 判断 739"/>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1" name="テキスト ボックス 740"/>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3" name="フローチャート: 判断 742"/>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4" name="テキスト ボックス 743"/>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6" name="フローチャート: 判断 745"/>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7" name="テキスト ボックス 746"/>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68280</xdr:rowOff>
    </xdr:from>
    <xdr:to>
      <xdr:col>98</xdr:col>
      <xdr:colOff>38100</xdr:colOff>
      <xdr:row>38</xdr:row>
      <xdr:rowOff>169880</xdr:rowOff>
    </xdr:to>
    <xdr:sp macro="" textlink="">
      <xdr:nvSpPr>
        <xdr:cNvPr id="748" name="フローチャート: 判断 747"/>
        <xdr:cNvSpPr/>
      </xdr:nvSpPr>
      <xdr:spPr>
        <a:xfrm>
          <a:off x="18605500" y="65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14957</xdr:rowOff>
    </xdr:from>
    <xdr:ext cx="378565" cy="259045"/>
    <xdr:sp macro="" textlink="">
      <xdr:nvSpPr>
        <xdr:cNvPr id="749" name="テキスト ボックス 748"/>
        <xdr:cNvSpPr txBox="1"/>
      </xdr:nvSpPr>
      <xdr:spPr>
        <a:xfrm>
          <a:off x="18467017" y="635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88" name="直線コネクタ 787"/>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1"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2" name="直線コネクタ 791"/>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4"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5" name="フローチャート: 判断 794"/>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7" name="フローチャート: 判断 796"/>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798" name="テキスト ボックス 797"/>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0" name="フローチャート: 判断 799"/>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1" name="テキスト ボックス 800"/>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3" name="フローチャート: 判断 802"/>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4" name="テキスト ボックス 803"/>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78422</xdr:rowOff>
    </xdr:from>
    <xdr:to>
      <xdr:col>98</xdr:col>
      <xdr:colOff>38100</xdr:colOff>
      <xdr:row>59</xdr:row>
      <xdr:rowOff>8572</xdr:rowOff>
    </xdr:to>
    <xdr:sp macro="" textlink="">
      <xdr:nvSpPr>
        <xdr:cNvPr id="805" name="フローチャート: 判断 804"/>
        <xdr:cNvSpPr/>
      </xdr:nvSpPr>
      <xdr:spPr>
        <a:xfrm>
          <a:off x="18605500" y="100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25099</xdr:rowOff>
    </xdr:from>
    <xdr:ext cx="469744" cy="259045"/>
    <xdr:sp macro="" textlink="">
      <xdr:nvSpPr>
        <xdr:cNvPr id="806" name="テキスト ボックス 805"/>
        <xdr:cNvSpPr txBox="1"/>
      </xdr:nvSpPr>
      <xdr:spPr>
        <a:xfrm>
          <a:off x="18421428" y="979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5" name="直線コネクタ 844"/>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6"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7" name="直線コネクタ 846"/>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48"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49" name="直線コネクタ 848"/>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43940</xdr:rowOff>
    </xdr:from>
    <xdr:to>
      <xdr:col>116</xdr:col>
      <xdr:colOff>63500</xdr:colOff>
      <xdr:row>77</xdr:row>
      <xdr:rowOff>52451</xdr:rowOff>
    </xdr:to>
    <xdr:cxnSp macro="">
      <xdr:nvCxnSpPr>
        <xdr:cNvPr id="850" name="直線コネクタ 849"/>
        <xdr:cNvCxnSpPr/>
      </xdr:nvCxnSpPr>
      <xdr:spPr>
        <a:xfrm flipV="1">
          <a:off x="21323300" y="13245590"/>
          <a:ext cx="8382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1"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2" name="フローチャート: 判断 851"/>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52451</xdr:rowOff>
    </xdr:from>
    <xdr:to>
      <xdr:col>111</xdr:col>
      <xdr:colOff>177800</xdr:colOff>
      <xdr:row>77</xdr:row>
      <xdr:rowOff>60939</xdr:rowOff>
    </xdr:to>
    <xdr:cxnSp macro="">
      <xdr:nvCxnSpPr>
        <xdr:cNvPr id="853" name="直線コネクタ 852"/>
        <xdr:cNvCxnSpPr/>
      </xdr:nvCxnSpPr>
      <xdr:spPr>
        <a:xfrm flipV="1">
          <a:off x="20434300" y="13254101"/>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4" name="フローチャート: 判断 853"/>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5" name="テキスト ボックス 854"/>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60939</xdr:rowOff>
    </xdr:from>
    <xdr:to>
      <xdr:col>107</xdr:col>
      <xdr:colOff>50800</xdr:colOff>
      <xdr:row>77</xdr:row>
      <xdr:rowOff>64948</xdr:rowOff>
    </xdr:to>
    <xdr:cxnSp macro="">
      <xdr:nvCxnSpPr>
        <xdr:cNvPr id="856" name="直線コネクタ 855"/>
        <xdr:cNvCxnSpPr/>
      </xdr:nvCxnSpPr>
      <xdr:spPr>
        <a:xfrm flipV="1">
          <a:off x="19545300" y="13262589"/>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7" name="フローチャート: 判断 856"/>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58" name="テキスト ボックス 857"/>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29439</xdr:rowOff>
    </xdr:from>
    <xdr:to>
      <xdr:col>102</xdr:col>
      <xdr:colOff>114300</xdr:colOff>
      <xdr:row>77</xdr:row>
      <xdr:rowOff>64948</xdr:rowOff>
    </xdr:to>
    <xdr:cxnSp macro="">
      <xdr:nvCxnSpPr>
        <xdr:cNvPr id="859" name="直線コネクタ 858"/>
        <xdr:cNvCxnSpPr/>
      </xdr:nvCxnSpPr>
      <xdr:spPr>
        <a:xfrm>
          <a:off x="18656300" y="13231089"/>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0" name="フローチャート: 判断 859"/>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1" name="テキスト ボックス 860"/>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117445</xdr:rowOff>
    </xdr:from>
    <xdr:to>
      <xdr:col>98</xdr:col>
      <xdr:colOff>38100</xdr:colOff>
      <xdr:row>76</xdr:row>
      <xdr:rowOff>47594</xdr:rowOff>
    </xdr:to>
    <xdr:sp macro="" textlink="">
      <xdr:nvSpPr>
        <xdr:cNvPr id="862" name="フローチャート: 判断 861"/>
        <xdr:cNvSpPr/>
      </xdr:nvSpPr>
      <xdr:spPr>
        <a:xfrm>
          <a:off x="18605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64122</xdr:rowOff>
    </xdr:from>
    <xdr:ext cx="534377" cy="259045"/>
    <xdr:sp macro="" textlink="">
      <xdr:nvSpPr>
        <xdr:cNvPr id="863" name="テキスト ボックス 862"/>
        <xdr:cNvSpPr txBox="1"/>
      </xdr:nvSpPr>
      <xdr:spPr>
        <a:xfrm>
          <a:off x="18389111" y="127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164590</xdr:rowOff>
    </xdr:from>
    <xdr:to>
      <xdr:col>116</xdr:col>
      <xdr:colOff>114300</xdr:colOff>
      <xdr:row>77</xdr:row>
      <xdr:rowOff>94740</xdr:rowOff>
    </xdr:to>
    <xdr:sp macro="" textlink="">
      <xdr:nvSpPr>
        <xdr:cNvPr id="869" name="楕円 868"/>
        <xdr:cNvSpPr/>
      </xdr:nvSpPr>
      <xdr:spPr>
        <a:xfrm>
          <a:off x="22110700" y="13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143017</xdr:rowOff>
    </xdr:from>
    <xdr:ext cx="534377" cy="259045"/>
    <xdr:sp macro="" textlink="">
      <xdr:nvSpPr>
        <xdr:cNvPr id="870" name="繰出金該当値テキスト"/>
        <xdr:cNvSpPr txBox="1"/>
      </xdr:nvSpPr>
      <xdr:spPr>
        <a:xfrm>
          <a:off x="22212300" y="131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1651</xdr:rowOff>
    </xdr:from>
    <xdr:to>
      <xdr:col>112</xdr:col>
      <xdr:colOff>38100</xdr:colOff>
      <xdr:row>77</xdr:row>
      <xdr:rowOff>103251</xdr:rowOff>
    </xdr:to>
    <xdr:sp macro="" textlink="">
      <xdr:nvSpPr>
        <xdr:cNvPr id="871" name="楕円 870"/>
        <xdr:cNvSpPr/>
      </xdr:nvSpPr>
      <xdr:spPr>
        <a:xfrm>
          <a:off x="21272500" y="132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94378</xdr:rowOff>
    </xdr:from>
    <xdr:ext cx="534377" cy="259045"/>
    <xdr:sp macro="" textlink="">
      <xdr:nvSpPr>
        <xdr:cNvPr id="872" name="テキスト ボックス 871"/>
        <xdr:cNvSpPr txBox="1"/>
      </xdr:nvSpPr>
      <xdr:spPr>
        <a:xfrm>
          <a:off x="21056111" y="132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10139</xdr:rowOff>
    </xdr:from>
    <xdr:to>
      <xdr:col>107</xdr:col>
      <xdr:colOff>101600</xdr:colOff>
      <xdr:row>77</xdr:row>
      <xdr:rowOff>111739</xdr:rowOff>
    </xdr:to>
    <xdr:sp macro="" textlink="">
      <xdr:nvSpPr>
        <xdr:cNvPr id="873" name="楕円 872"/>
        <xdr:cNvSpPr/>
      </xdr:nvSpPr>
      <xdr:spPr>
        <a:xfrm>
          <a:off x="20383500" y="132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102866</xdr:rowOff>
    </xdr:from>
    <xdr:ext cx="534377" cy="259045"/>
    <xdr:sp macro="" textlink="">
      <xdr:nvSpPr>
        <xdr:cNvPr id="874" name="テキスト ボックス 873"/>
        <xdr:cNvSpPr txBox="1"/>
      </xdr:nvSpPr>
      <xdr:spPr>
        <a:xfrm>
          <a:off x="20167111" y="1330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14148</xdr:rowOff>
    </xdr:from>
    <xdr:to>
      <xdr:col>102</xdr:col>
      <xdr:colOff>165100</xdr:colOff>
      <xdr:row>77</xdr:row>
      <xdr:rowOff>115748</xdr:rowOff>
    </xdr:to>
    <xdr:sp macro="" textlink="">
      <xdr:nvSpPr>
        <xdr:cNvPr id="875" name="楕円 874"/>
        <xdr:cNvSpPr/>
      </xdr:nvSpPr>
      <xdr:spPr>
        <a:xfrm>
          <a:off x="19494500" y="132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106875</xdr:rowOff>
    </xdr:from>
    <xdr:ext cx="534377" cy="259045"/>
    <xdr:sp macro="" textlink="">
      <xdr:nvSpPr>
        <xdr:cNvPr id="876" name="テキスト ボックス 875"/>
        <xdr:cNvSpPr txBox="1"/>
      </xdr:nvSpPr>
      <xdr:spPr>
        <a:xfrm>
          <a:off x="19278111" y="1330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150089</xdr:rowOff>
    </xdr:from>
    <xdr:to>
      <xdr:col>98</xdr:col>
      <xdr:colOff>38100</xdr:colOff>
      <xdr:row>77</xdr:row>
      <xdr:rowOff>80239</xdr:rowOff>
    </xdr:to>
    <xdr:sp macro="" textlink="">
      <xdr:nvSpPr>
        <xdr:cNvPr id="877" name="楕円 876"/>
        <xdr:cNvSpPr/>
      </xdr:nvSpPr>
      <xdr:spPr>
        <a:xfrm>
          <a:off x="18605500" y="131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71366</xdr:rowOff>
    </xdr:from>
    <xdr:ext cx="534377" cy="259045"/>
    <xdr:sp macro="" textlink="">
      <xdr:nvSpPr>
        <xdr:cNvPr id="878" name="テキスト ボックス 877"/>
        <xdr:cNvSpPr txBox="1"/>
      </xdr:nvSpPr>
      <xdr:spPr>
        <a:xfrm>
          <a:off x="18389111" y="1327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類似団体と比べ、全ての項目で平均以下の低い水準であり、全体的に低コストとなっている。</a:t>
          </a:r>
        </a:p>
        <a:p>
          <a:r>
            <a:rPr kumimoji="1" lang="ja-JP" altLang="en-US" sz="1300">
              <a:latin typeface="ＭＳ Ｐゴシック" panose="020B0600070205080204" pitchFamily="50" charset="-128"/>
              <a:ea typeface="ＭＳ Ｐゴシック" panose="020B0600070205080204" pitchFamily="50" charset="-128"/>
            </a:rPr>
            <a:t>　平成２７年度の普通建設事業費が比較的高めとなっているのは、道の駅整備関連の大型事業を実施したことによるものである。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令和元年度は、人件費について類似団体平均は増加しているが、本町では職員の大規模退職による年齢構成の若返りにより減少した。普通建設事業費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うち更新整備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は庁舎等の耐震補強工事を行ったことにより大きく増加している。また、維持補修費については主に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給食センターが建築後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年経過したことにより修善が増えたため、増加している。</a:t>
          </a:r>
        </a:p>
        <a:p>
          <a:r>
            <a:rPr kumimoji="1" lang="ja-JP" altLang="en-US" sz="1300">
              <a:latin typeface="ＭＳ Ｐゴシック" panose="020B0600070205080204" pitchFamily="50" charset="-128"/>
              <a:ea typeface="ＭＳ Ｐゴシック" panose="020B0600070205080204" pitchFamily="50" charset="-128"/>
            </a:rPr>
            <a:t>　なお、低コストであるということは、財源が確保できないことにより充分にコストをかけられていないという事情によるものでもあり、財源の確保が大きな課題である。</a:t>
          </a:r>
        </a:p>
        <a:p>
          <a:r>
            <a:rPr kumimoji="1" lang="ja-JP" altLang="en-US" sz="1300">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6,024
5,890
19.90
2,918,379
2,705,615
178,339
1,886,067
2,047,287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166497</xdr:rowOff>
    </xdr:from>
    <xdr:to>
      <xdr:col>24</xdr:col>
      <xdr:colOff>63500</xdr:colOff>
      <xdr:row>38</xdr:row>
      <xdr:rowOff>47498</xdr:rowOff>
    </xdr:to>
    <xdr:cxnSp macro="">
      <xdr:nvCxnSpPr>
        <xdr:cNvPr id="61" name="直線コネクタ 60"/>
        <xdr:cNvCxnSpPr/>
      </xdr:nvCxnSpPr>
      <xdr:spPr>
        <a:xfrm>
          <a:off x="3797300" y="6510147"/>
          <a:ext cx="838200" cy="5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126746</xdr:rowOff>
    </xdr:from>
    <xdr:to>
      <xdr:col>19</xdr:col>
      <xdr:colOff>177800</xdr:colOff>
      <xdr:row>37</xdr:row>
      <xdr:rowOff>166497</xdr:rowOff>
    </xdr:to>
    <xdr:cxnSp macro="">
      <xdr:nvCxnSpPr>
        <xdr:cNvPr id="64" name="直線コネクタ 63"/>
        <xdr:cNvCxnSpPr/>
      </xdr:nvCxnSpPr>
      <xdr:spPr>
        <a:xfrm>
          <a:off x="2908300" y="6470396"/>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126746</xdr:rowOff>
    </xdr:from>
    <xdr:to>
      <xdr:col>15</xdr:col>
      <xdr:colOff>50800</xdr:colOff>
      <xdr:row>38</xdr:row>
      <xdr:rowOff>9398</xdr:rowOff>
    </xdr:to>
    <xdr:cxnSp macro="">
      <xdr:nvCxnSpPr>
        <xdr:cNvPr id="67" name="直線コネクタ 66"/>
        <xdr:cNvCxnSpPr/>
      </xdr:nvCxnSpPr>
      <xdr:spPr>
        <a:xfrm flipV="1">
          <a:off x="2019300" y="6470396"/>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95758</xdr:rowOff>
    </xdr:from>
    <xdr:to>
      <xdr:col>10</xdr:col>
      <xdr:colOff>114300</xdr:colOff>
      <xdr:row>38</xdr:row>
      <xdr:rowOff>9398</xdr:rowOff>
    </xdr:to>
    <xdr:cxnSp macro="">
      <xdr:nvCxnSpPr>
        <xdr:cNvPr id="70" name="直線コネクタ 69"/>
        <xdr:cNvCxnSpPr/>
      </xdr:nvCxnSpPr>
      <xdr:spPr>
        <a:xfrm>
          <a:off x="1130300" y="6439408"/>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168148</xdr:rowOff>
    </xdr:from>
    <xdr:to>
      <xdr:col>24</xdr:col>
      <xdr:colOff>114300</xdr:colOff>
      <xdr:row>38</xdr:row>
      <xdr:rowOff>98298</xdr:rowOff>
    </xdr:to>
    <xdr:sp macro="" textlink="">
      <xdr:nvSpPr>
        <xdr:cNvPr id="80" name="楕円 79"/>
        <xdr:cNvSpPr/>
      </xdr:nvSpPr>
      <xdr:spPr>
        <a:xfrm>
          <a:off x="4584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83075</xdr:rowOff>
    </xdr:from>
    <xdr:ext cx="469744" cy="259045"/>
    <xdr:sp macro="" textlink="">
      <xdr:nvSpPr>
        <xdr:cNvPr id="81" name="議会費該当値テキスト"/>
        <xdr:cNvSpPr txBox="1"/>
      </xdr:nvSpPr>
      <xdr:spPr>
        <a:xfrm>
          <a:off x="4686300" y="64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115697</xdr:rowOff>
    </xdr:from>
    <xdr:to>
      <xdr:col>20</xdr:col>
      <xdr:colOff>38100</xdr:colOff>
      <xdr:row>38</xdr:row>
      <xdr:rowOff>45847</xdr:rowOff>
    </xdr:to>
    <xdr:sp macro="" textlink="">
      <xdr:nvSpPr>
        <xdr:cNvPr id="82" name="楕円 81"/>
        <xdr:cNvSpPr/>
      </xdr:nvSpPr>
      <xdr:spPr>
        <a:xfrm>
          <a:off x="37465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36974</xdr:rowOff>
    </xdr:from>
    <xdr:ext cx="469744" cy="259045"/>
    <xdr:sp macro="" textlink="">
      <xdr:nvSpPr>
        <xdr:cNvPr id="83" name="テキスト ボックス 82"/>
        <xdr:cNvSpPr txBox="1"/>
      </xdr:nvSpPr>
      <xdr:spPr>
        <a:xfrm>
          <a:off x="3562428" y="655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75946</xdr:rowOff>
    </xdr:from>
    <xdr:to>
      <xdr:col>15</xdr:col>
      <xdr:colOff>101600</xdr:colOff>
      <xdr:row>38</xdr:row>
      <xdr:rowOff>6096</xdr:rowOff>
    </xdr:to>
    <xdr:sp macro="" textlink="">
      <xdr:nvSpPr>
        <xdr:cNvPr id="84" name="楕円 83"/>
        <xdr:cNvSpPr/>
      </xdr:nvSpPr>
      <xdr:spPr>
        <a:xfrm>
          <a:off x="2857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168673</xdr:rowOff>
    </xdr:from>
    <xdr:ext cx="469744" cy="259045"/>
    <xdr:sp macro="" textlink="">
      <xdr:nvSpPr>
        <xdr:cNvPr id="85" name="テキスト ボックス 84"/>
        <xdr:cNvSpPr txBox="1"/>
      </xdr:nvSpPr>
      <xdr:spPr>
        <a:xfrm>
          <a:off x="2673428"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130048</xdr:rowOff>
    </xdr:from>
    <xdr:to>
      <xdr:col>10</xdr:col>
      <xdr:colOff>165100</xdr:colOff>
      <xdr:row>38</xdr:row>
      <xdr:rowOff>60198</xdr:rowOff>
    </xdr:to>
    <xdr:sp macro="" textlink="">
      <xdr:nvSpPr>
        <xdr:cNvPr id="86" name="楕円 85"/>
        <xdr:cNvSpPr/>
      </xdr:nvSpPr>
      <xdr:spPr>
        <a:xfrm>
          <a:off x="196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51325</xdr:rowOff>
    </xdr:from>
    <xdr:ext cx="469744" cy="259045"/>
    <xdr:sp macro="" textlink="">
      <xdr:nvSpPr>
        <xdr:cNvPr id="87" name="テキスト ボックス 86"/>
        <xdr:cNvSpPr txBox="1"/>
      </xdr:nvSpPr>
      <xdr:spPr>
        <a:xfrm>
          <a:off x="1784428" y="65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44958</xdr:rowOff>
    </xdr:from>
    <xdr:to>
      <xdr:col>6</xdr:col>
      <xdr:colOff>38100</xdr:colOff>
      <xdr:row>37</xdr:row>
      <xdr:rowOff>146558</xdr:rowOff>
    </xdr:to>
    <xdr:sp macro="" textlink="">
      <xdr:nvSpPr>
        <xdr:cNvPr id="88" name="楕円 87"/>
        <xdr:cNvSpPr/>
      </xdr:nvSpPr>
      <xdr:spPr>
        <a:xfrm>
          <a:off x="1079500" y="63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137685</xdr:rowOff>
    </xdr:from>
    <xdr:ext cx="469744" cy="259045"/>
    <xdr:sp macro="" textlink="">
      <xdr:nvSpPr>
        <xdr:cNvPr id="89" name="テキスト ボックス 88"/>
        <xdr:cNvSpPr txBox="1"/>
      </xdr:nvSpPr>
      <xdr:spPr>
        <a:xfrm>
          <a:off x="895428" y="64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69340</xdr:rowOff>
    </xdr:from>
    <xdr:to>
      <xdr:col>24</xdr:col>
      <xdr:colOff>63500</xdr:colOff>
      <xdr:row>58</xdr:row>
      <xdr:rowOff>86396</xdr:rowOff>
    </xdr:to>
    <xdr:cxnSp macro="">
      <xdr:nvCxnSpPr>
        <xdr:cNvPr id="120" name="直線コネクタ 119"/>
        <xdr:cNvCxnSpPr/>
      </xdr:nvCxnSpPr>
      <xdr:spPr>
        <a:xfrm flipV="1">
          <a:off x="3797300" y="10013440"/>
          <a:ext cx="8382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86396</xdr:rowOff>
    </xdr:from>
    <xdr:to>
      <xdr:col>19</xdr:col>
      <xdr:colOff>177800</xdr:colOff>
      <xdr:row>58</xdr:row>
      <xdr:rowOff>94333</xdr:rowOff>
    </xdr:to>
    <xdr:cxnSp macro="">
      <xdr:nvCxnSpPr>
        <xdr:cNvPr id="123" name="直線コネクタ 122"/>
        <xdr:cNvCxnSpPr/>
      </xdr:nvCxnSpPr>
      <xdr:spPr>
        <a:xfrm flipV="1">
          <a:off x="2908300" y="10030496"/>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94333</xdr:rowOff>
    </xdr:from>
    <xdr:to>
      <xdr:col>15</xdr:col>
      <xdr:colOff>50800</xdr:colOff>
      <xdr:row>58</xdr:row>
      <xdr:rowOff>119185</xdr:rowOff>
    </xdr:to>
    <xdr:cxnSp macro="">
      <xdr:nvCxnSpPr>
        <xdr:cNvPr id="126" name="直線コネクタ 125"/>
        <xdr:cNvCxnSpPr/>
      </xdr:nvCxnSpPr>
      <xdr:spPr>
        <a:xfrm flipV="1">
          <a:off x="2019300" y="10038433"/>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99001</xdr:rowOff>
    </xdr:from>
    <xdr:to>
      <xdr:col>10</xdr:col>
      <xdr:colOff>114300</xdr:colOff>
      <xdr:row>58</xdr:row>
      <xdr:rowOff>119185</xdr:rowOff>
    </xdr:to>
    <xdr:cxnSp macro="">
      <xdr:nvCxnSpPr>
        <xdr:cNvPr id="129" name="直線コネクタ 128"/>
        <xdr:cNvCxnSpPr/>
      </xdr:nvCxnSpPr>
      <xdr:spPr>
        <a:xfrm>
          <a:off x="1130300" y="10043101"/>
          <a:ext cx="8890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18540</xdr:rowOff>
    </xdr:from>
    <xdr:to>
      <xdr:col>24</xdr:col>
      <xdr:colOff>114300</xdr:colOff>
      <xdr:row>58</xdr:row>
      <xdr:rowOff>120140</xdr:rowOff>
    </xdr:to>
    <xdr:sp macro="" textlink="">
      <xdr:nvSpPr>
        <xdr:cNvPr id="139" name="楕円 138"/>
        <xdr:cNvSpPr/>
      </xdr:nvSpPr>
      <xdr:spPr>
        <a:xfrm>
          <a:off x="4584700" y="9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104917</xdr:rowOff>
    </xdr:from>
    <xdr:ext cx="599010" cy="259045"/>
    <xdr:sp macro="" textlink="">
      <xdr:nvSpPr>
        <xdr:cNvPr id="140" name="総務費該当値テキスト"/>
        <xdr:cNvSpPr txBox="1"/>
      </xdr:nvSpPr>
      <xdr:spPr>
        <a:xfrm>
          <a:off x="4686300" y="98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35596</xdr:rowOff>
    </xdr:from>
    <xdr:to>
      <xdr:col>20</xdr:col>
      <xdr:colOff>38100</xdr:colOff>
      <xdr:row>58</xdr:row>
      <xdr:rowOff>137196</xdr:rowOff>
    </xdr:to>
    <xdr:sp macro="" textlink="">
      <xdr:nvSpPr>
        <xdr:cNvPr id="141" name="楕円 140"/>
        <xdr:cNvSpPr/>
      </xdr:nvSpPr>
      <xdr:spPr>
        <a:xfrm>
          <a:off x="3746500" y="99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128323</xdr:rowOff>
    </xdr:from>
    <xdr:ext cx="599010" cy="259045"/>
    <xdr:sp macro="" textlink="">
      <xdr:nvSpPr>
        <xdr:cNvPr id="142" name="テキスト ボックス 141"/>
        <xdr:cNvSpPr txBox="1"/>
      </xdr:nvSpPr>
      <xdr:spPr>
        <a:xfrm>
          <a:off x="3497795" y="1007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43533</xdr:rowOff>
    </xdr:from>
    <xdr:to>
      <xdr:col>15</xdr:col>
      <xdr:colOff>101600</xdr:colOff>
      <xdr:row>58</xdr:row>
      <xdr:rowOff>145133</xdr:rowOff>
    </xdr:to>
    <xdr:sp macro="" textlink="">
      <xdr:nvSpPr>
        <xdr:cNvPr id="143" name="楕円 142"/>
        <xdr:cNvSpPr/>
      </xdr:nvSpPr>
      <xdr:spPr>
        <a:xfrm>
          <a:off x="2857500" y="9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136260</xdr:rowOff>
    </xdr:from>
    <xdr:ext cx="599010" cy="259045"/>
    <xdr:sp macro="" textlink="">
      <xdr:nvSpPr>
        <xdr:cNvPr id="144" name="テキスト ボックス 143"/>
        <xdr:cNvSpPr txBox="1"/>
      </xdr:nvSpPr>
      <xdr:spPr>
        <a:xfrm>
          <a:off x="2608795" y="1008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68385</xdr:rowOff>
    </xdr:from>
    <xdr:to>
      <xdr:col>10</xdr:col>
      <xdr:colOff>165100</xdr:colOff>
      <xdr:row>58</xdr:row>
      <xdr:rowOff>169985</xdr:rowOff>
    </xdr:to>
    <xdr:sp macro="" textlink="">
      <xdr:nvSpPr>
        <xdr:cNvPr id="145" name="楕円 144"/>
        <xdr:cNvSpPr/>
      </xdr:nvSpPr>
      <xdr:spPr>
        <a:xfrm>
          <a:off x="1968500" y="100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161112</xdr:rowOff>
    </xdr:from>
    <xdr:ext cx="534377" cy="259045"/>
    <xdr:sp macro="" textlink="">
      <xdr:nvSpPr>
        <xdr:cNvPr id="146" name="テキスト ボックス 145"/>
        <xdr:cNvSpPr txBox="1"/>
      </xdr:nvSpPr>
      <xdr:spPr>
        <a:xfrm>
          <a:off x="1752111" y="101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48201</xdr:rowOff>
    </xdr:from>
    <xdr:to>
      <xdr:col>6</xdr:col>
      <xdr:colOff>38100</xdr:colOff>
      <xdr:row>58</xdr:row>
      <xdr:rowOff>149801</xdr:rowOff>
    </xdr:to>
    <xdr:sp macro="" textlink="">
      <xdr:nvSpPr>
        <xdr:cNvPr id="147" name="楕円 146"/>
        <xdr:cNvSpPr/>
      </xdr:nvSpPr>
      <xdr:spPr>
        <a:xfrm>
          <a:off x="1079500" y="99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140928</xdr:rowOff>
    </xdr:from>
    <xdr:ext cx="599010" cy="259045"/>
    <xdr:sp macro="" textlink="">
      <xdr:nvSpPr>
        <xdr:cNvPr id="148" name="テキスト ボックス 147"/>
        <xdr:cNvSpPr txBox="1"/>
      </xdr:nvSpPr>
      <xdr:spPr>
        <a:xfrm>
          <a:off x="830795" y="1008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42545</xdr:rowOff>
    </xdr:from>
    <xdr:to>
      <xdr:col>24</xdr:col>
      <xdr:colOff>63500</xdr:colOff>
      <xdr:row>78</xdr:row>
      <xdr:rowOff>54634</xdr:rowOff>
    </xdr:to>
    <xdr:cxnSp macro="">
      <xdr:nvCxnSpPr>
        <xdr:cNvPr id="176" name="直線コネクタ 175"/>
        <xdr:cNvCxnSpPr/>
      </xdr:nvCxnSpPr>
      <xdr:spPr>
        <a:xfrm flipV="1">
          <a:off x="3797300" y="13415645"/>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54634</xdr:rowOff>
    </xdr:from>
    <xdr:to>
      <xdr:col>19</xdr:col>
      <xdr:colOff>177800</xdr:colOff>
      <xdr:row>78</xdr:row>
      <xdr:rowOff>67700</xdr:rowOff>
    </xdr:to>
    <xdr:cxnSp macro="">
      <xdr:nvCxnSpPr>
        <xdr:cNvPr id="179" name="直線コネクタ 178"/>
        <xdr:cNvCxnSpPr/>
      </xdr:nvCxnSpPr>
      <xdr:spPr>
        <a:xfrm flipV="1">
          <a:off x="2908300" y="13427734"/>
          <a:ext cx="889000" cy="1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67700</xdr:rowOff>
    </xdr:from>
    <xdr:to>
      <xdr:col>15</xdr:col>
      <xdr:colOff>50800</xdr:colOff>
      <xdr:row>78</xdr:row>
      <xdr:rowOff>77192</xdr:rowOff>
    </xdr:to>
    <xdr:cxnSp macro="">
      <xdr:nvCxnSpPr>
        <xdr:cNvPr id="182" name="直線コネクタ 181"/>
        <xdr:cNvCxnSpPr/>
      </xdr:nvCxnSpPr>
      <xdr:spPr>
        <a:xfrm flipV="1">
          <a:off x="2019300" y="13440800"/>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61158</xdr:rowOff>
    </xdr:from>
    <xdr:to>
      <xdr:col>10</xdr:col>
      <xdr:colOff>114300</xdr:colOff>
      <xdr:row>78</xdr:row>
      <xdr:rowOff>77192</xdr:rowOff>
    </xdr:to>
    <xdr:cxnSp macro="">
      <xdr:nvCxnSpPr>
        <xdr:cNvPr id="185" name="直線コネクタ 184"/>
        <xdr:cNvCxnSpPr/>
      </xdr:nvCxnSpPr>
      <xdr:spPr>
        <a:xfrm>
          <a:off x="1130300" y="13434258"/>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14838</xdr:rowOff>
    </xdr:from>
    <xdr:to>
      <xdr:col>6</xdr:col>
      <xdr:colOff>38100</xdr:colOff>
      <xdr:row>77</xdr:row>
      <xdr:rowOff>116438</xdr:rowOff>
    </xdr:to>
    <xdr:sp macro="" textlink="">
      <xdr:nvSpPr>
        <xdr:cNvPr id="188" name="フローチャート: 判断 187"/>
        <xdr:cNvSpPr/>
      </xdr:nvSpPr>
      <xdr:spPr>
        <a:xfrm>
          <a:off x="1079500" y="1321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132965</xdr:rowOff>
    </xdr:from>
    <xdr:ext cx="599010" cy="259045"/>
    <xdr:sp macro="" textlink="">
      <xdr:nvSpPr>
        <xdr:cNvPr id="189" name="テキスト ボックス 188"/>
        <xdr:cNvSpPr txBox="1"/>
      </xdr:nvSpPr>
      <xdr:spPr>
        <a:xfrm>
          <a:off x="830795" y="1299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163195</xdr:rowOff>
    </xdr:from>
    <xdr:to>
      <xdr:col>24</xdr:col>
      <xdr:colOff>114300</xdr:colOff>
      <xdr:row>78</xdr:row>
      <xdr:rowOff>93345</xdr:rowOff>
    </xdr:to>
    <xdr:sp macro="" textlink="">
      <xdr:nvSpPr>
        <xdr:cNvPr id="195" name="楕円 194"/>
        <xdr:cNvSpPr/>
      </xdr:nvSpPr>
      <xdr:spPr>
        <a:xfrm>
          <a:off x="45847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78122</xdr:rowOff>
    </xdr:from>
    <xdr:ext cx="599010" cy="259045"/>
    <xdr:sp macro="" textlink="">
      <xdr:nvSpPr>
        <xdr:cNvPr id="196" name="民生費該当値テキスト"/>
        <xdr:cNvSpPr txBox="1"/>
      </xdr:nvSpPr>
      <xdr:spPr>
        <a:xfrm>
          <a:off x="4686300" y="1327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3834</xdr:rowOff>
    </xdr:from>
    <xdr:to>
      <xdr:col>20</xdr:col>
      <xdr:colOff>38100</xdr:colOff>
      <xdr:row>78</xdr:row>
      <xdr:rowOff>105434</xdr:rowOff>
    </xdr:to>
    <xdr:sp macro="" textlink="">
      <xdr:nvSpPr>
        <xdr:cNvPr id="197" name="楕円 196"/>
        <xdr:cNvSpPr/>
      </xdr:nvSpPr>
      <xdr:spPr>
        <a:xfrm>
          <a:off x="3746500" y="133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96561</xdr:rowOff>
    </xdr:from>
    <xdr:ext cx="599010" cy="259045"/>
    <xdr:sp macro="" textlink="">
      <xdr:nvSpPr>
        <xdr:cNvPr id="198" name="テキスト ボックス 197"/>
        <xdr:cNvSpPr txBox="1"/>
      </xdr:nvSpPr>
      <xdr:spPr>
        <a:xfrm>
          <a:off x="3497795" y="1346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16900</xdr:rowOff>
    </xdr:from>
    <xdr:to>
      <xdr:col>15</xdr:col>
      <xdr:colOff>101600</xdr:colOff>
      <xdr:row>78</xdr:row>
      <xdr:rowOff>118500</xdr:rowOff>
    </xdr:to>
    <xdr:sp macro="" textlink="">
      <xdr:nvSpPr>
        <xdr:cNvPr id="199" name="楕円 198"/>
        <xdr:cNvSpPr/>
      </xdr:nvSpPr>
      <xdr:spPr>
        <a:xfrm>
          <a:off x="2857500" y="1339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109627</xdr:rowOff>
    </xdr:from>
    <xdr:ext cx="599010" cy="259045"/>
    <xdr:sp macro="" textlink="">
      <xdr:nvSpPr>
        <xdr:cNvPr id="200" name="テキスト ボックス 199"/>
        <xdr:cNvSpPr txBox="1"/>
      </xdr:nvSpPr>
      <xdr:spPr>
        <a:xfrm>
          <a:off x="2608795" y="1348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26392</xdr:rowOff>
    </xdr:from>
    <xdr:to>
      <xdr:col>10</xdr:col>
      <xdr:colOff>165100</xdr:colOff>
      <xdr:row>78</xdr:row>
      <xdr:rowOff>127992</xdr:rowOff>
    </xdr:to>
    <xdr:sp macro="" textlink="">
      <xdr:nvSpPr>
        <xdr:cNvPr id="201" name="楕円 200"/>
        <xdr:cNvSpPr/>
      </xdr:nvSpPr>
      <xdr:spPr>
        <a:xfrm>
          <a:off x="1968500" y="133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119119</xdr:rowOff>
    </xdr:from>
    <xdr:ext cx="599010" cy="259045"/>
    <xdr:sp macro="" textlink="">
      <xdr:nvSpPr>
        <xdr:cNvPr id="202" name="テキスト ボックス 201"/>
        <xdr:cNvSpPr txBox="1"/>
      </xdr:nvSpPr>
      <xdr:spPr>
        <a:xfrm>
          <a:off x="1719795" y="134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10358</xdr:rowOff>
    </xdr:from>
    <xdr:to>
      <xdr:col>6</xdr:col>
      <xdr:colOff>38100</xdr:colOff>
      <xdr:row>78</xdr:row>
      <xdr:rowOff>111958</xdr:rowOff>
    </xdr:to>
    <xdr:sp macro="" textlink="">
      <xdr:nvSpPr>
        <xdr:cNvPr id="203" name="楕円 202"/>
        <xdr:cNvSpPr/>
      </xdr:nvSpPr>
      <xdr:spPr>
        <a:xfrm>
          <a:off x="1079500" y="133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103085</xdr:rowOff>
    </xdr:from>
    <xdr:ext cx="599010" cy="259045"/>
    <xdr:sp macro="" textlink="">
      <xdr:nvSpPr>
        <xdr:cNvPr id="204" name="テキスト ボックス 203"/>
        <xdr:cNvSpPr txBox="1"/>
      </xdr:nvSpPr>
      <xdr:spPr>
        <a:xfrm>
          <a:off x="830795" y="1347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129994</xdr:rowOff>
    </xdr:from>
    <xdr:to>
      <xdr:col>24</xdr:col>
      <xdr:colOff>63500</xdr:colOff>
      <xdr:row>97</xdr:row>
      <xdr:rowOff>132266</xdr:rowOff>
    </xdr:to>
    <xdr:cxnSp macro="">
      <xdr:nvCxnSpPr>
        <xdr:cNvPr id="231" name="直線コネクタ 230"/>
        <xdr:cNvCxnSpPr/>
      </xdr:nvCxnSpPr>
      <xdr:spPr>
        <a:xfrm flipV="1">
          <a:off x="3797300" y="16760644"/>
          <a:ext cx="8382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132266</xdr:rowOff>
    </xdr:from>
    <xdr:to>
      <xdr:col>19</xdr:col>
      <xdr:colOff>177800</xdr:colOff>
      <xdr:row>97</xdr:row>
      <xdr:rowOff>156927</xdr:rowOff>
    </xdr:to>
    <xdr:cxnSp macro="">
      <xdr:nvCxnSpPr>
        <xdr:cNvPr id="234" name="直線コネクタ 233"/>
        <xdr:cNvCxnSpPr/>
      </xdr:nvCxnSpPr>
      <xdr:spPr>
        <a:xfrm flipV="1">
          <a:off x="2908300" y="16762916"/>
          <a:ext cx="8890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156927</xdr:rowOff>
    </xdr:from>
    <xdr:to>
      <xdr:col>15</xdr:col>
      <xdr:colOff>50800</xdr:colOff>
      <xdr:row>97</xdr:row>
      <xdr:rowOff>167653</xdr:rowOff>
    </xdr:to>
    <xdr:cxnSp macro="">
      <xdr:nvCxnSpPr>
        <xdr:cNvPr id="237" name="直線コネクタ 236"/>
        <xdr:cNvCxnSpPr/>
      </xdr:nvCxnSpPr>
      <xdr:spPr>
        <a:xfrm flipV="1">
          <a:off x="2019300" y="16787577"/>
          <a:ext cx="8890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163058</xdr:rowOff>
    </xdr:from>
    <xdr:to>
      <xdr:col>10</xdr:col>
      <xdr:colOff>114300</xdr:colOff>
      <xdr:row>97</xdr:row>
      <xdr:rowOff>167653</xdr:rowOff>
    </xdr:to>
    <xdr:cxnSp macro="">
      <xdr:nvCxnSpPr>
        <xdr:cNvPr id="240" name="直線コネクタ 239"/>
        <xdr:cNvCxnSpPr/>
      </xdr:nvCxnSpPr>
      <xdr:spPr>
        <a:xfrm>
          <a:off x="1130300" y="1679370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108345</xdr:rowOff>
    </xdr:from>
    <xdr:to>
      <xdr:col>6</xdr:col>
      <xdr:colOff>38100</xdr:colOff>
      <xdr:row>97</xdr:row>
      <xdr:rowOff>38495</xdr:rowOff>
    </xdr:to>
    <xdr:sp macro="" textlink="">
      <xdr:nvSpPr>
        <xdr:cNvPr id="243" name="フローチャート: 判断 242"/>
        <xdr:cNvSpPr/>
      </xdr:nvSpPr>
      <xdr:spPr>
        <a:xfrm>
          <a:off x="1079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55022</xdr:rowOff>
    </xdr:from>
    <xdr:ext cx="534377" cy="259045"/>
    <xdr:sp macro="" textlink="">
      <xdr:nvSpPr>
        <xdr:cNvPr id="244" name="テキスト ボックス 243"/>
        <xdr:cNvSpPr txBox="1"/>
      </xdr:nvSpPr>
      <xdr:spPr>
        <a:xfrm>
          <a:off x="863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79194</xdr:rowOff>
    </xdr:from>
    <xdr:to>
      <xdr:col>24</xdr:col>
      <xdr:colOff>114300</xdr:colOff>
      <xdr:row>98</xdr:row>
      <xdr:rowOff>9344</xdr:rowOff>
    </xdr:to>
    <xdr:sp macro="" textlink="">
      <xdr:nvSpPr>
        <xdr:cNvPr id="250" name="楕円 249"/>
        <xdr:cNvSpPr/>
      </xdr:nvSpPr>
      <xdr:spPr>
        <a:xfrm>
          <a:off x="4584700" y="1670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165571</xdr:rowOff>
    </xdr:from>
    <xdr:ext cx="534377" cy="259045"/>
    <xdr:sp macro="" textlink="">
      <xdr:nvSpPr>
        <xdr:cNvPr id="251" name="衛生費該当値テキスト"/>
        <xdr:cNvSpPr txBox="1"/>
      </xdr:nvSpPr>
      <xdr:spPr>
        <a:xfrm>
          <a:off x="4686300" y="166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81466</xdr:rowOff>
    </xdr:from>
    <xdr:to>
      <xdr:col>20</xdr:col>
      <xdr:colOff>38100</xdr:colOff>
      <xdr:row>98</xdr:row>
      <xdr:rowOff>11616</xdr:rowOff>
    </xdr:to>
    <xdr:sp macro="" textlink="">
      <xdr:nvSpPr>
        <xdr:cNvPr id="252" name="楕円 251"/>
        <xdr:cNvSpPr/>
      </xdr:nvSpPr>
      <xdr:spPr>
        <a:xfrm>
          <a:off x="3746500" y="167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2743</xdr:rowOff>
    </xdr:from>
    <xdr:ext cx="534377" cy="259045"/>
    <xdr:sp macro="" textlink="">
      <xdr:nvSpPr>
        <xdr:cNvPr id="253" name="テキスト ボックス 252"/>
        <xdr:cNvSpPr txBox="1"/>
      </xdr:nvSpPr>
      <xdr:spPr>
        <a:xfrm>
          <a:off x="3530111" y="168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106127</xdr:rowOff>
    </xdr:from>
    <xdr:to>
      <xdr:col>15</xdr:col>
      <xdr:colOff>101600</xdr:colOff>
      <xdr:row>98</xdr:row>
      <xdr:rowOff>36277</xdr:rowOff>
    </xdr:to>
    <xdr:sp macro="" textlink="">
      <xdr:nvSpPr>
        <xdr:cNvPr id="254" name="楕円 253"/>
        <xdr:cNvSpPr/>
      </xdr:nvSpPr>
      <xdr:spPr>
        <a:xfrm>
          <a:off x="2857500" y="167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27404</xdr:rowOff>
    </xdr:from>
    <xdr:ext cx="534377" cy="259045"/>
    <xdr:sp macro="" textlink="">
      <xdr:nvSpPr>
        <xdr:cNvPr id="255" name="テキスト ボックス 254"/>
        <xdr:cNvSpPr txBox="1"/>
      </xdr:nvSpPr>
      <xdr:spPr>
        <a:xfrm>
          <a:off x="2641111" y="1682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116853</xdr:rowOff>
    </xdr:from>
    <xdr:to>
      <xdr:col>10</xdr:col>
      <xdr:colOff>165100</xdr:colOff>
      <xdr:row>98</xdr:row>
      <xdr:rowOff>47003</xdr:rowOff>
    </xdr:to>
    <xdr:sp macro="" textlink="">
      <xdr:nvSpPr>
        <xdr:cNvPr id="256" name="楕円 255"/>
        <xdr:cNvSpPr/>
      </xdr:nvSpPr>
      <xdr:spPr>
        <a:xfrm>
          <a:off x="1968500" y="167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38130</xdr:rowOff>
    </xdr:from>
    <xdr:ext cx="534377" cy="259045"/>
    <xdr:sp macro="" textlink="">
      <xdr:nvSpPr>
        <xdr:cNvPr id="257" name="テキスト ボックス 256"/>
        <xdr:cNvSpPr txBox="1"/>
      </xdr:nvSpPr>
      <xdr:spPr>
        <a:xfrm>
          <a:off x="1752111" y="168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112258</xdr:rowOff>
    </xdr:from>
    <xdr:to>
      <xdr:col>6</xdr:col>
      <xdr:colOff>38100</xdr:colOff>
      <xdr:row>98</xdr:row>
      <xdr:rowOff>42408</xdr:rowOff>
    </xdr:to>
    <xdr:sp macro="" textlink="">
      <xdr:nvSpPr>
        <xdr:cNvPr id="258" name="楕円 257"/>
        <xdr:cNvSpPr/>
      </xdr:nvSpPr>
      <xdr:spPr>
        <a:xfrm>
          <a:off x="1079500" y="167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33535</xdr:rowOff>
    </xdr:from>
    <xdr:ext cx="534377" cy="259045"/>
    <xdr:sp macro="" textlink="">
      <xdr:nvSpPr>
        <xdr:cNvPr id="259" name="テキスト ボックス 258"/>
        <xdr:cNvSpPr txBox="1"/>
      </xdr:nvSpPr>
      <xdr:spPr>
        <a:xfrm>
          <a:off x="863111" y="168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98715</xdr:rowOff>
    </xdr:to>
    <xdr:cxnSp macro="">
      <xdr:nvCxnSpPr>
        <xdr:cNvPr id="290" name="直線コネクタ 289"/>
        <xdr:cNvCxnSpPr/>
      </xdr:nvCxnSpPr>
      <xdr:spPr>
        <a:xfrm>
          <a:off x="9639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98715</xdr:rowOff>
    </xdr:from>
    <xdr:to>
      <xdr:col>50</xdr:col>
      <xdr:colOff>114300</xdr:colOff>
      <xdr:row>39</xdr:row>
      <xdr:rowOff>98715</xdr:rowOff>
    </xdr:to>
    <xdr:cxnSp macro="">
      <xdr:nvCxnSpPr>
        <xdr:cNvPr id="293" name="直線コネクタ 292"/>
        <xdr:cNvCxnSpPr/>
      </xdr:nvCxnSpPr>
      <xdr:spPr>
        <a:xfrm>
          <a:off x="8750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98715</xdr:rowOff>
    </xdr:from>
    <xdr:to>
      <xdr:col>45</xdr:col>
      <xdr:colOff>177800</xdr:colOff>
      <xdr:row>39</xdr:row>
      <xdr:rowOff>98715</xdr:rowOff>
    </xdr:to>
    <xdr:cxnSp macro="">
      <xdr:nvCxnSpPr>
        <xdr:cNvPr id="296" name="直線コネクタ 295"/>
        <xdr:cNvCxnSpPr/>
      </xdr:nvCxnSpPr>
      <xdr:spPr>
        <a:xfrm>
          <a:off x="7861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98715</xdr:rowOff>
    </xdr:from>
    <xdr:to>
      <xdr:col>41</xdr:col>
      <xdr:colOff>50800</xdr:colOff>
      <xdr:row>39</xdr:row>
      <xdr:rowOff>98715</xdr:rowOff>
    </xdr:to>
    <xdr:cxnSp macro="">
      <xdr:nvCxnSpPr>
        <xdr:cNvPr id="299" name="直線コネクタ 298"/>
        <xdr:cNvCxnSpPr/>
      </xdr:nvCxnSpPr>
      <xdr:spPr>
        <a:xfrm>
          <a:off x="6972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155847</xdr:rowOff>
    </xdr:from>
    <xdr:to>
      <xdr:col>36</xdr:col>
      <xdr:colOff>165100</xdr:colOff>
      <xdr:row>38</xdr:row>
      <xdr:rowOff>85997</xdr:rowOff>
    </xdr:to>
    <xdr:sp macro="" textlink="">
      <xdr:nvSpPr>
        <xdr:cNvPr id="302" name="フローチャート: 判断 301"/>
        <xdr:cNvSpPr/>
      </xdr:nvSpPr>
      <xdr:spPr>
        <a:xfrm>
          <a:off x="6921500" y="649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102524</xdr:rowOff>
    </xdr:from>
    <xdr:ext cx="469744" cy="259045"/>
    <xdr:sp macro="" textlink="">
      <xdr:nvSpPr>
        <xdr:cNvPr id="303" name="テキスト ボックス 302"/>
        <xdr:cNvSpPr txBox="1"/>
      </xdr:nvSpPr>
      <xdr:spPr>
        <a:xfrm>
          <a:off x="6737428" y="62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09" name="楕円 308"/>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134292</xdr:rowOff>
    </xdr:from>
    <xdr:ext cx="249299" cy="259045"/>
    <xdr:sp macro="" textlink="">
      <xdr:nvSpPr>
        <xdr:cNvPr id="310" name="労働費該当値テキスト"/>
        <xdr:cNvSpPr txBox="1"/>
      </xdr:nvSpPr>
      <xdr:spPr>
        <a:xfrm>
          <a:off x="10528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47915</xdr:rowOff>
    </xdr:from>
    <xdr:to>
      <xdr:col>50</xdr:col>
      <xdr:colOff>165100</xdr:colOff>
      <xdr:row>39</xdr:row>
      <xdr:rowOff>149515</xdr:rowOff>
    </xdr:to>
    <xdr:sp macro="" textlink="">
      <xdr:nvSpPr>
        <xdr:cNvPr id="311" name="楕円 310"/>
        <xdr:cNvSpPr/>
      </xdr:nvSpPr>
      <xdr:spPr>
        <a:xfrm>
          <a:off x="958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140642</xdr:rowOff>
    </xdr:from>
    <xdr:ext cx="249299" cy="259045"/>
    <xdr:sp macro="" textlink="">
      <xdr:nvSpPr>
        <xdr:cNvPr id="312" name="テキスト ボックス 311"/>
        <xdr:cNvSpPr txBox="1"/>
      </xdr:nvSpPr>
      <xdr:spPr>
        <a:xfrm>
          <a:off x="9514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47915</xdr:rowOff>
    </xdr:from>
    <xdr:to>
      <xdr:col>46</xdr:col>
      <xdr:colOff>38100</xdr:colOff>
      <xdr:row>39</xdr:row>
      <xdr:rowOff>149515</xdr:rowOff>
    </xdr:to>
    <xdr:sp macro="" textlink="">
      <xdr:nvSpPr>
        <xdr:cNvPr id="313" name="楕円 312"/>
        <xdr:cNvSpPr/>
      </xdr:nvSpPr>
      <xdr:spPr>
        <a:xfrm>
          <a:off x="8699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140642</xdr:rowOff>
    </xdr:from>
    <xdr:ext cx="249299" cy="259045"/>
    <xdr:sp macro="" textlink="">
      <xdr:nvSpPr>
        <xdr:cNvPr id="314" name="テキスト ボックス 313"/>
        <xdr:cNvSpPr txBox="1"/>
      </xdr:nvSpPr>
      <xdr:spPr>
        <a:xfrm>
          <a:off x="8625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47915</xdr:rowOff>
    </xdr:from>
    <xdr:to>
      <xdr:col>41</xdr:col>
      <xdr:colOff>101600</xdr:colOff>
      <xdr:row>39</xdr:row>
      <xdr:rowOff>149515</xdr:rowOff>
    </xdr:to>
    <xdr:sp macro="" textlink="">
      <xdr:nvSpPr>
        <xdr:cNvPr id="315" name="楕円 314"/>
        <xdr:cNvSpPr/>
      </xdr:nvSpPr>
      <xdr:spPr>
        <a:xfrm>
          <a:off x="7810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140642</xdr:rowOff>
    </xdr:from>
    <xdr:ext cx="249299" cy="259045"/>
    <xdr:sp macro="" textlink="">
      <xdr:nvSpPr>
        <xdr:cNvPr id="316" name="テキスト ボックス 315"/>
        <xdr:cNvSpPr txBox="1"/>
      </xdr:nvSpPr>
      <xdr:spPr>
        <a:xfrm>
          <a:off x="7736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47915</xdr:rowOff>
    </xdr:from>
    <xdr:to>
      <xdr:col>36</xdr:col>
      <xdr:colOff>165100</xdr:colOff>
      <xdr:row>39</xdr:row>
      <xdr:rowOff>149515</xdr:rowOff>
    </xdr:to>
    <xdr:sp macro="" textlink="">
      <xdr:nvSpPr>
        <xdr:cNvPr id="317" name="楕円 316"/>
        <xdr:cNvSpPr/>
      </xdr:nvSpPr>
      <xdr:spPr>
        <a:xfrm>
          <a:off x="692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140642</xdr:rowOff>
    </xdr:from>
    <xdr:ext cx="249299" cy="259045"/>
    <xdr:sp macro="" textlink="">
      <xdr:nvSpPr>
        <xdr:cNvPr id="318" name="テキスト ボックス 317"/>
        <xdr:cNvSpPr txBox="1"/>
      </xdr:nvSpPr>
      <xdr:spPr>
        <a:xfrm>
          <a:off x="6847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84674</xdr:rowOff>
    </xdr:from>
    <xdr:to>
      <xdr:col>55</xdr:col>
      <xdr:colOff>0</xdr:colOff>
      <xdr:row>58</xdr:row>
      <xdr:rowOff>90482</xdr:rowOff>
    </xdr:to>
    <xdr:cxnSp macro="">
      <xdr:nvCxnSpPr>
        <xdr:cNvPr id="345" name="直線コネクタ 344"/>
        <xdr:cNvCxnSpPr/>
      </xdr:nvCxnSpPr>
      <xdr:spPr>
        <a:xfrm flipV="1">
          <a:off x="9639300" y="10028774"/>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88329</xdr:rowOff>
    </xdr:from>
    <xdr:to>
      <xdr:col>50</xdr:col>
      <xdr:colOff>114300</xdr:colOff>
      <xdr:row>58</xdr:row>
      <xdr:rowOff>90482</xdr:rowOff>
    </xdr:to>
    <xdr:cxnSp macro="">
      <xdr:nvCxnSpPr>
        <xdr:cNvPr id="348" name="直線コネクタ 347"/>
        <xdr:cNvCxnSpPr/>
      </xdr:nvCxnSpPr>
      <xdr:spPr>
        <a:xfrm>
          <a:off x="8750300" y="1003242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88329</xdr:rowOff>
    </xdr:from>
    <xdr:to>
      <xdr:col>45</xdr:col>
      <xdr:colOff>177800</xdr:colOff>
      <xdr:row>58</xdr:row>
      <xdr:rowOff>94124</xdr:rowOff>
    </xdr:to>
    <xdr:cxnSp macro="">
      <xdr:nvCxnSpPr>
        <xdr:cNvPr id="351" name="直線コネクタ 350"/>
        <xdr:cNvCxnSpPr/>
      </xdr:nvCxnSpPr>
      <xdr:spPr>
        <a:xfrm flipV="1">
          <a:off x="7861300" y="10032429"/>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94124</xdr:rowOff>
    </xdr:from>
    <xdr:to>
      <xdr:col>41</xdr:col>
      <xdr:colOff>50800</xdr:colOff>
      <xdr:row>58</xdr:row>
      <xdr:rowOff>97080</xdr:rowOff>
    </xdr:to>
    <xdr:cxnSp macro="">
      <xdr:nvCxnSpPr>
        <xdr:cNvPr id="354" name="直線コネクタ 353"/>
        <xdr:cNvCxnSpPr/>
      </xdr:nvCxnSpPr>
      <xdr:spPr>
        <a:xfrm flipV="1">
          <a:off x="6972300" y="10038224"/>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170917</xdr:rowOff>
    </xdr:from>
    <xdr:to>
      <xdr:col>36</xdr:col>
      <xdr:colOff>165100</xdr:colOff>
      <xdr:row>58</xdr:row>
      <xdr:rowOff>101067</xdr:rowOff>
    </xdr:to>
    <xdr:sp macro="" textlink="">
      <xdr:nvSpPr>
        <xdr:cNvPr id="357" name="フローチャート: 判断 356"/>
        <xdr:cNvSpPr/>
      </xdr:nvSpPr>
      <xdr:spPr>
        <a:xfrm>
          <a:off x="6921500" y="99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117594</xdr:rowOff>
    </xdr:from>
    <xdr:ext cx="534377" cy="259045"/>
    <xdr:sp macro="" textlink="">
      <xdr:nvSpPr>
        <xdr:cNvPr id="358" name="テキスト ボックス 357"/>
        <xdr:cNvSpPr txBox="1"/>
      </xdr:nvSpPr>
      <xdr:spPr>
        <a:xfrm>
          <a:off x="6705111" y="97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33874</xdr:rowOff>
    </xdr:from>
    <xdr:to>
      <xdr:col>55</xdr:col>
      <xdr:colOff>50800</xdr:colOff>
      <xdr:row>58</xdr:row>
      <xdr:rowOff>135474</xdr:rowOff>
    </xdr:to>
    <xdr:sp macro="" textlink="">
      <xdr:nvSpPr>
        <xdr:cNvPr id="364" name="楕円 363"/>
        <xdr:cNvSpPr/>
      </xdr:nvSpPr>
      <xdr:spPr>
        <a:xfrm>
          <a:off x="10426700" y="99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120251</xdr:rowOff>
    </xdr:from>
    <xdr:ext cx="534377" cy="259045"/>
    <xdr:sp macro="" textlink="">
      <xdr:nvSpPr>
        <xdr:cNvPr id="365" name="農林水産業費該当値テキスト"/>
        <xdr:cNvSpPr txBox="1"/>
      </xdr:nvSpPr>
      <xdr:spPr>
        <a:xfrm>
          <a:off x="10528300" y="98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39682</xdr:rowOff>
    </xdr:from>
    <xdr:to>
      <xdr:col>50</xdr:col>
      <xdr:colOff>165100</xdr:colOff>
      <xdr:row>58</xdr:row>
      <xdr:rowOff>141282</xdr:rowOff>
    </xdr:to>
    <xdr:sp macro="" textlink="">
      <xdr:nvSpPr>
        <xdr:cNvPr id="366" name="楕円 365"/>
        <xdr:cNvSpPr/>
      </xdr:nvSpPr>
      <xdr:spPr>
        <a:xfrm>
          <a:off x="9588500" y="99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132409</xdr:rowOff>
    </xdr:from>
    <xdr:ext cx="534377" cy="259045"/>
    <xdr:sp macro="" textlink="">
      <xdr:nvSpPr>
        <xdr:cNvPr id="367" name="テキスト ボックス 366"/>
        <xdr:cNvSpPr txBox="1"/>
      </xdr:nvSpPr>
      <xdr:spPr>
        <a:xfrm>
          <a:off x="9372111" y="100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37529</xdr:rowOff>
    </xdr:from>
    <xdr:to>
      <xdr:col>46</xdr:col>
      <xdr:colOff>38100</xdr:colOff>
      <xdr:row>58</xdr:row>
      <xdr:rowOff>139129</xdr:rowOff>
    </xdr:to>
    <xdr:sp macro="" textlink="">
      <xdr:nvSpPr>
        <xdr:cNvPr id="368" name="楕円 367"/>
        <xdr:cNvSpPr/>
      </xdr:nvSpPr>
      <xdr:spPr>
        <a:xfrm>
          <a:off x="8699500" y="99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130256</xdr:rowOff>
    </xdr:from>
    <xdr:ext cx="534377" cy="259045"/>
    <xdr:sp macro="" textlink="">
      <xdr:nvSpPr>
        <xdr:cNvPr id="369" name="テキスト ボックス 368"/>
        <xdr:cNvSpPr txBox="1"/>
      </xdr:nvSpPr>
      <xdr:spPr>
        <a:xfrm>
          <a:off x="8483111" y="10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43324</xdr:rowOff>
    </xdr:from>
    <xdr:to>
      <xdr:col>41</xdr:col>
      <xdr:colOff>101600</xdr:colOff>
      <xdr:row>58</xdr:row>
      <xdr:rowOff>144924</xdr:rowOff>
    </xdr:to>
    <xdr:sp macro="" textlink="">
      <xdr:nvSpPr>
        <xdr:cNvPr id="370" name="楕円 369"/>
        <xdr:cNvSpPr/>
      </xdr:nvSpPr>
      <xdr:spPr>
        <a:xfrm>
          <a:off x="7810500" y="99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136051</xdr:rowOff>
    </xdr:from>
    <xdr:ext cx="534377" cy="259045"/>
    <xdr:sp macro="" textlink="">
      <xdr:nvSpPr>
        <xdr:cNvPr id="371" name="テキスト ボックス 370"/>
        <xdr:cNvSpPr txBox="1"/>
      </xdr:nvSpPr>
      <xdr:spPr>
        <a:xfrm>
          <a:off x="7594111" y="100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46280</xdr:rowOff>
    </xdr:from>
    <xdr:to>
      <xdr:col>36</xdr:col>
      <xdr:colOff>165100</xdr:colOff>
      <xdr:row>58</xdr:row>
      <xdr:rowOff>147880</xdr:rowOff>
    </xdr:to>
    <xdr:sp macro="" textlink="">
      <xdr:nvSpPr>
        <xdr:cNvPr id="372" name="楕円 371"/>
        <xdr:cNvSpPr/>
      </xdr:nvSpPr>
      <xdr:spPr>
        <a:xfrm>
          <a:off x="6921500" y="99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139007</xdr:rowOff>
    </xdr:from>
    <xdr:ext cx="534377" cy="259045"/>
    <xdr:sp macro="" textlink="">
      <xdr:nvSpPr>
        <xdr:cNvPr id="373" name="テキスト ボックス 372"/>
        <xdr:cNvSpPr txBox="1"/>
      </xdr:nvSpPr>
      <xdr:spPr>
        <a:xfrm>
          <a:off x="6705111" y="1008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162903</xdr:rowOff>
    </xdr:from>
    <xdr:to>
      <xdr:col>55</xdr:col>
      <xdr:colOff>0</xdr:colOff>
      <xdr:row>79</xdr:row>
      <xdr:rowOff>4598</xdr:rowOff>
    </xdr:to>
    <xdr:cxnSp macro="">
      <xdr:nvCxnSpPr>
        <xdr:cNvPr id="402" name="直線コネクタ 401"/>
        <xdr:cNvCxnSpPr/>
      </xdr:nvCxnSpPr>
      <xdr:spPr>
        <a:xfrm>
          <a:off x="9639300" y="13536003"/>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83141</xdr:rowOff>
    </xdr:from>
    <xdr:to>
      <xdr:col>50</xdr:col>
      <xdr:colOff>114300</xdr:colOff>
      <xdr:row>78</xdr:row>
      <xdr:rowOff>162903</xdr:rowOff>
    </xdr:to>
    <xdr:cxnSp macro="">
      <xdr:nvCxnSpPr>
        <xdr:cNvPr id="405" name="直線コネクタ 404"/>
        <xdr:cNvCxnSpPr/>
      </xdr:nvCxnSpPr>
      <xdr:spPr>
        <a:xfrm>
          <a:off x="8750300" y="13284791"/>
          <a:ext cx="889000" cy="2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83141</xdr:rowOff>
    </xdr:from>
    <xdr:to>
      <xdr:col>45</xdr:col>
      <xdr:colOff>177800</xdr:colOff>
      <xdr:row>78</xdr:row>
      <xdr:rowOff>64872</xdr:rowOff>
    </xdr:to>
    <xdr:cxnSp macro="">
      <xdr:nvCxnSpPr>
        <xdr:cNvPr id="408" name="直線コネクタ 407"/>
        <xdr:cNvCxnSpPr/>
      </xdr:nvCxnSpPr>
      <xdr:spPr>
        <a:xfrm flipV="1">
          <a:off x="7861300" y="13284791"/>
          <a:ext cx="889000" cy="15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52051</xdr:rowOff>
    </xdr:from>
    <xdr:to>
      <xdr:col>41</xdr:col>
      <xdr:colOff>50800</xdr:colOff>
      <xdr:row>78</xdr:row>
      <xdr:rowOff>64872</xdr:rowOff>
    </xdr:to>
    <xdr:cxnSp macro="">
      <xdr:nvCxnSpPr>
        <xdr:cNvPr id="411" name="直線コネクタ 410"/>
        <xdr:cNvCxnSpPr/>
      </xdr:nvCxnSpPr>
      <xdr:spPr>
        <a:xfrm>
          <a:off x="6972300" y="12910801"/>
          <a:ext cx="889000" cy="52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48171</xdr:rowOff>
    </xdr:from>
    <xdr:to>
      <xdr:col>36</xdr:col>
      <xdr:colOff>165100</xdr:colOff>
      <xdr:row>76</xdr:row>
      <xdr:rowOff>149771</xdr:rowOff>
    </xdr:to>
    <xdr:sp macro="" textlink="">
      <xdr:nvSpPr>
        <xdr:cNvPr id="414" name="フローチャート: 判断 413"/>
        <xdr:cNvSpPr/>
      </xdr:nvSpPr>
      <xdr:spPr>
        <a:xfrm>
          <a:off x="6921500" y="130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140898</xdr:rowOff>
    </xdr:from>
    <xdr:ext cx="534377" cy="259045"/>
    <xdr:sp macro="" textlink="">
      <xdr:nvSpPr>
        <xdr:cNvPr id="415" name="テキスト ボックス 414"/>
        <xdr:cNvSpPr txBox="1"/>
      </xdr:nvSpPr>
      <xdr:spPr>
        <a:xfrm>
          <a:off x="6705111" y="131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125248</xdr:rowOff>
    </xdr:from>
    <xdr:to>
      <xdr:col>55</xdr:col>
      <xdr:colOff>50800</xdr:colOff>
      <xdr:row>79</xdr:row>
      <xdr:rowOff>55398</xdr:rowOff>
    </xdr:to>
    <xdr:sp macro="" textlink="">
      <xdr:nvSpPr>
        <xdr:cNvPr id="421" name="楕円 420"/>
        <xdr:cNvSpPr/>
      </xdr:nvSpPr>
      <xdr:spPr>
        <a:xfrm>
          <a:off x="10426700" y="13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40175</xdr:rowOff>
    </xdr:from>
    <xdr:ext cx="469744" cy="259045"/>
    <xdr:sp macro="" textlink="">
      <xdr:nvSpPr>
        <xdr:cNvPr id="422" name="商工費該当値テキスト"/>
        <xdr:cNvSpPr txBox="1"/>
      </xdr:nvSpPr>
      <xdr:spPr>
        <a:xfrm>
          <a:off x="10528300" y="134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112103</xdr:rowOff>
    </xdr:from>
    <xdr:to>
      <xdr:col>50</xdr:col>
      <xdr:colOff>165100</xdr:colOff>
      <xdr:row>79</xdr:row>
      <xdr:rowOff>42253</xdr:rowOff>
    </xdr:to>
    <xdr:sp macro="" textlink="">
      <xdr:nvSpPr>
        <xdr:cNvPr id="423" name="楕円 422"/>
        <xdr:cNvSpPr/>
      </xdr:nvSpPr>
      <xdr:spPr>
        <a:xfrm>
          <a:off x="95885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33380</xdr:rowOff>
    </xdr:from>
    <xdr:ext cx="469744" cy="259045"/>
    <xdr:sp macro="" textlink="">
      <xdr:nvSpPr>
        <xdr:cNvPr id="424" name="テキスト ボックス 423"/>
        <xdr:cNvSpPr txBox="1"/>
      </xdr:nvSpPr>
      <xdr:spPr>
        <a:xfrm>
          <a:off x="9404428" y="135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32341</xdr:rowOff>
    </xdr:from>
    <xdr:to>
      <xdr:col>46</xdr:col>
      <xdr:colOff>38100</xdr:colOff>
      <xdr:row>77</xdr:row>
      <xdr:rowOff>133941</xdr:rowOff>
    </xdr:to>
    <xdr:sp macro="" textlink="">
      <xdr:nvSpPr>
        <xdr:cNvPr id="425" name="楕円 424"/>
        <xdr:cNvSpPr/>
      </xdr:nvSpPr>
      <xdr:spPr>
        <a:xfrm>
          <a:off x="8699500" y="132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125068</xdr:rowOff>
    </xdr:from>
    <xdr:ext cx="534377" cy="259045"/>
    <xdr:sp macro="" textlink="">
      <xdr:nvSpPr>
        <xdr:cNvPr id="426" name="テキスト ボックス 425"/>
        <xdr:cNvSpPr txBox="1"/>
      </xdr:nvSpPr>
      <xdr:spPr>
        <a:xfrm>
          <a:off x="8483111" y="133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14072</xdr:rowOff>
    </xdr:from>
    <xdr:to>
      <xdr:col>41</xdr:col>
      <xdr:colOff>101600</xdr:colOff>
      <xdr:row>78</xdr:row>
      <xdr:rowOff>115672</xdr:rowOff>
    </xdr:to>
    <xdr:sp macro="" textlink="">
      <xdr:nvSpPr>
        <xdr:cNvPr id="427" name="楕円 426"/>
        <xdr:cNvSpPr/>
      </xdr:nvSpPr>
      <xdr:spPr>
        <a:xfrm>
          <a:off x="7810500" y="133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106799</xdr:rowOff>
    </xdr:from>
    <xdr:ext cx="469744" cy="259045"/>
    <xdr:sp macro="" textlink="">
      <xdr:nvSpPr>
        <xdr:cNvPr id="428" name="テキスト ボックス 427"/>
        <xdr:cNvSpPr txBox="1"/>
      </xdr:nvSpPr>
      <xdr:spPr>
        <a:xfrm>
          <a:off x="7626428"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1251</xdr:rowOff>
    </xdr:from>
    <xdr:to>
      <xdr:col>36</xdr:col>
      <xdr:colOff>165100</xdr:colOff>
      <xdr:row>75</xdr:row>
      <xdr:rowOff>102851</xdr:rowOff>
    </xdr:to>
    <xdr:sp macro="" textlink="">
      <xdr:nvSpPr>
        <xdr:cNvPr id="429" name="楕円 428"/>
        <xdr:cNvSpPr/>
      </xdr:nvSpPr>
      <xdr:spPr>
        <a:xfrm>
          <a:off x="6921500" y="128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119378</xdr:rowOff>
    </xdr:from>
    <xdr:ext cx="534377" cy="259045"/>
    <xdr:sp macro="" textlink="">
      <xdr:nvSpPr>
        <xdr:cNvPr id="430" name="テキスト ボックス 429"/>
        <xdr:cNvSpPr txBox="1"/>
      </xdr:nvSpPr>
      <xdr:spPr>
        <a:xfrm>
          <a:off x="6705111" y="126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32454</xdr:rowOff>
    </xdr:from>
    <xdr:to>
      <xdr:col>55</xdr:col>
      <xdr:colOff>0</xdr:colOff>
      <xdr:row>98</xdr:row>
      <xdr:rowOff>43652</xdr:rowOff>
    </xdr:to>
    <xdr:cxnSp macro="">
      <xdr:nvCxnSpPr>
        <xdr:cNvPr id="457" name="直線コネクタ 456"/>
        <xdr:cNvCxnSpPr/>
      </xdr:nvCxnSpPr>
      <xdr:spPr>
        <a:xfrm flipV="1">
          <a:off x="9639300" y="16834554"/>
          <a:ext cx="8382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43652</xdr:rowOff>
    </xdr:from>
    <xdr:to>
      <xdr:col>50</xdr:col>
      <xdr:colOff>114300</xdr:colOff>
      <xdr:row>98</xdr:row>
      <xdr:rowOff>48392</xdr:rowOff>
    </xdr:to>
    <xdr:cxnSp macro="">
      <xdr:nvCxnSpPr>
        <xdr:cNvPr id="460" name="直線コネクタ 459"/>
        <xdr:cNvCxnSpPr/>
      </xdr:nvCxnSpPr>
      <xdr:spPr>
        <a:xfrm flipV="1">
          <a:off x="8750300" y="16845752"/>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94972</xdr:rowOff>
    </xdr:from>
    <xdr:to>
      <xdr:col>45</xdr:col>
      <xdr:colOff>177800</xdr:colOff>
      <xdr:row>98</xdr:row>
      <xdr:rowOff>48392</xdr:rowOff>
    </xdr:to>
    <xdr:cxnSp macro="">
      <xdr:nvCxnSpPr>
        <xdr:cNvPr id="463" name="直線コネクタ 462"/>
        <xdr:cNvCxnSpPr/>
      </xdr:nvCxnSpPr>
      <xdr:spPr>
        <a:xfrm>
          <a:off x="7861300" y="16725622"/>
          <a:ext cx="889000" cy="12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94972</xdr:rowOff>
    </xdr:from>
    <xdr:to>
      <xdr:col>41</xdr:col>
      <xdr:colOff>50800</xdr:colOff>
      <xdr:row>98</xdr:row>
      <xdr:rowOff>27691</xdr:rowOff>
    </xdr:to>
    <xdr:cxnSp macro="">
      <xdr:nvCxnSpPr>
        <xdr:cNvPr id="466" name="直線コネクタ 465"/>
        <xdr:cNvCxnSpPr/>
      </xdr:nvCxnSpPr>
      <xdr:spPr>
        <a:xfrm flipV="1">
          <a:off x="6972300" y="16725622"/>
          <a:ext cx="889000" cy="10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97633</xdr:rowOff>
    </xdr:from>
    <xdr:to>
      <xdr:col>36</xdr:col>
      <xdr:colOff>165100</xdr:colOff>
      <xdr:row>97</xdr:row>
      <xdr:rowOff>27783</xdr:rowOff>
    </xdr:to>
    <xdr:sp macro="" textlink="">
      <xdr:nvSpPr>
        <xdr:cNvPr id="469" name="フローチャート: 判断 468"/>
        <xdr:cNvSpPr/>
      </xdr:nvSpPr>
      <xdr:spPr>
        <a:xfrm>
          <a:off x="6921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44310</xdr:rowOff>
    </xdr:from>
    <xdr:ext cx="534377" cy="259045"/>
    <xdr:sp macro="" textlink="">
      <xdr:nvSpPr>
        <xdr:cNvPr id="470" name="テキスト ボックス 469"/>
        <xdr:cNvSpPr txBox="1"/>
      </xdr:nvSpPr>
      <xdr:spPr>
        <a:xfrm>
          <a:off x="6705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153104</xdr:rowOff>
    </xdr:from>
    <xdr:to>
      <xdr:col>55</xdr:col>
      <xdr:colOff>50800</xdr:colOff>
      <xdr:row>98</xdr:row>
      <xdr:rowOff>83254</xdr:rowOff>
    </xdr:to>
    <xdr:sp macro="" textlink="">
      <xdr:nvSpPr>
        <xdr:cNvPr id="476" name="楕円 475"/>
        <xdr:cNvSpPr/>
      </xdr:nvSpPr>
      <xdr:spPr>
        <a:xfrm>
          <a:off x="104267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68031</xdr:rowOff>
    </xdr:from>
    <xdr:ext cx="534377" cy="259045"/>
    <xdr:sp macro="" textlink="">
      <xdr:nvSpPr>
        <xdr:cNvPr id="477" name="土木費該当値テキスト"/>
        <xdr:cNvSpPr txBox="1"/>
      </xdr:nvSpPr>
      <xdr:spPr>
        <a:xfrm>
          <a:off x="10528300" y="166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164302</xdr:rowOff>
    </xdr:from>
    <xdr:to>
      <xdr:col>50</xdr:col>
      <xdr:colOff>165100</xdr:colOff>
      <xdr:row>98</xdr:row>
      <xdr:rowOff>94452</xdr:rowOff>
    </xdr:to>
    <xdr:sp macro="" textlink="">
      <xdr:nvSpPr>
        <xdr:cNvPr id="478" name="楕円 477"/>
        <xdr:cNvSpPr/>
      </xdr:nvSpPr>
      <xdr:spPr>
        <a:xfrm>
          <a:off x="9588500" y="167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85579</xdr:rowOff>
    </xdr:from>
    <xdr:ext cx="534377" cy="259045"/>
    <xdr:sp macro="" textlink="">
      <xdr:nvSpPr>
        <xdr:cNvPr id="479" name="テキスト ボックス 478"/>
        <xdr:cNvSpPr txBox="1"/>
      </xdr:nvSpPr>
      <xdr:spPr>
        <a:xfrm>
          <a:off x="9372111" y="168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169042</xdr:rowOff>
    </xdr:from>
    <xdr:to>
      <xdr:col>46</xdr:col>
      <xdr:colOff>38100</xdr:colOff>
      <xdr:row>98</xdr:row>
      <xdr:rowOff>99192</xdr:rowOff>
    </xdr:to>
    <xdr:sp macro="" textlink="">
      <xdr:nvSpPr>
        <xdr:cNvPr id="480" name="楕円 479"/>
        <xdr:cNvSpPr/>
      </xdr:nvSpPr>
      <xdr:spPr>
        <a:xfrm>
          <a:off x="8699500" y="167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90319</xdr:rowOff>
    </xdr:from>
    <xdr:ext cx="534377" cy="259045"/>
    <xdr:sp macro="" textlink="">
      <xdr:nvSpPr>
        <xdr:cNvPr id="481" name="テキスト ボックス 480"/>
        <xdr:cNvSpPr txBox="1"/>
      </xdr:nvSpPr>
      <xdr:spPr>
        <a:xfrm>
          <a:off x="8483111" y="168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44172</xdr:rowOff>
    </xdr:from>
    <xdr:to>
      <xdr:col>41</xdr:col>
      <xdr:colOff>101600</xdr:colOff>
      <xdr:row>97</xdr:row>
      <xdr:rowOff>145772</xdr:rowOff>
    </xdr:to>
    <xdr:sp macro="" textlink="">
      <xdr:nvSpPr>
        <xdr:cNvPr id="482" name="楕円 481"/>
        <xdr:cNvSpPr/>
      </xdr:nvSpPr>
      <xdr:spPr>
        <a:xfrm>
          <a:off x="7810500" y="166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136899</xdr:rowOff>
    </xdr:from>
    <xdr:ext cx="534377" cy="259045"/>
    <xdr:sp macro="" textlink="">
      <xdr:nvSpPr>
        <xdr:cNvPr id="483" name="テキスト ボックス 482"/>
        <xdr:cNvSpPr txBox="1"/>
      </xdr:nvSpPr>
      <xdr:spPr>
        <a:xfrm>
          <a:off x="7594111" y="167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148341</xdr:rowOff>
    </xdr:from>
    <xdr:to>
      <xdr:col>36</xdr:col>
      <xdr:colOff>165100</xdr:colOff>
      <xdr:row>98</xdr:row>
      <xdr:rowOff>78491</xdr:rowOff>
    </xdr:to>
    <xdr:sp macro="" textlink="">
      <xdr:nvSpPr>
        <xdr:cNvPr id="484" name="楕円 483"/>
        <xdr:cNvSpPr/>
      </xdr:nvSpPr>
      <xdr:spPr>
        <a:xfrm>
          <a:off x="6921500" y="16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69618</xdr:rowOff>
    </xdr:from>
    <xdr:ext cx="534377" cy="259045"/>
    <xdr:sp macro="" textlink="">
      <xdr:nvSpPr>
        <xdr:cNvPr id="485" name="テキスト ボックス 484"/>
        <xdr:cNvSpPr txBox="1"/>
      </xdr:nvSpPr>
      <xdr:spPr>
        <a:xfrm>
          <a:off x="6705111" y="168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23084</xdr:rowOff>
    </xdr:from>
    <xdr:to>
      <xdr:col>85</xdr:col>
      <xdr:colOff>127000</xdr:colOff>
      <xdr:row>38</xdr:row>
      <xdr:rowOff>34148</xdr:rowOff>
    </xdr:to>
    <xdr:cxnSp macro="">
      <xdr:nvCxnSpPr>
        <xdr:cNvPr id="514" name="直線コネクタ 513"/>
        <xdr:cNvCxnSpPr/>
      </xdr:nvCxnSpPr>
      <xdr:spPr>
        <a:xfrm flipV="1">
          <a:off x="15481300" y="6538184"/>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34148</xdr:rowOff>
    </xdr:from>
    <xdr:to>
      <xdr:col>81</xdr:col>
      <xdr:colOff>50800</xdr:colOff>
      <xdr:row>38</xdr:row>
      <xdr:rowOff>68376</xdr:rowOff>
    </xdr:to>
    <xdr:cxnSp macro="">
      <xdr:nvCxnSpPr>
        <xdr:cNvPr id="517" name="直線コネクタ 516"/>
        <xdr:cNvCxnSpPr/>
      </xdr:nvCxnSpPr>
      <xdr:spPr>
        <a:xfrm flipV="1">
          <a:off x="14592300" y="6549248"/>
          <a:ext cx="889000" cy="3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53114</xdr:rowOff>
    </xdr:from>
    <xdr:to>
      <xdr:col>76</xdr:col>
      <xdr:colOff>114300</xdr:colOff>
      <xdr:row>38</xdr:row>
      <xdr:rowOff>68376</xdr:rowOff>
    </xdr:to>
    <xdr:cxnSp macro="">
      <xdr:nvCxnSpPr>
        <xdr:cNvPr id="520" name="直線コネクタ 519"/>
        <xdr:cNvCxnSpPr/>
      </xdr:nvCxnSpPr>
      <xdr:spPr>
        <a:xfrm>
          <a:off x="13703300" y="6568214"/>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21331</xdr:rowOff>
    </xdr:from>
    <xdr:to>
      <xdr:col>71</xdr:col>
      <xdr:colOff>177800</xdr:colOff>
      <xdr:row>38</xdr:row>
      <xdr:rowOff>53114</xdr:rowOff>
    </xdr:to>
    <xdr:cxnSp macro="">
      <xdr:nvCxnSpPr>
        <xdr:cNvPr id="523" name="直線コネクタ 522"/>
        <xdr:cNvCxnSpPr/>
      </xdr:nvCxnSpPr>
      <xdr:spPr>
        <a:xfrm>
          <a:off x="12814300" y="6536431"/>
          <a:ext cx="889000" cy="3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39637</xdr:rowOff>
    </xdr:from>
    <xdr:to>
      <xdr:col>67</xdr:col>
      <xdr:colOff>101600</xdr:colOff>
      <xdr:row>37</xdr:row>
      <xdr:rowOff>141237</xdr:rowOff>
    </xdr:to>
    <xdr:sp macro="" textlink="">
      <xdr:nvSpPr>
        <xdr:cNvPr id="526" name="フローチャート: 判断 525"/>
        <xdr:cNvSpPr/>
      </xdr:nvSpPr>
      <xdr:spPr>
        <a:xfrm>
          <a:off x="12763500" y="63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157764</xdr:rowOff>
    </xdr:from>
    <xdr:ext cx="534377" cy="259045"/>
    <xdr:sp macro="" textlink="">
      <xdr:nvSpPr>
        <xdr:cNvPr id="527" name="テキスト ボックス 526"/>
        <xdr:cNvSpPr txBox="1"/>
      </xdr:nvSpPr>
      <xdr:spPr>
        <a:xfrm>
          <a:off x="12547111" y="61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143733</xdr:rowOff>
    </xdr:from>
    <xdr:to>
      <xdr:col>85</xdr:col>
      <xdr:colOff>177800</xdr:colOff>
      <xdr:row>38</xdr:row>
      <xdr:rowOff>73884</xdr:rowOff>
    </xdr:to>
    <xdr:sp macro="" textlink="">
      <xdr:nvSpPr>
        <xdr:cNvPr id="533" name="楕円 532"/>
        <xdr:cNvSpPr/>
      </xdr:nvSpPr>
      <xdr:spPr>
        <a:xfrm>
          <a:off x="16268700" y="6487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58660</xdr:rowOff>
    </xdr:from>
    <xdr:ext cx="534377" cy="259045"/>
    <xdr:sp macro="" textlink="">
      <xdr:nvSpPr>
        <xdr:cNvPr id="534" name="消防費該当値テキスト"/>
        <xdr:cNvSpPr txBox="1"/>
      </xdr:nvSpPr>
      <xdr:spPr>
        <a:xfrm>
          <a:off x="16370300" y="640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154798</xdr:rowOff>
    </xdr:from>
    <xdr:to>
      <xdr:col>81</xdr:col>
      <xdr:colOff>101600</xdr:colOff>
      <xdr:row>38</xdr:row>
      <xdr:rowOff>84948</xdr:rowOff>
    </xdr:to>
    <xdr:sp macro="" textlink="">
      <xdr:nvSpPr>
        <xdr:cNvPr id="535" name="楕円 534"/>
        <xdr:cNvSpPr/>
      </xdr:nvSpPr>
      <xdr:spPr>
        <a:xfrm>
          <a:off x="15430500" y="64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76075</xdr:rowOff>
    </xdr:from>
    <xdr:ext cx="534377" cy="259045"/>
    <xdr:sp macro="" textlink="">
      <xdr:nvSpPr>
        <xdr:cNvPr id="536" name="テキスト ボックス 535"/>
        <xdr:cNvSpPr txBox="1"/>
      </xdr:nvSpPr>
      <xdr:spPr>
        <a:xfrm>
          <a:off x="15214111" y="65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17576</xdr:rowOff>
    </xdr:from>
    <xdr:to>
      <xdr:col>76</xdr:col>
      <xdr:colOff>165100</xdr:colOff>
      <xdr:row>38</xdr:row>
      <xdr:rowOff>119176</xdr:rowOff>
    </xdr:to>
    <xdr:sp macro="" textlink="">
      <xdr:nvSpPr>
        <xdr:cNvPr id="537" name="楕円 536"/>
        <xdr:cNvSpPr/>
      </xdr:nvSpPr>
      <xdr:spPr>
        <a:xfrm>
          <a:off x="14541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110303</xdr:rowOff>
    </xdr:from>
    <xdr:ext cx="534377" cy="259045"/>
    <xdr:sp macro="" textlink="">
      <xdr:nvSpPr>
        <xdr:cNvPr id="538" name="テキスト ボックス 537"/>
        <xdr:cNvSpPr txBox="1"/>
      </xdr:nvSpPr>
      <xdr:spPr>
        <a:xfrm>
          <a:off x="14325111" y="66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2314</xdr:rowOff>
    </xdr:from>
    <xdr:to>
      <xdr:col>72</xdr:col>
      <xdr:colOff>38100</xdr:colOff>
      <xdr:row>38</xdr:row>
      <xdr:rowOff>103914</xdr:rowOff>
    </xdr:to>
    <xdr:sp macro="" textlink="">
      <xdr:nvSpPr>
        <xdr:cNvPr id="539" name="楕円 538"/>
        <xdr:cNvSpPr/>
      </xdr:nvSpPr>
      <xdr:spPr>
        <a:xfrm>
          <a:off x="13652500" y="65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95041</xdr:rowOff>
    </xdr:from>
    <xdr:ext cx="534377" cy="259045"/>
    <xdr:sp macro="" textlink="">
      <xdr:nvSpPr>
        <xdr:cNvPr id="540" name="テキスト ボックス 539"/>
        <xdr:cNvSpPr txBox="1"/>
      </xdr:nvSpPr>
      <xdr:spPr>
        <a:xfrm>
          <a:off x="13436111" y="66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141981</xdr:rowOff>
    </xdr:from>
    <xdr:to>
      <xdr:col>67</xdr:col>
      <xdr:colOff>101600</xdr:colOff>
      <xdr:row>38</xdr:row>
      <xdr:rowOff>72130</xdr:rowOff>
    </xdr:to>
    <xdr:sp macro="" textlink="">
      <xdr:nvSpPr>
        <xdr:cNvPr id="541" name="楕円 540"/>
        <xdr:cNvSpPr/>
      </xdr:nvSpPr>
      <xdr:spPr>
        <a:xfrm>
          <a:off x="12763500" y="64856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63258</xdr:rowOff>
    </xdr:from>
    <xdr:ext cx="534377" cy="259045"/>
    <xdr:sp macro="" textlink="">
      <xdr:nvSpPr>
        <xdr:cNvPr id="542" name="テキスト ボックス 541"/>
        <xdr:cNvSpPr txBox="1"/>
      </xdr:nvSpPr>
      <xdr:spPr>
        <a:xfrm>
          <a:off x="12547111" y="657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77429</xdr:rowOff>
    </xdr:from>
    <xdr:to>
      <xdr:col>85</xdr:col>
      <xdr:colOff>127000</xdr:colOff>
      <xdr:row>59</xdr:row>
      <xdr:rowOff>97752</xdr:rowOff>
    </xdr:to>
    <xdr:cxnSp macro="">
      <xdr:nvCxnSpPr>
        <xdr:cNvPr id="572" name="直線コネクタ 571"/>
        <xdr:cNvCxnSpPr/>
      </xdr:nvCxnSpPr>
      <xdr:spPr>
        <a:xfrm>
          <a:off x="15481300" y="10192979"/>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77429</xdr:rowOff>
    </xdr:from>
    <xdr:to>
      <xdr:col>81</xdr:col>
      <xdr:colOff>50800</xdr:colOff>
      <xdr:row>59</xdr:row>
      <xdr:rowOff>109989</xdr:rowOff>
    </xdr:to>
    <xdr:cxnSp macro="">
      <xdr:nvCxnSpPr>
        <xdr:cNvPr id="575" name="直線コネクタ 574"/>
        <xdr:cNvCxnSpPr/>
      </xdr:nvCxnSpPr>
      <xdr:spPr>
        <a:xfrm flipV="1">
          <a:off x="14592300" y="10192979"/>
          <a:ext cx="8890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91915</xdr:rowOff>
    </xdr:from>
    <xdr:to>
      <xdr:col>76</xdr:col>
      <xdr:colOff>114300</xdr:colOff>
      <xdr:row>59</xdr:row>
      <xdr:rowOff>109989</xdr:rowOff>
    </xdr:to>
    <xdr:cxnSp macro="">
      <xdr:nvCxnSpPr>
        <xdr:cNvPr id="578" name="直線コネクタ 577"/>
        <xdr:cNvCxnSpPr/>
      </xdr:nvCxnSpPr>
      <xdr:spPr>
        <a:xfrm>
          <a:off x="13703300" y="10207465"/>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22589</xdr:rowOff>
    </xdr:from>
    <xdr:to>
      <xdr:col>71</xdr:col>
      <xdr:colOff>177800</xdr:colOff>
      <xdr:row>59</xdr:row>
      <xdr:rowOff>91915</xdr:rowOff>
    </xdr:to>
    <xdr:cxnSp macro="">
      <xdr:nvCxnSpPr>
        <xdr:cNvPr id="581" name="直線コネクタ 580"/>
        <xdr:cNvCxnSpPr/>
      </xdr:nvCxnSpPr>
      <xdr:spPr>
        <a:xfrm>
          <a:off x="12814300" y="10138139"/>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14932</xdr:rowOff>
    </xdr:from>
    <xdr:to>
      <xdr:col>67</xdr:col>
      <xdr:colOff>101600</xdr:colOff>
      <xdr:row>58</xdr:row>
      <xdr:rowOff>116532</xdr:rowOff>
    </xdr:to>
    <xdr:sp macro="" textlink="">
      <xdr:nvSpPr>
        <xdr:cNvPr id="584" name="フローチャート: 判断 583"/>
        <xdr:cNvSpPr/>
      </xdr:nvSpPr>
      <xdr:spPr>
        <a:xfrm>
          <a:off x="12763500" y="995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133059</xdr:rowOff>
    </xdr:from>
    <xdr:ext cx="534377" cy="259045"/>
    <xdr:sp macro="" textlink="">
      <xdr:nvSpPr>
        <xdr:cNvPr id="585" name="テキスト ボックス 584"/>
        <xdr:cNvSpPr txBox="1"/>
      </xdr:nvSpPr>
      <xdr:spPr>
        <a:xfrm>
          <a:off x="12547111" y="97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46952</xdr:rowOff>
    </xdr:from>
    <xdr:to>
      <xdr:col>85</xdr:col>
      <xdr:colOff>177800</xdr:colOff>
      <xdr:row>59</xdr:row>
      <xdr:rowOff>148552</xdr:rowOff>
    </xdr:to>
    <xdr:sp macro="" textlink="">
      <xdr:nvSpPr>
        <xdr:cNvPr id="591" name="楕円 590"/>
        <xdr:cNvSpPr/>
      </xdr:nvSpPr>
      <xdr:spPr>
        <a:xfrm>
          <a:off x="16268700" y="101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133329</xdr:rowOff>
    </xdr:from>
    <xdr:ext cx="534377" cy="259045"/>
    <xdr:sp macro="" textlink="">
      <xdr:nvSpPr>
        <xdr:cNvPr id="592" name="教育費該当値テキスト"/>
        <xdr:cNvSpPr txBox="1"/>
      </xdr:nvSpPr>
      <xdr:spPr>
        <a:xfrm>
          <a:off x="16370300" y="100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26629</xdr:rowOff>
    </xdr:from>
    <xdr:to>
      <xdr:col>81</xdr:col>
      <xdr:colOff>101600</xdr:colOff>
      <xdr:row>59</xdr:row>
      <xdr:rowOff>128229</xdr:rowOff>
    </xdr:to>
    <xdr:sp macro="" textlink="">
      <xdr:nvSpPr>
        <xdr:cNvPr id="593" name="楕円 592"/>
        <xdr:cNvSpPr/>
      </xdr:nvSpPr>
      <xdr:spPr>
        <a:xfrm>
          <a:off x="15430500" y="101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119356</xdr:rowOff>
    </xdr:from>
    <xdr:ext cx="534377" cy="259045"/>
    <xdr:sp macro="" textlink="">
      <xdr:nvSpPr>
        <xdr:cNvPr id="594" name="テキスト ボックス 593"/>
        <xdr:cNvSpPr txBox="1"/>
      </xdr:nvSpPr>
      <xdr:spPr>
        <a:xfrm>
          <a:off x="15214111" y="1023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59189</xdr:rowOff>
    </xdr:from>
    <xdr:to>
      <xdr:col>76</xdr:col>
      <xdr:colOff>165100</xdr:colOff>
      <xdr:row>59</xdr:row>
      <xdr:rowOff>160789</xdr:rowOff>
    </xdr:to>
    <xdr:sp macro="" textlink="">
      <xdr:nvSpPr>
        <xdr:cNvPr id="595" name="楕円 594"/>
        <xdr:cNvSpPr/>
      </xdr:nvSpPr>
      <xdr:spPr>
        <a:xfrm>
          <a:off x="14541500" y="101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151916</xdr:rowOff>
    </xdr:from>
    <xdr:ext cx="534377" cy="259045"/>
    <xdr:sp macro="" textlink="">
      <xdr:nvSpPr>
        <xdr:cNvPr id="596" name="テキスト ボックス 595"/>
        <xdr:cNvSpPr txBox="1"/>
      </xdr:nvSpPr>
      <xdr:spPr>
        <a:xfrm>
          <a:off x="14325111" y="102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41115</xdr:rowOff>
    </xdr:from>
    <xdr:to>
      <xdr:col>72</xdr:col>
      <xdr:colOff>38100</xdr:colOff>
      <xdr:row>59</xdr:row>
      <xdr:rowOff>142715</xdr:rowOff>
    </xdr:to>
    <xdr:sp macro="" textlink="">
      <xdr:nvSpPr>
        <xdr:cNvPr id="597" name="楕円 596"/>
        <xdr:cNvSpPr/>
      </xdr:nvSpPr>
      <xdr:spPr>
        <a:xfrm>
          <a:off x="13652500" y="101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133842</xdr:rowOff>
    </xdr:from>
    <xdr:ext cx="534377" cy="259045"/>
    <xdr:sp macro="" textlink="">
      <xdr:nvSpPr>
        <xdr:cNvPr id="598" name="テキスト ボックス 597"/>
        <xdr:cNvSpPr txBox="1"/>
      </xdr:nvSpPr>
      <xdr:spPr>
        <a:xfrm>
          <a:off x="13436111" y="1024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143239</xdr:rowOff>
    </xdr:from>
    <xdr:to>
      <xdr:col>67</xdr:col>
      <xdr:colOff>101600</xdr:colOff>
      <xdr:row>59</xdr:row>
      <xdr:rowOff>73389</xdr:rowOff>
    </xdr:to>
    <xdr:sp macro="" textlink="">
      <xdr:nvSpPr>
        <xdr:cNvPr id="599" name="楕円 598"/>
        <xdr:cNvSpPr/>
      </xdr:nvSpPr>
      <xdr:spPr>
        <a:xfrm>
          <a:off x="12763500" y="10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64516</xdr:rowOff>
    </xdr:from>
    <xdr:ext cx="534377" cy="259045"/>
    <xdr:sp macro="" textlink="">
      <xdr:nvSpPr>
        <xdr:cNvPr id="600" name="テキスト ボックス 599"/>
        <xdr:cNvSpPr txBox="1"/>
      </xdr:nvSpPr>
      <xdr:spPr>
        <a:xfrm>
          <a:off x="12547111" y="1018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92863</xdr:rowOff>
    </xdr:from>
    <xdr:to>
      <xdr:col>85</xdr:col>
      <xdr:colOff>127000</xdr:colOff>
      <xdr:row>79</xdr:row>
      <xdr:rowOff>98879</xdr:rowOff>
    </xdr:to>
    <xdr:cxnSp macro="">
      <xdr:nvCxnSpPr>
        <xdr:cNvPr id="631" name="直線コネクタ 630"/>
        <xdr:cNvCxnSpPr/>
      </xdr:nvCxnSpPr>
      <xdr:spPr>
        <a:xfrm flipV="1">
          <a:off x="15481300" y="13637413"/>
          <a:ext cx="8382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97092</xdr:rowOff>
    </xdr:from>
    <xdr:to>
      <xdr:col>81</xdr:col>
      <xdr:colOff>50800</xdr:colOff>
      <xdr:row>79</xdr:row>
      <xdr:rowOff>98879</xdr:rowOff>
    </xdr:to>
    <xdr:cxnSp macro="">
      <xdr:nvCxnSpPr>
        <xdr:cNvPr id="634" name="直線コネクタ 633"/>
        <xdr:cNvCxnSpPr/>
      </xdr:nvCxnSpPr>
      <xdr:spPr>
        <a:xfrm>
          <a:off x="14592300" y="1364164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97092</xdr:rowOff>
    </xdr:from>
    <xdr:to>
      <xdr:col>76</xdr:col>
      <xdr:colOff>114300</xdr:colOff>
      <xdr:row>79</xdr:row>
      <xdr:rowOff>98879</xdr:rowOff>
    </xdr:to>
    <xdr:cxnSp macro="">
      <xdr:nvCxnSpPr>
        <xdr:cNvPr id="637" name="直線コネクタ 636"/>
        <xdr:cNvCxnSpPr/>
      </xdr:nvCxnSpPr>
      <xdr:spPr>
        <a:xfrm flipV="1">
          <a:off x="13703300" y="13641642"/>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16557</xdr:rowOff>
    </xdr:from>
    <xdr:to>
      <xdr:col>67</xdr:col>
      <xdr:colOff>101600</xdr:colOff>
      <xdr:row>79</xdr:row>
      <xdr:rowOff>118157</xdr:rowOff>
    </xdr:to>
    <xdr:sp macro="" textlink="">
      <xdr:nvSpPr>
        <xdr:cNvPr id="643" name="フローチャート: 判断 642"/>
        <xdr:cNvSpPr/>
      </xdr:nvSpPr>
      <xdr:spPr>
        <a:xfrm>
          <a:off x="12763500" y="1356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134684</xdr:rowOff>
    </xdr:from>
    <xdr:ext cx="469744" cy="259045"/>
    <xdr:sp macro="" textlink="">
      <xdr:nvSpPr>
        <xdr:cNvPr id="644" name="テキスト ボックス 643"/>
        <xdr:cNvSpPr txBox="1"/>
      </xdr:nvSpPr>
      <xdr:spPr>
        <a:xfrm>
          <a:off x="12579428" y="1333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42063</xdr:rowOff>
    </xdr:from>
    <xdr:to>
      <xdr:col>85</xdr:col>
      <xdr:colOff>177800</xdr:colOff>
      <xdr:row>79</xdr:row>
      <xdr:rowOff>143663</xdr:rowOff>
    </xdr:to>
    <xdr:sp macro="" textlink="">
      <xdr:nvSpPr>
        <xdr:cNvPr id="650" name="楕円 649"/>
        <xdr:cNvSpPr/>
      </xdr:nvSpPr>
      <xdr:spPr>
        <a:xfrm>
          <a:off x="16268700" y="135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46292</xdr:rowOff>
    </xdr:from>
    <xdr:to>
      <xdr:col>76</xdr:col>
      <xdr:colOff>165100</xdr:colOff>
      <xdr:row>79</xdr:row>
      <xdr:rowOff>147892</xdr:rowOff>
    </xdr:to>
    <xdr:sp macro="" textlink="">
      <xdr:nvSpPr>
        <xdr:cNvPr id="654" name="楕円 653"/>
        <xdr:cNvSpPr/>
      </xdr:nvSpPr>
      <xdr:spPr>
        <a:xfrm>
          <a:off x="14541500" y="135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139019</xdr:rowOff>
    </xdr:from>
    <xdr:ext cx="378565" cy="259045"/>
    <xdr:sp macro="" textlink="">
      <xdr:nvSpPr>
        <xdr:cNvPr id="655" name="テキスト ボックス 654"/>
        <xdr:cNvSpPr txBox="1"/>
      </xdr:nvSpPr>
      <xdr:spPr>
        <a:xfrm>
          <a:off x="14403017" y="1368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137049</xdr:rowOff>
    </xdr:from>
    <xdr:to>
      <xdr:col>85</xdr:col>
      <xdr:colOff>127000</xdr:colOff>
      <xdr:row>97</xdr:row>
      <xdr:rowOff>138841</xdr:rowOff>
    </xdr:to>
    <xdr:cxnSp macro="">
      <xdr:nvCxnSpPr>
        <xdr:cNvPr id="686" name="直線コネクタ 685"/>
        <xdr:cNvCxnSpPr/>
      </xdr:nvCxnSpPr>
      <xdr:spPr>
        <a:xfrm flipV="1">
          <a:off x="15481300" y="16767699"/>
          <a:ext cx="8382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138841</xdr:rowOff>
    </xdr:from>
    <xdr:to>
      <xdr:col>81</xdr:col>
      <xdr:colOff>50800</xdr:colOff>
      <xdr:row>97</xdr:row>
      <xdr:rowOff>148135</xdr:rowOff>
    </xdr:to>
    <xdr:cxnSp macro="">
      <xdr:nvCxnSpPr>
        <xdr:cNvPr id="689" name="直線コネクタ 688"/>
        <xdr:cNvCxnSpPr/>
      </xdr:nvCxnSpPr>
      <xdr:spPr>
        <a:xfrm flipV="1">
          <a:off x="14592300" y="16769491"/>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144680</xdr:rowOff>
    </xdr:from>
    <xdr:to>
      <xdr:col>76</xdr:col>
      <xdr:colOff>114300</xdr:colOff>
      <xdr:row>97</xdr:row>
      <xdr:rowOff>148135</xdr:rowOff>
    </xdr:to>
    <xdr:cxnSp macro="">
      <xdr:nvCxnSpPr>
        <xdr:cNvPr id="692" name="直線コネクタ 691"/>
        <xdr:cNvCxnSpPr/>
      </xdr:nvCxnSpPr>
      <xdr:spPr>
        <a:xfrm>
          <a:off x="13703300" y="16775330"/>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142069</xdr:rowOff>
    </xdr:from>
    <xdr:to>
      <xdr:col>71</xdr:col>
      <xdr:colOff>177800</xdr:colOff>
      <xdr:row>97</xdr:row>
      <xdr:rowOff>144680</xdr:rowOff>
    </xdr:to>
    <xdr:cxnSp macro="">
      <xdr:nvCxnSpPr>
        <xdr:cNvPr id="695" name="直線コネクタ 694"/>
        <xdr:cNvCxnSpPr/>
      </xdr:nvCxnSpPr>
      <xdr:spPr>
        <a:xfrm>
          <a:off x="12814300" y="1677271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698" name="フローチャート: 判断 697"/>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699" name="テキスト ボックス 698"/>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86249</xdr:rowOff>
    </xdr:from>
    <xdr:to>
      <xdr:col>85</xdr:col>
      <xdr:colOff>177800</xdr:colOff>
      <xdr:row>98</xdr:row>
      <xdr:rowOff>16399</xdr:rowOff>
    </xdr:to>
    <xdr:sp macro="" textlink="">
      <xdr:nvSpPr>
        <xdr:cNvPr id="705" name="楕円 704"/>
        <xdr:cNvSpPr/>
      </xdr:nvSpPr>
      <xdr:spPr>
        <a:xfrm>
          <a:off x="16268700" y="167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64676</xdr:rowOff>
    </xdr:from>
    <xdr:ext cx="534377" cy="259045"/>
    <xdr:sp macro="" textlink="">
      <xdr:nvSpPr>
        <xdr:cNvPr id="706" name="公債費該当値テキスト"/>
        <xdr:cNvSpPr txBox="1"/>
      </xdr:nvSpPr>
      <xdr:spPr>
        <a:xfrm>
          <a:off x="16370300" y="166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88041</xdr:rowOff>
    </xdr:from>
    <xdr:to>
      <xdr:col>81</xdr:col>
      <xdr:colOff>101600</xdr:colOff>
      <xdr:row>98</xdr:row>
      <xdr:rowOff>18191</xdr:rowOff>
    </xdr:to>
    <xdr:sp macro="" textlink="">
      <xdr:nvSpPr>
        <xdr:cNvPr id="707" name="楕円 706"/>
        <xdr:cNvSpPr/>
      </xdr:nvSpPr>
      <xdr:spPr>
        <a:xfrm>
          <a:off x="15430500" y="167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9318</xdr:rowOff>
    </xdr:from>
    <xdr:ext cx="534377" cy="259045"/>
    <xdr:sp macro="" textlink="">
      <xdr:nvSpPr>
        <xdr:cNvPr id="708" name="テキスト ボックス 707"/>
        <xdr:cNvSpPr txBox="1"/>
      </xdr:nvSpPr>
      <xdr:spPr>
        <a:xfrm>
          <a:off x="15214111" y="168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97335</xdr:rowOff>
    </xdr:from>
    <xdr:to>
      <xdr:col>76</xdr:col>
      <xdr:colOff>165100</xdr:colOff>
      <xdr:row>98</xdr:row>
      <xdr:rowOff>27485</xdr:rowOff>
    </xdr:to>
    <xdr:sp macro="" textlink="">
      <xdr:nvSpPr>
        <xdr:cNvPr id="709" name="楕円 708"/>
        <xdr:cNvSpPr/>
      </xdr:nvSpPr>
      <xdr:spPr>
        <a:xfrm>
          <a:off x="14541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18612</xdr:rowOff>
    </xdr:from>
    <xdr:ext cx="534377" cy="259045"/>
    <xdr:sp macro="" textlink="">
      <xdr:nvSpPr>
        <xdr:cNvPr id="710" name="テキスト ボックス 709"/>
        <xdr:cNvSpPr txBox="1"/>
      </xdr:nvSpPr>
      <xdr:spPr>
        <a:xfrm>
          <a:off x="14325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93880</xdr:rowOff>
    </xdr:from>
    <xdr:to>
      <xdr:col>72</xdr:col>
      <xdr:colOff>38100</xdr:colOff>
      <xdr:row>98</xdr:row>
      <xdr:rowOff>24030</xdr:rowOff>
    </xdr:to>
    <xdr:sp macro="" textlink="">
      <xdr:nvSpPr>
        <xdr:cNvPr id="711" name="楕円 710"/>
        <xdr:cNvSpPr/>
      </xdr:nvSpPr>
      <xdr:spPr>
        <a:xfrm>
          <a:off x="13652500" y="167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15157</xdr:rowOff>
    </xdr:from>
    <xdr:ext cx="534377" cy="259045"/>
    <xdr:sp macro="" textlink="">
      <xdr:nvSpPr>
        <xdr:cNvPr id="712" name="テキスト ボックス 711"/>
        <xdr:cNvSpPr txBox="1"/>
      </xdr:nvSpPr>
      <xdr:spPr>
        <a:xfrm>
          <a:off x="13436111" y="168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91269</xdr:rowOff>
    </xdr:from>
    <xdr:to>
      <xdr:col>67</xdr:col>
      <xdr:colOff>101600</xdr:colOff>
      <xdr:row>98</xdr:row>
      <xdr:rowOff>21419</xdr:rowOff>
    </xdr:to>
    <xdr:sp macro="" textlink="">
      <xdr:nvSpPr>
        <xdr:cNvPr id="713" name="楕円 712"/>
        <xdr:cNvSpPr/>
      </xdr:nvSpPr>
      <xdr:spPr>
        <a:xfrm>
          <a:off x="12763500" y="167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12546</xdr:rowOff>
    </xdr:from>
    <xdr:ext cx="534377" cy="259045"/>
    <xdr:sp macro="" textlink="">
      <xdr:nvSpPr>
        <xdr:cNvPr id="714" name="テキスト ボックス 713"/>
        <xdr:cNvSpPr txBox="1"/>
      </xdr:nvSpPr>
      <xdr:spPr>
        <a:xfrm>
          <a:off x="12547111" y="1681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68714</xdr:rowOff>
    </xdr:from>
    <xdr:to>
      <xdr:col>98</xdr:col>
      <xdr:colOff>38100</xdr:colOff>
      <xdr:row>38</xdr:row>
      <xdr:rowOff>170314</xdr:rowOff>
    </xdr:to>
    <xdr:sp macro="" textlink="">
      <xdr:nvSpPr>
        <xdr:cNvPr id="753" name="フローチャート: 判断 752"/>
        <xdr:cNvSpPr/>
      </xdr:nvSpPr>
      <xdr:spPr>
        <a:xfrm>
          <a:off x="18605500" y="658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15392</xdr:rowOff>
    </xdr:from>
    <xdr:ext cx="378565" cy="259045"/>
    <xdr:sp macro="" textlink="">
      <xdr:nvSpPr>
        <xdr:cNvPr id="754" name="テキスト ボックス 753"/>
        <xdr:cNvSpPr txBox="1"/>
      </xdr:nvSpPr>
      <xdr:spPr>
        <a:xfrm>
          <a:off x="18467017" y="635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類似団体と比べ、全てが平均以下の低い水準であり、全体的に低コストとなっている。</a:t>
          </a:r>
        </a:p>
        <a:p>
          <a:r>
            <a:rPr kumimoji="1" lang="ja-JP" altLang="en-US" sz="1300">
              <a:latin typeface="ＭＳ Ｐゴシック" panose="020B0600070205080204" pitchFamily="50" charset="-128"/>
              <a:ea typeface="ＭＳ Ｐゴシック" panose="020B0600070205080204" pitchFamily="50" charset="-128"/>
            </a:rPr>
            <a:t>　平成２７年度の商工費が高くなっているのは、道の駅整備関連の大型事業を実施したことによるものである。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令和元年度は、総務費が庁舎等耐震補強工事、農林水産業費が被災農業者支援型補助金の増、消防費が常備消防委託料の増により、大きく増加しているがいずれも類似団体平均を下回っている。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低コストであるということは、財源が確保できないことにより充分にコストをかけられないという事情によるものでもあり、財源の確保が大きな課題である。</a:t>
          </a:r>
        </a:p>
        <a:p>
          <a:r>
            <a:rPr kumimoji="1" lang="ja-JP" altLang="en-US" sz="1300">
              <a:latin typeface="ＭＳ Ｐゴシック" panose="020B0600070205080204" pitchFamily="50" charset="-128"/>
              <a:ea typeface="ＭＳ Ｐゴシック" panose="020B0600070205080204" pitchFamily="50" charset="-128"/>
            </a:rPr>
            <a:t>　しかしながら、最も重要なことは「コストに見合うサービスを提供できているか」であることであり、低コスト・高パフォーマンスを目指していきたい。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令和元年度については、庁舎等耐震補強工事の実施等により、財源対策として財政調整基金の取崩しを行ったため、実質収支は黒字となったものの実質単年度収支では赤字となった。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財政調整基金残高は、平成３０年度から基金使途の明確化を図るため特定目的基金への積立てを進めていることもあり減少している。標準財政規模に占める割合に留意しながら適正な額を確保していく。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一般会計、特別会計、公営企業会計の全てにおいて赤字はなく、一定額以上の黒字を確保している。</a:t>
          </a:r>
        </a:p>
        <a:p>
          <a:r>
            <a:rPr kumimoji="1" lang="ja-JP" altLang="en-US" sz="1400">
              <a:latin typeface="ＭＳ ゴシック" pitchFamily="49" charset="-128"/>
              <a:ea typeface="ＭＳ ゴシック" pitchFamily="49" charset="-128"/>
            </a:rPr>
            <a:t>　ただし、水道事業会計に対して法定外（基準外）繰出しを行っているため、その解消を図っていかなければならない。</a:t>
          </a:r>
        </a:p>
        <a:p>
          <a:r>
            <a:rPr kumimoji="1" lang="ja-JP" altLang="en-US" sz="1400">
              <a:latin typeface="ＭＳ ゴシック" pitchFamily="49" charset="-128"/>
              <a:ea typeface="ＭＳ ゴシック" pitchFamily="49" charset="-128"/>
            </a:rPr>
            <a:t>　また、平成２８年度まで、国保会計に法定外（基準外）繰出しを行っていたため、今後も注視していく必要がある。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2918379</v>
      </c>
      <c r="BO4" s="462"/>
      <c r="BP4" s="462"/>
      <c r="BQ4" s="462"/>
      <c r="BR4" s="462"/>
      <c r="BS4" s="462"/>
      <c r="BT4" s="462"/>
      <c r="BU4" s="463"/>
      <c r="BV4" s="461">
        <v>2790269</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9.5</v>
      </c>
      <c r="CU4" s="646"/>
      <c r="CV4" s="646"/>
      <c r="CW4" s="646"/>
      <c r="CX4" s="646"/>
      <c r="CY4" s="646"/>
      <c r="CZ4" s="646"/>
      <c r="DA4" s="647"/>
      <c r="DB4" s="645">
        <v>7.3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2705615</v>
      </c>
      <c r="BO5" s="467"/>
      <c r="BP5" s="467"/>
      <c r="BQ5" s="467"/>
      <c r="BR5" s="467"/>
      <c r="BS5" s="467"/>
      <c r="BT5" s="467"/>
      <c r="BU5" s="468"/>
      <c r="BV5" s="466">
        <v>2636863</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91.3</v>
      </c>
      <c r="CU5" s="437"/>
      <c r="CV5" s="437"/>
      <c r="CW5" s="437"/>
      <c r="CX5" s="437"/>
      <c r="CY5" s="437"/>
      <c r="CZ5" s="437"/>
      <c r="DA5" s="438"/>
      <c r="DB5" s="436">
        <v>91.2</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212764</v>
      </c>
      <c r="BO6" s="467"/>
      <c r="BP6" s="467"/>
      <c r="BQ6" s="467"/>
      <c r="BR6" s="467"/>
      <c r="BS6" s="467"/>
      <c r="BT6" s="467"/>
      <c r="BU6" s="468"/>
      <c r="BV6" s="466">
        <v>153406</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94.9</v>
      </c>
      <c r="CU6" s="620"/>
      <c r="CV6" s="620"/>
      <c r="CW6" s="620"/>
      <c r="CX6" s="620"/>
      <c r="CY6" s="620"/>
      <c r="CZ6" s="620"/>
      <c r="DA6" s="621"/>
      <c r="DB6" s="619">
        <v>95.8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92</v>
      </c>
      <c r="AV7" s="524"/>
      <c r="AW7" s="524"/>
      <c r="AX7" s="524"/>
      <c r="AY7" s="446" t="s">
        <v>103</v>
      </c>
      <c r="AZ7" s="447"/>
      <c r="BA7" s="447"/>
      <c r="BB7" s="447"/>
      <c r="BC7" s="447"/>
      <c r="BD7" s="447"/>
      <c r="BE7" s="447"/>
      <c r="BF7" s="447"/>
      <c r="BG7" s="447"/>
      <c r="BH7" s="447"/>
      <c r="BI7" s="447"/>
      <c r="BJ7" s="447"/>
      <c r="BK7" s="447"/>
      <c r="BL7" s="447"/>
      <c r="BM7" s="448"/>
      <c r="BN7" s="466">
        <v>34425</v>
      </c>
      <c r="BO7" s="467"/>
      <c r="BP7" s="467"/>
      <c r="BQ7" s="467"/>
      <c r="BR7" s="467"/>
      <c r="BS7" s="467"/>
      <c r="BT7" s="467"/>
      <c r="BU7" s="468"/>
      <c r="BV7" s="466">
        <v>15938</v>
      </c>
      <c r="BW7" s="467"/>
      <c r="BX7" s="467"/>
      <c r="BY7" s="467"/>
      <c r="BZ7" s="467"/>
      <c r="CA7" s="467"/>
      <c r="CB7" s="467"/>
      <c r="CC7" s="468"/>
      <c r="CD7" s="475" t="s">
        <v>104</v>
      </c>
      <c r="CE7" s="476"/>
      <c r="CF7" s="476"/>
      <c r="CG7" s="476"/>
      <c r="CH7" s="476"/>
      <c r="CI7" s="476"/>
      <c r="CJ7" s="476"/>
      <c r="CK7" s="476"/>
      <c r="CL7" s="476"/>
      <c r="CM7" s="476"/>
      <c r="CN7" s="476"/>
      <c r="CO7" s="476"/>
      <c r="CP7" s="476"/>
      <c r="CQ7" s="476"/>
      <c r="CR7" s="476"/>
      <c r="CS7" s="477"/>
      <c r="CT7" s="466">
        <v>1886067</v>
      </c>
      <c r="CU7" s="467"/>
      <c r="CV7" s="467"/>
      <c r="CW7" s="467"/>
      <c r="CX7" s="467"/>
      <c r="CY7" s="467"/>
      <c r="CZ7" s="467"/>
      <c r="DA7" s="468"/>
      <c r="DB7" s="466">
        <v>1878607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105</v>
      </c>
      <c r="AN8" s="440"/>
      <c r="AO8" s="440"/>
      <c r="AP8" s="440"/>
      <c r="AQ8" s="440"/>
      <c r="AR8" s="440"/>
      <c r="AS8" s="440"/>
      <c r="AT8" s="441"/>
      <c r="AU8" s="523" t="s">
        <v>92</v>
      </c>
      <c r="AV8" s="524"/>
      <c r="AW8" s="524"/>
      <c r="AX8" s="524"/>
      <c r="AY8" s="446" t="s">
        <v>106</v>
      </c>
      <c r="AZ8" s="447"/>
      <c r="BA8" s="447"/>
      <c r="BB8" s="447"/>
      <c r="BC8" s="447"/>
      <c r="BD8" s="447"/>
      <c r="BE8" s="447"/>
      <c r="BF8" s="447"/>
      <c r="BG8" s="447"/>
      <c r="BH8" s="447"/>
      <c r="BI8" s="447"/>
      <c r="BJ8" s="447"/>
      <c r="BK8" s="447"/>
      <c r="BL8" s="447"/>
      <c r="BM8" s="448"/>
      <c r="BN8" s="466">
        <v>178339</v>
      </c>
      <c r="BO8" s="467"/>
      <c r="BP8" s="467"/>
      <c r="BQ8" s="467"/>
      <c r="BR8" s="467"/>
      <c r="BS8" s="467"/>
      <c r="BT8" s="467"/>
      <c r="BU8" s="468"/>
      <c r="BV8" s="466">
        <v>137468</v>
      </c>
      <c r="BW8" s="467"/>
      <c r="BX8" s="467"/>
      <c r="BY8" s="467"/>
      <c r="BZ8" s="467"/>
      <c r="CA8" s="467"/>
      <c r="CB8" s="467"/>
      <c r="CC8" s="468"/>
      <c r="CD8" s="475" t="s">
        <v>107</v>
      </c>
      <c r="CE8" s="476"/>
      <c r="CF8" s="476"/>
      <c r="CG8" s="476"/>
      <c r="CH8" s="476"/>
      <c r="CI8" s="476"/>
      <c r="CJ8" s="476"/>
      <c r="CK8" s="476"/>
      <c r="CL8" s="476"/>
      <c r="CM8" s="476"/>
      <c r="CN8" s="476"/>
      <c r="CO8" s="476"/>
      <c r="CP8" s="476"/>
      <c r="CQ8" s="476"/>
      <c r="CR8" s="476"/>
      <c r="CS8" s="477"/>
      <c r="CT8" s="579">
        <v>0.44</v>
      </c>
      <c r="CU8" s="580"/>
      <c r="CV8" s="580"/>
      <c r="CW8" s="580"/>
      <c r="CX8" s="580"/>
      <c r="CY8" s="580"/>
      <c r="CZ8" s="580"/>
      <c r="DA8" s="581"/>
      <c r="DB8" s="579">
        <v>0.43</v>
      </c>
      <c r="DC8" s="580"/>
      <c r="DD8" s="580"/>
      <c r="DE8" s="580"/>
      <c r="DF8" s="580"/>
      <c r="DG8" s="580"/>
      <c r="DH8" s="580"/>
      <c r="DI8" s="581"/>
      <c r="DJ8" s="186"/>
      <c r="DK8" s="186"/>
      <c r="DL8" s="186"/>
      <c r="DM8" s="186"/>
      <c r="DN8" s="186"/>
      <c r="DO8" s="186"/>
    </row>
    <row r="9" spans="1:119" ht="18.75" customHeight="1" thickBot="1" x14ac:dyDescent="0.2">
      <c r="A9" s="187"/>
      <c r="B9" s="608" t="s">
        <v>108</v>
      </c>
      <c r="C9" s="609"/>
      <c r="D9" s="609"/>
      <c r="E9" s="609"/>
      <c r="F9" s="609"/>
      <c r="G9" s="609"/>
      <c r="H9" s="609"/>
      <c r="I9" s="609"/>
      <c r="J9" s="609"/>
      <c r="K9" s="529"/>
      <c r="L9" s="610" t="s">
        <v>109</v>
      </c>
      <c r="M9" s="611"/>
      <c r="N9" s="611"/>
      <c r="O9" s="611"/>
      <c r="P9" s="611"/>
      <c r="Q9" s="612"/>
      <c r="R9" s="613">
        <v>6133</v>
      </c>
      <c r="S9" s="614"/>
      <c r="T9" s="614"/>
      <c r="U9" s="614"/>
      <c r="V9" s="615"/>
      <c r="W9" s="545" t="s">
        <v>110</v>
      </c>
      <c r="X9" s="546"/>
      <c r="Y9" s="546"/>
      <c r="Z9" s="546"/>
      <c r="AA9" s="546"/>
      <c r="AB9" s="546"/>
      <c r="AC9" s="546"/>
      <c r="AD9" s="546"/>
      <c r="AE9" s="546"/>
      <c r="AF9" s="546"/>
      <c r="AG9" s="546"/>
      <c r="AH9" s="546"/>
      <c r="AI9" s="546"/>
      <c r="AJ9" s="546"/>
      <c r="AK9" s="546"/>
      <c r="AL9" s="616"/>
      <c r="AM9" s="535" t="s">
        <v>111</v>
      </c>
      <c r="AN9" s="440"/>
      <c r="AO9" s="440"/>
      <c r="AP9" s="440"/>
      <c r="AQ9" s="440"/>
      <c r="AR9" s="440"/>
      <c r="AS9" s="440"/>
      <c r="AT9" s="441"/>
      <c r="AU9" s="523" t="s">
        <v>112</v>
      </c>
      <c r="AV9" s="524"/>
      <c r="AW9" s="524"/>
      <c r="AX9" s="524"/>
      <c r="AY9" s="446" t="s">
        <v>113</v>
      </c>
      <c r="AZ9" s="447"/>
      <c r="BA9" s="447"/>
      <c r="BB9" s="447"/>
      <c r="BC9" s="447"/>
      <c r="BD9" s="447"/>
      <c r="BE9" s="447"/>
      <c r="BF9" s="447"/>
      <c r="BG9" s="447"/>
      <c r="BH9" s="447"/>
      <c r="BI9" s="447"/>
      <c r="BJ9" s="447"/>
      <c r="BK9" s="447"/>
      <c r="BL9" s="447"/>
      <c r="BM9" s="448"/>
      <c r="BN9" s="466">
        <v>40871</v>
      </c>
      <c r="BO9" s="467"/>
      <c r="BP9" s="467"/>
      <c r="BQ9" s="467"/>
      <c r="BR9" s="467"/>
      <c r="BS9" s="467"/>
      <c r="BT9" s="467"/>
      <c r="BU9" s="468"/>
      <c r="BV9" s="466">
        <v>-25083</v>
      </c>
      <c r="BW9" s="467"/>
      <c r="BX9" s="467"/>
      <c r="BY9" s="467"/>
      <c r="BZ9" s="467"/>
      <c r="CA9" s="467"/>
      <c r="CB9" s="467"/>
      <c r="CC9" s="468"/>
      <c r="CD9" s="475" t="s">
        <v>114</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9.8000000000000007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115</v>
      </c>
      <c r="M10" s="440"/>
      <c r="N10" s="440"/>
      <c r="O10" s="440"/>
      <c r="P10" s="440"/>
      <c r="Q10" s="441"/>
      <c r="R10" s="442">
        <v>6454</v>
      </c>
      <c r="S10" s="443"/>
      <c r="T10" s="443"/>
      <c r="U10" s="443"/>
      <c r="V10" s="445"/>
      <c r="W10" s="617"/>
      <c r="X10" s="428"/>
      <c r="Y10" s="428"/>
      <c r="Z10" s="428"/>
      <c r="AA10" s="428"/>
      <c r="AB10" s="428"/>
      <c r="AC10" s="428"/>
      <c r="AD10" s="428"/>
      <c r="AE10" s="428"/>
      <c r="AF10" s="428"/>
      <c r="AG10" s="428"/>
      <c r="AH10" s="428"/>
      <c r="AI10" s="428"/>
      <c r="AJ10" s="428"/>
      <c r="AK10" s="428"/>
      <c r="AL10" s="618"/>
      <c r="AM10" s="535" t="s">
        <v>116</v>
      </c>
      <c r="AN10" s="440"/>
      <c r="AO10" s="440"/>
      <c r="AP10" s="440"/>
      <c r="AQ10" s="440"/>
      <c r="AR10" s="440"/>
      <c r="AS10" s="440"/>
      <c r="AT10" s="441"/>
      <c r="AU10" s="523" t="s">
        <v>117</v>
      </c>
      <c r="AV10" s="524"/>
      <c r="AW10" s="524"/>
      <c r="AX10" s="524"/>
      <c r="AY10" s="446" t="s">
        <v>118</v>
      </c>
      <c r="AZ10" s="447"/>
      <c r="BA10" s="447"/>
      <c r="BB10" s="447"/>
      <c r="BC10" s="447"/>
      <c r="BD10" s="447"/>
      <c r="BE10" s="447"/>
      <c r="BF10" s="447"/>
      <c r="BG10" s="447"/>
      <c r="BH10" s="447"/>
      <c r="BI10" s="447"/>
      <c r="BJ10" s="447"/>
      <c r="BK10" s="447"/>
      <c r="BL10" s="447"/>
      <c r="BM10" s="448"/>
      <c r="BN10" s="466">
        <v>69548</v>
      </c>
      <c r="BO10" s="467"/>
      <c r="BP10" s="467"/>
      <c r="BQ10" s="467"/>
      <c r="BR10" s="467"/>
      <c r="BS10" s="467"/>
      <c r="BT10" s="467"/>
      <c r="BU10" s="468"/>
      <c r="BV10" s="466">
        <v>81995</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92</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6"/>
      <c r="DK11" s="186"/>
      <c r="DL11" s="186"/>
      <c r="DM11" s="186"/>
      <c r="DN11" s="186"/>
      <c r="DO11" s="186"/>
    </row>
    <row r="12" spans="1:119" ht="18.75" customHeight="1" x14ac:dyDescent="0.15">
      <c r="A12" s="187"/>
      <c r="B12" s="582" t="s">
        <v>126</v>
      </c>
      <c r="C12" s="583"/>
      <c r="D12" s="583"/>
      <c r="E12" s="583"/>
      <c r="F12" s="583"/>
      <c r="G12" s="583"/>
      <c r="H12" s="583"/>
      <c r="I12" s="583"/>
      <c r="J12" s="583"/>
      <c r="K12" s="584"/>
      <c r="L12" s="591" t="s">
        <v>127</v>
      </c>
      <c r="M12" s="592"/>
      <c r="N12" s="592"/>
      <c r="O12" s="592"/>
      <c r="P12" s="592"/>
      <c r="Q12" s="593"/>
      <c r="R12" s="594">
        <v>6024</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117</v>
      </c>
      <c r="AV12" s="524"/>
      <c r="AW12" s="524"/>
      <c r="AX12" s="524"/>
      <c r="AY12" s="446" t="s">
        <v>131</v>
      </c>
      <c r="AZ12" s="447"/>
      <c r="BA12" s="447"/>
      <c r="BB12" s="447"/>
      <c r="BC12" s="447"/>
      <c r="BD12" s="447"/>
      <c r="BE12" s="447"/>
      <c r="BF12" s="447"/>
      <c r="BG12" s="447"/>
      <c r="BH12" s="447"/>
      <c r="BI12" s="447"/>
      <c r="BJ12" s="447"/>
      <c r="BK12" s="447"/>
      <c r="BL12" s="447"/>
      <c r="BM12" s="448"/>
      <c r="BN12" s="466">
        <v>239536</v>
      </c>
      <c r="BO12" s="467"/>
      <c r="BP12" s="467"/>
      <c r="BQ12" s="467"/>
      <c r="BR12" s="467"/>
      <c r="BS12" s="467"/>
      <c r="BT12" s="467"/>
      <c r="BU12" s="468"/>
      <c r="BV12" s="466">
        <v>110819</v>
      </c>
      <c r="BW12" s="467"/>
      <c r="BX12" s="467"/>
      <c r="BY12" s="467"/>
      <c r="BZ12" s="467"/>
      <c r="CA12" s="467"/>
      <c r="CB12" s="467"/>
      <c r="CC12" s="468"/>
      <c r="CD12" s="475" t="s">
        <v>132</v>
      </c>
      <c r="CE12" s="476"/>
      <c r="CF12" s="476"/>
      <c r="CG12" s="476"/>
      <c r="CH12" s="476"/>
      <c r="CI12" s="476"/>
      <c r="CJ12" s="476"/>
      <c r="CK12" s="476"/>
      <c r="CL12" s="476"/>
      <c r="CM12" s="476"/>
      <c r="CN12" s="476"/>
      <c r="CO12" s="476"/>
      <c r="CP12" s="476"/>
      <c r="CQ12" s="476"/>
      <c r="CR12" s="476"/>
      <c r="CS12" s="477"/>
      <c r="CT12" s="579" t="s">
        <v>133</v>
      </c>
      <c r="CU12" s="580"/>
      <c r="CV12" s="580"/>
      <c r="CW12" s="580"/>
      <c r="CX12" s="580"/>
      <c r="CY12" s="580"/>
      <c r="CZ12" s="580"/>
      <c r="DA12" s="581"/>
      <c r="DB12" s="579" t="s">
        <v>134</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5890</v>
      </c>
      <c r="S13" s="570"/>
      <c r="T13" s="570"/>
      <c r="U13" s="570"/>
      <c r="V13" s="571"/>
      <c r="W13" s="557" t="s">
        <v>136</v>
      </c>
      <c r="X13" s="479"/>
      <c r="Y13" s="479"/>
      <c r="Z13" s="479"/>
      <c r="AA13" s="479"/>
      <c r="AB13" s="480"/>
      <c r="AC13" s="442">
        <v>183</v>
      </c>
      <c r="AD13" s="443"/>
      <c r="AE13" s="443"/>
      <c r="AF13" s="443"/>
      <c r="AG13" s="444"/>
      <c r="AH13" s="442">
        <v>180</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-129117</v>
      </c>
      <c r="BO13" s="467"/>
      <c r="BP13" s="467"/>
      <c r="BQ13" s="467"/>
      <c r="BR13" s="467"/>
      <c r="BS13" s="467"/>
      <c r="BT13" s="467"/>
      <c r="BU13" s="468"/>
      <c r="BV13" s="466">
        <v>-53907</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4.5</v>
      </c>
      <c r="CU13" s="437"/>
      <c r="CV13" s="437"/>
      <c r="CW13" s="437"/>
      <c r="CX13" s="437"/>
      <c r="CY13" s="437"/>
      <c r="CZ13" s="437"/>
      <c r="DA13" s="438"/>
      <c r="DB13" s="436">
        <v>4.3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6123</v>
      </c>
      <c r="S14" s="570"/>
      <c r="T14" s="570"/>
      <c r="U14" s="570"/>
      <c r="V14" s="571"/>
      <c r="W14" s="572"/>
      <c r="X14" s="482"/>
      <c r="Y14" s="482"/>
      <c r="Z14" s="482"/>
      <c r="AA14" s="482"/>
      <c r="AB14" s="483"/>
      <c r="AC14" s="562">
        <v>6.9</v>
      </c>
      <c r="AD14" s="563"/>
      <c r="AE14" s="563"/>
      <c r="AF14" s="563"/>
      <c r="AG14" s="564"/>
      <c r="AH14" s="562">
        <v>6.3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125</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135</v>
      </c>
      <c r="N15" s="567"/>
      <c r="O15" s="567"/>
      <c r="P15" s="567"/>
      <c r="Q15" s="568"/>
      <c r="R15" s="569">
        <v>6007</v>
      </c>
      <c r="S15" s="570"/>
      <c r="T15" s="570"/>
      <c r="U15" s="570"/>
      <c r="V15" s="571"/>
      <c r="W15" s="557" t="s">
        <v>144</v>
      </c>
      <c r="X15" s="479"/>
      <c r="Y15" s="479"/>
      <c r="Z15" s="479"/>
      <c r="AA15" s="479"/>
      <c r="AB15" s="480"/>
      <c r="AC15" s="442">
        <v>660</v>
      </c>
      <c r="AD15" s="443"/>
      <c r="AE15" s="443"/>
      <c r="AF15" s="443"/>
      <c r="AG15" s="444"/>
      <c r="AH15" s="442">
        <v>693</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721699</v>
      </c>
      <c r="BO15" s="462"/>
      <c r="BP15" s="462"/>
      <c r="BQ15" s="462"/>
      <c r="BR15" s="462"/>
      <c r="BS15" s="462"/>
      <c r="BT15" s="462"/>
      <c r="BU15" s="463"/>
      <c r="BV15" s="461">
        <v>701309</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24.7</v>
      </c>
      <c r="AD16" s="563"/>
      <c r="AE16" s="563"/>
      <c r="AF16" s="563"/>
      <c r="AG16" s="564"/>
      <c r="AH16" s="562">
        <v>24.4</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1623585</v>
      </c>
      <c r="BO16" s="467"/>
      <c r="BP16" s="467"/>
      <c r="BQ16" s="467"/>
      <c r="BR16" s="467"/>
      <c r="BS16" s="467"/>
      <c r="BT16" s="467"/>
      <c r="BU16" s="468"/>
      <c r="BV16" s="466">
        <v>1600733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1828</v>
      </c>
      <c r="AD17" s="443"/>
      <c r="AE17" s="443"/>
      <c r="AF17" s="443"/>
      <c r="AG17" s="444"/>
      <c r="AH17" s="442">
        <v>1963</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913511</v>
      </c>
      <c r="BO17" s="467"/>
      <c r="BP17" s="467"/>
      <c r="BQ17" s="467"/>
      <c r="BR17" s="467"/>
      <c r="BS17" s="467"/>
      <c r="BT17" s="467"/>
      <c r="BU17" s="468"/>
      <c r="BV17" s="466">
        <v>886852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19.899999999999999</v>
      </c>
      <c r="M18" s="531"/>
      <c r="N18" s="531"/>
      <c r="O18" s="531"/>
      <c r="P18" s="531"/>
      <c r="Q18" s="531"/>
      <c r="R18" s="532"/>
      <c r="S18" s="532"/>
      <c r="T18" s="532"/>
      <c r="U18" s="532"/>
      <c r="V18" s="533"/>
      <c r="W18" s="547"/>
      <c r="X18" s="548"/>
      <c r="Y18" s="548"/>
      <c r="Z18" s="548"/>
      <c r="AA18" s="548"/>
      <c r="AB18" s="558"/>
      <c r="AC18" s="430">
        <v>68.400000000000006</v>
      </c>
      <c r="AD18" s="431"/>
      <c r="AE18" s="431"/>
      <c r="AF18" s="431"/>
      <c r="AG18" s="534"/>
      <c r="AH18" s="430">
        <v>69.2</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1770276</v>
      </c>
      <c r="BO18" s="467"/>
      <c r="BP18" s="467"/>
      <c r="BQ18" s="467"/>
      <c r="BR18" s="467"/>
      <c r="BS18" s="467"/>
      <c r="BT18" s="467"/>
      <c r="BU18" s="468"/>
      <c r="BV18" s="466">
        <v>1749789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308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2425260</v>
      </c>
      <c r="BO19" s="467"/>
      <c r="BP19" s="467"/>
      <c r="BQ19" s="467"/>
      <c r="BR19" s="467"/>
      <c r="BS19" s="467"/>
      <c r="BT19" s="467"/>
      <c r="BU19" s="468"/>
      <c r="BV19" s="466">
        <v>2356465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2207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2047287</v>
      </c>
      <c r="BO23" s="467"/>
      <c r="BP23" s="467"/>
      <c r="BQ23" s="467"/>
      <c r="BR23" s="467"/>
      <c r="BS23" s="467"/>
      <c r="BT23" s="467"/>
      <c r="BU23" s="468"/>
      <c r="BV23" s="466">
        <v>2185330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5250</v>
      </c>
      <c r="R24" s="443"/>
      <c r="S24" s="443"/>
      <c r="T24" s="443"/>
      <c r="U24" s="443"/>
      <c r="V24" s="444"/>
      <c r="W24" s="508"/>
      <c r="X24" s="499"/>
      <c r="Y24" s="500"/>
      <c r="Z24" s="439" t="s">
        <v>168</v>
      </c>
      <c r="AA24" s="440"/>
      <c r="AB24" s="440"/>
      <c r="AC24" s="440"/>
      <c r="AD24" s="440"/>
      <c r="AE24" s="440"/>
      <c r="AF24" s="440"/>
      <c r="AG24" s="441"/>
      <c r="AH24" s="442">
        <v>66</v>
      </c>
      <c r="AI24" s="443"/>
      <c r="AJ24" s="443"/>
      <c r="AK24" s="443"/>
      <c r="AL24" s="444"/>
      <c r="AM24" s="442">
        <v>203742</v>
      </c>
      <c r="AN24" s="443"/>
      <c r="AO24" s="443"/>
      <c r="AP24" s="443"/>
      <c r="AQ24" s="443"/>
      <c r="AR24" s="444"/>
      <c r="AS24" s="442">
        <v>3087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1961669</v>
      </c>
      <c r="BO24" s="467"/>
      <c r="BP24" s="467"/>
      <c r="BQ24" s="467"/>
      <c r="BR24" s="467"/>
      <c r="BS24" s="467"/>
      <c r="BT24" s="467"/>
      <c r="BU24" s="468"/>
      <c r="BV24" s="466">
        <v>2091686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4731</v>
      </c>
      <c r="R25" s="443"/>
      <c r="S25" s="443"/>
      <c r="T25" s="443"/>
      <c r="U25" s="443"/>
      <c r="V25" s="444"/>
      <c r="W25" s="508"/>
      <c r="X25" s="499"/>
      <c r="Y25" s="500"/>
      <c r="Z25" s="439" t="s">
        <v>171</v>
      </c>
      <c r="AA25" s="440"/>
      <c r="AB25" s="440"/>
      <c r="AC25" s="440"/>
      <c r="AD25" s="440"/>
      <c r="AE25" s="440"/>
      <c r="AF25" s="440"/>
      <c r="AG25" s="441"/>
      <c r="AH25" s="442" t="s">
        <v>133</v>
      </c>
      <c r="AI25" s="443"/>
      <c r="AJ25" s="443"/>
      <c r="AK25" s="443"/>
      <c r="AL25" s="444"/>
      <c r="AM25" s="442" t="s">
        <v>125</v>
      </c>
      <c r="AN25" s="443"/>
      <c r="AO25" s="443"/>
      <c r="AP25" s="443"/>
      <c r="AQ25" s="443"/>
      <c r="AR25" s="444"/>
      <c r="AS25" s="442" t="s">
        <v>133</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t="s">
        <v>133</v>
      </c>
      <c r="BO25" s="462"/>
      <c r="BP25" s="462"/>
      <c r="BQ25" s="462"/>
      <c r="BR25" s="462"/>
      <c r="BS25" s="462"/>
      <c r="BT25" s="462"/>
      <c r="BU25" s="463"/>
      <c r="BV25" s="461" t="s">
        <v>125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4482</v>
      </c>
      <c r="R26" s="443"/>
      <c r="S26" s="443"/>
      <c r="T26" s="443"/>
      <c r="U26" s="443"/>
      <c r="V26" s="444"/>
      <c r="W26" s="508"/>
      <c r="X26" s="499"/>
      <c r="Y26" s="500"/>
      <c r="Z26" s="439" t="s">
        <v>174</v>
      </c>
      <c r="AA26" s="521"/>
      <c r="AB26" s="521"/>
      <c r="AC26" s="521"/>
      <c r="AD26" s="521"/>
      <c r="AE26" s="521"/>
      <c r="AF26" s="521"/>
      <c r="AG26" s="522"/>
      <c r="AH26" s="442">
        <v>6</v>
      </c>
      <c r="AI26" s="443"/>
      <c r="AJ26" s="443"/>
      <c r="AK26" s="443"/>
      <c r="AL26" s="444"/>
      <c r="AM26" s="442">
        <v>19710</v>
      </c>
      <c r="AN26" s="443"/>
      <c r="AO26" s="443"/>
      <c r="AP26" s="443"/>
      <c r="AQ26" s="443"/>
      <c r="AR26" s="444"/>
      <c r="AS26" s="442">
        <v>3285</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133</v>
      </c>
      <c r="BO26" s="467"/>
      <c r="BP26" s="467"/>
      <c r="BQ26" s="467"/>
      <c r="BR26" s="467"/>
      <c r="BS26" s="467"/>
      <c r="BT26" s="467"/>
      <c r="BU26" s="468"/>
      <c r="BV26" s="466" t="s">
        <v>133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2310</v>
      </c>
      <c r="R27" s="443"/>
      <c r="S27" s="443"/>
      <c r="T27" s="443"/>
      <c r="U27" s="443"/>
      <c r="V27" s="444"/>
      <c r="W27" s="508"/>
      <c r="X27" s="499"/>
      <c r="Y27" s="500"/>
      <c r="Z27" s="439" t="s">
        <v>177</v>
      </c>
      <c r="AA27" s="440"/>
      <c r="AB27" s="440"/>
      <c r="AC27" s="440"/>
      <c r="AD27" s="440"/>
      <c r="AE27" s="440"/>
      <c r="AF27" s="440"/>
      <c r="AG27" s="441"/>
      <c r="AH27" s="442" t="s">
        <v>133</v>
      </c>
      <c r="AI27" s="443"/>
      <c r="AJ27" s="443"/>
      <c r="AK27" s="443"/>
      <c r="AL27" s="444"/>
      <c r="AM27" s="442" t="s">
        <v>133</v>
      </c>
      <c r="AN27" s="443"/>
      <c r="AO27" s="443"/>
      <c r="AP27" s="443"/>
      <c r="AQ27" s="443"/>
      <c r="AR27" s="444"/>
      <c r="AS27" s="442" t="s">
        <v>133</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150325</v>
      </c>
      <c r="BO27" s="470"/>
      <c r="BP27" s="470"/>
      <c r="BQ27" s="470"/>
      <c r="BR27" s="470"/>
      <c r="BS27" s="470"/>
      <c r="BT27" s="470"/>
      <c r="BU27" s="471"/>
      <c r="BV27" s="469">
        <v>150310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1930</v>
      </c>
      <c r="R28" s="443"/>
      <c r="S28" s="443"/>
      <c r="T28" s="443"/>
      <c r="U28" s="443"/>
      <c r="V28" s="444"/>
      <c r="W28" s="508"/>
      <c r="X28" s="499"/>
      <c r="Y28" s="500"/>
      <c r="Z28" s="439" t="s">
        <v>180</v>
      </c>
      <c r="AA28" s="440"/>
      <c r="AB28" s="440"/>
      <c r="AC28" s="440"/>
      <c r="AD28" s="440"/>
      <c r="AE28" s="440"/>
      <c r="AF28" s="440"/>
      <c r="AG28" s="441"/>
      <c r="AH28" s="442" t="s">
        <v>133</v>
      </c>
      <c r="AI28" s="443"/>
      <c r="AJ28" s="443"/>
      <c r="AK28" s="443"/>
      <c r="AL28" s="444"/>
      <c r="AM28" s="442" t="s">
        <v>143</v>
      </c>
      <c r="AN28" s="443"/>
      <c r="AO28" s="443"/>
      <c r="AP28" s="443"/>
      <c r="AQ28" s="443"/>
      <c r="AR28" s="444"/>
      <c r="AS28" s="442" t="s">
        <v>143</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1225840</v>
      </c>
      <c r="BO28" s="462"/>
      <c r="BP28" s="462"/>
      <c r="BQ28" s="462"/>
      <c r="BR28" s="462"/>
      <c r="BS28" s="462"/>
      <c r="BT28" s="462"/>
      <c r="BU28" s="463"/>
      <c r="BV28" s="461">
        <v>1395828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8</v>
      </c>
      <c r="M29" s="443"/>
      <c r="N29" s="443"/>
      <c r="O29" s="443"/>
      <c r="P29" s="444"/>
      <c r="Q29" s="442">
        <v>1740</v>
      </c>
      <c r="R29" s="443"/>
      <c r="S29" s="443"/>
      <c r="T29" s="443"/>
      <c r="U29" s="443"/>
      <c r="V29" s="444"/>
      <c r="W29" s="509"/>
      <c r="X29" s="510"/>
      <c r="Y29" s="511"/>
      <c r="Z29" s="439" t="s">
        <v>183</v>
      </c>
      <c r="AA29" s="440"/>
      <c r="AB29" s="440"/>
      <c r="AC29" s="440"/>
      <c r="AD29" s="440"/>
      <c r="AE29" s="440"/>
      <c r="AF29" s="440"/>
      <c r="AG29" s="441"/>
      <c r="AH29" s="442">
        <v>66</v>
      </c>
      <c r="AI29" s="443"/>
      <c r="AJ29" s="443"/>
      <c r="AK29" s="443"/>
      <c r="AL29" s="444"/>
      <c r="AM29" s="442">
        <v>203742</v>
      </c>
      <c r="AN29" s="443"/>
      <c r="AO29" s="443"/>
      <c r="AP29" s="443"/>
      <c r="AQ29" s="443"/>
      <c r="AR29" s="444"/>
      <c r="AS29" s="442">
        <v>3087</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50699</v>
      </c>
      <c r="BO29" s="467"/>
      <c r="BP29" s="467"/>
      <c r="BQ29" s="467"/>
      <c r="BR29" s="467"/>
      <c r="BS29" s="467"/>
      <c r="BT29" s="467"/>
      <c r="BU29" s="468"/>
      <c r="BV29" s="466">
        <v>50694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100</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302013</v>
      </c>
      <c r="BO30" s="470"/>
      <c r="BP30" s="470"/>
      <c r="BQ30" s="470"/>
      <c r="BR30" s="470"/>
      <c r="BS30" s="470"/>
      <c r="BT30" s="470"/>
      <c r="BU30" s="471"/>
      <c r="BV30" s="469">
        <v>198248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195</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192</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発酵の里</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香取広域市町村圏事務組合(一般会計)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千葉県後期高齢者医療広域連合(一般会計)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千葉県後期高齢者医療広域連合(後期高齢者医療特別会計)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ZBOrB/q+BbmF2dBB0gZYbokX21ZWXKHc+USeXKOzvJp6IovMbK5k3N0kxYWtrzD4pKSxu9laJuSmtO18FgC2A==" saltValue="X2tQVsjmhJrUadJ/7dnp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555</v>
      </c>
      <c r="D34" s="1248"/>
      <c r="E34" s="1249"/>
      <c r="F34" s="32">
        <v>6.08</v>
      </c>
      <c r="G34" s="33">
        <v>7.56</v>
      </c>
      <c r="H34" s="33">
        <v>9.0399999999999991</v>
      </c>
      <c r="I34" s="33">
        <v>10.34</v>
      </c>
      <c r="J34" s="34">
        <v>11.8</v>
      </c>
      <c r="K34" s="22"/>
      <c r="L34" s="22"/>
      <c r="M34" s="22"/>
      <c r="N34" s="22"/>
      <c r="O34" s="22"/>
      <c r="P34" s="22"/>
    </row>
    <row r="35" spans="1:16" ht="39" customHeight="1" x14ac:dyDescent="0.15">
      <c r="A35" s="22"/>
      <c r="B35" s="35"/>
      <c r="C35" s="1242" t="s">
        <v>556</v>
      </c>
      <c r="D35" s="1243"/>
      <c r="E35" s="1244"/>
      <c r="F35" s="36">
        <v>12.98</v>
      </c>
      <c r="G35" s="37">
        <v>12.05</v>
      </c>
      <c r="H35" s="37">
        <v>8.74</v>
      </c>
      <c r="I35" s="37">
        <v>7.35</v>
      </c>
      <c r="J35" s="38">
        <v>9.4499999999999993</v>
      </c>
      <c r="K35" s="22"/>
      <c r="L35" s="22"/>
      <c r="M35" s="22"/>
      <c r="N35" s="22"/>
      <c r="O35" s="22"/>
      <c r="P35" s="22"/>
    </row>
    <row r="36" spans="1:16" ht="39" customHeight="1" x14ac:dyDescent="0.15">
      <c r="A36" s="22"/>
      <c r="B36" s="35"/>
      <c r="C36" s="1242" t="s">
        <v>557</v>
      </c>
      <c r="D36" s="1243"/>
      <c r="E36" s="1244"/>
      <c r="F36" s="36">
        <v>4.3</v>
      </c>
      <c r="G36" s="37">
        <v>5.14</v>
      </c>
      <c r="H36" s="37">
        <v>3.48</v>
      </c>
      <c r="I36" s="37">
        <v>2.5499999999999998</v>
      </c>
      <c r="J36" s="38">
        <v>3.05</v>
      </c>
      <c r="K36" s="22"/>
      <c r="L36" s="22"/>
      <c r="M36" s="22"/>
      <c r="N36" s="22"/>
      <c r="O36" s="22"/>
      <c r="P36" s="22"/>
    </row>
    <row r="37" spans="1:16" ht="39" customHeight="1" x14ac:dyDescent="0.15">
      <c r="A37" s="22"/>
      <c r="B37" s="35"/>
      <c r="C37" s="1242" t="s">
        <v>558</v>
      </c>
      <c r="D37" s="1243"/>
      <c r="E37" s="1244"/>
      <c r="F37" s="36">
        <v>0.24</v>
      </c>
      <c r="G37" s="37">
        <v>1.46</v>
      </c>
      <c r="H37" s="37">
        <v>0.05</v>
      </c>
      <c r="I37" s="37">
        <v>0.51</v>
      </c>
      <c r="J37" s="38">
        <v>0.74</v>
      </c>
      <c r="K37" s="22"/>
      <c r="L37" s="22"/>
      <c r="M37" s="22"/>
      <c r="N37" s="22"/>
      <c r="O37" s="22"/>
      <c r="P37" s="22"/>
    </row>
    <row r="38" spans="1:16" ht="39" customHeight="1" x14ac:dyDescent="0.15">
      <c r="A38" s="22"/>
      <c r="B38" s="35"/>
      <c r="C38" s="1242" t="s">
        <v>559</v>
      </c>
      <c r="D38" s="1243"/>
      <c r="E38" s="1244"/>
      <c r="F38" s="36">
        <v>0</v>
      </c>
      <c r="G38" s="37">
        <v>0</v>
      </c>
      <c r="H38" s="37">
        <v>0.01</v>
      </c>
      <c r="I38" s="37">
        <v>0</v>
      </c>
      <c r="J38" s="38">
        <v>0.01</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561</v>
      </c>
      <c r="D43" s="1246"/>
      <c r="E43" s="1247"/>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bWNnUbX9EhfPJ8iCwMu6kSB0uX0uQw5XRkQTT9aCZk1+BhIpQ1vm7L0VDOe85fF2x3UYLwKmRCVsUg5sTSQOw==" saltValue="qJ+/ClRXJ+zFElzecuGX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234</v>
      </c>
      <c r="L45" s="60">
        <v>228</v>
      </c>
      <c r="M45" s="60">
        <v>222</v>
      </c>
      <c r="N45" s="60">
        <v>231</v>
      </c>
      <c r="O45" s="61">
        <v>229</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506</v>
      </c>
      <c r="L46" s="64" t="s">
        <v>506</v>
      </c>
      <c r="M46" s="64" t="s">
        <v>506</v>
      </c>
      <c r="N46" s="64" t="s">
        <v>506</v>
      </c>
      <c r="O46" s="65" t="s">
        <v>506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506</v>
      </c>
      <c r="L47" s="64" t="s">
        <v>506</v>
      </c>
      <c r="M47" s="64" t="s">
        <v>506</v>
      </c>
      <c r="N47" s="64" t="s">
        <v>506</v>
      </c>
      <c r="O47" s="65" t="s">
        <v>506</v>
      </c>
      <c r="P47" s="48"/>
      <c r="Q47" s="48"/>
      <c r="R47" s="48"/>
      <c r="S47" s="48"/>
      <c r="T47" s="48"/>
      <c r="U47" s="48"/>
    </row>
    <row r="48" spans="1:21" ht="30.75" customHeight="1" x14ac:dyDescent="0.15">
      <c r="A48" s="48"/>
      <c r="B48" s="1270"/>
      <c r="C48" s="1271"/>
      <c r="D48" s="62"/>
      <c r="E48" s="1252" t="s">
        <v>14</v>
      </c>
      <c r="F48" s="1252"/>
      <c r="G48" s="1252"/>
      <c r="H48" s="1252"/>
      <c r="I48" s="1252"/>
      <c r="J48" s="1253"/>
      <c r="K48" s="63">
        <v>10</v>
      </c>
      <c r="L48" s="64">
        <v>11</v>
      </c>
      <c r="M48" s="64">
        <v>10</v>
      </c>
      <c r="N48" s="64">
        <v>9</v>
      </c>
      <c r="O48" s="65">
        <v>10</v>
      </c>
      <c r="P48" s="48"/>
      <c r="Q48" s="48"/>
      <c r="R48" s="48"/>
      <c r="S48" s="48"/>
      <c r="T48" s="48"/>
      <c r="U48" s="48"/>
    </row>
    <row r="49" spans="1:21" ht="30.75" customHeight="1" x14ac:dyDescent="0.15">
      <c r="A49" s="48"/>
      <c r="B49" s="1270"/>
      <c r="C49" s="1271"/>
      <c r="D49" s="62"/>
      <c r="E49" s="1252" t="s">
        <v>15</v>
      </c>
      <c r="F49" s="1252"/>
      <c r="G49" s="1252"/>
      <c r="H49" s="1252"/>
      <c r="I49" s="1252"/>
      <c r="J49" s="1253"/>
      <c r="K49" s="63">
        <v>22</v>
      </c>
      <c r="L49" s="64">
        <v>30</v>
      </c>
      <c r="M49" s="64">
        <v>36</v>
      </c>
      <c r="N49" s="64">
        <v>39</v>
      </c>
      <c r="O49" s="65">
        <v>39</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506</v>
      </c>
      <c r="L50" s="64" t="s">
        <v>506</v>
      </c>
      <c r="M50" s="64" t="s">
        <v>506</v>
      </c>
      <c r="N50" s="64" t="s">
        <v>506</v>
      </c>
      <c r="O50" s="65" t="s">
        <v>506</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506</v>
      </c>
      <c r="L51" s="64" t="s">
        <v>506</v>
      </c>
      <c r="M51" s="64" t="s">
        <v>506</v>
      </c>
      <c r="N51" s="64" t="s">
        <v>506</v>
      </c>
      <c r="O51" s="65" t="s">
        <v>506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248</v>
      </c>
      <c r="L52" s="64">
        <v>200</v>
      </c>
      <c r="M52" s="64">
        <v>200</v>
      </c>
      <c r="N52" s="64">
        <v>198</v>
      </c>
      <c r="O52" s="65">
        <v>196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18</v>
      </c>
      <c r="L53" s="69">
        <v>69</v>
      </c>
      <c r="M53" s="69">
        <v>68</v>
      </c>
      <c r="N53" s="69">
        <v>81</v>
      </c>
      <c r="O53" s="70">
        <v>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586</v>
      </c>
      <c r="L57" s="84" t="s">
        <v>586</v>
      </c>
      <c r="M57" s="84" t="s">
        <v>586</v>
      </c>
      <c r="N57" s="84" t="s">
        <v>586</v>
      </c>
      <c r="O57" s="85" t="s">
        <v>586</v>
      </c>
    </row>
    <row r="58" spans="1:21" ht="31.5" customHeight="1" thickBot="1" x14ac:dyDescent="0.2">
      <c r="B58" s="1260"/>
      <c r="C58" s="1261"/>
      <c r="D58" s="1265" t="s">
        <v>26</v>
      </c>
      <c r="E58" s="1266"/>
      <c r="F58" s="1266"/>
      <c r="G58" s="1266"/>
      <c r="H58" s="1266"/>
      <c r="I58" s="1266"/>
      <c r="J58" s="1267"/>
      <c r="K58" s="86" t="s">
        <v>586</v>
      </c>
      <c r="L58" s="87" t="s">
        <v>586</v>
      </c>
      <c r="M58" s="87" t="s">
        <v>586</v>
      </c>
      <c r="N58" s="87" t="s">
        <v>586</v>
      </c>
      <c r="O58" s="88" t="s">
        <v>586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gBDKki2+dg5Lh1lBNRhFnTxDogvHzEzRIVWFUUjxA01orNsDZuZPWDjIVaqtIoHR9sYYs1S7ILhFHpahEkmg==" saltValue="p+XqCN4GCUP2qanZ8jtD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88" t="s">
        <v>29</v>
      </c>
      <c r="C41" s="1289"/>
      <c r="D41" s="102"/>
      <c r="E41" s="1290" t="s">
        <v>30</v>
      </c>
      <c r="F41" s="1290"/>
      <c r="G41" s="1290"/>
      <c r="H41" s="1291"/>
      <c r="I41" s="103">
        <v>2456</v>
      </c>
      <c r="J41" s="104">
        <v>2387</v>
      </c>
      <c r="K41" s="104">
        <v>2299</v>
      </c>
      <c r="L41" s="104">
        <v>2185</v>
      </c>
      <c r="M41" s="105">
        <v>2047</v>
      </c>
    </row>
    <row r="42" spans="2:13" ht="27.75" customHeight="1" x14ac:dyDescent="0.15">
      <c r="B42" s="1278"/>
      <c r="C42" s="1279"/>
      <c r="D42" s="106"/>
      <c r="E42" s="1282" t="s">
        <v>31</v>
      </c>
      <c r="F42" s="1282"/>
      <c r="G42" s="1282"/>
      <c r="H42" s="1283"/>
      <c r="I42" s="107" t="s">
        <v>506</v>
      </c>
      <c r="J42" s="108" t="s">
        <v>506</v>
      </c>
      <c r="K42" s="108" t="s">
        <v>506</v>
      </c>
      <c r="L42" s="108" t="s">
        <v>506</v>
      </c>
      <c r="M42" s="109" t="s">
        <v>506</v>
      </c>
    </row>
    <row r="43" spans="2:13" ht="27.75" customHeight="1" x14ac:dyDescent="0.15">
      <c r="B43" s="1278"/>
      <c r="C43" s="1279"/>
      <c r="D43" s="106"/>
      <c r="E43" s="1282" t="s">
        <v>32</v>
      </c>
      <c r="F43" s="1282"/>
      <c r="G43" s="1282"/>
      <c r="H43" s="1283"/>
      <c r="I43" s="107">
        <v>76</v>
      </c>
      <c r="J43" s="108">
        <v>86</v>
      </c>
      <c r="K43" s="108">
        <v>77</v>
      </c>
      <c r="L43" s="108" t="s">
        <v>506</v>
      </c>
      <c r="M43" s="109">
        <v>57</v>
      </c>
    </row>
    <row r="44" spans="2:13" ht="27.75" customHeight="1" x14ac:dyDescent="0.15">
      <c r="B44" s="1278"/>
      <c r="C44" s="1279"/>
      <c r="D44" s="106"/>
      <c r="E44" s="1282" t="s">
        <v>33</v>
      </c>
      <c r="F44" s="1282"/>
      <c r="G44" s="1282"/>
      <c r="H44" s="1283"/>
      <c r="I44" s="107">
        <v>238</v>
      </c>
      <c r="J44" s="108">
        <v>211</v>
      </c>
      <c r="K44" s="108">
        <v>177</v>
      </c>
      <c r="L44" s="108">
        <v>139</v>
      </c>
      <c r="M44" s="109">
        <v>100</v>
      </c>
    </row>
    <row r="45" spans="2:13" ht="27.75" customHeight="1" x14ac:dyDescent="0.15">
      <c r="B45" s="1278"/>
      <c r="C45" s="1279"/>
      <c r="D45" s="106"/>
      <c r="E45" s="1282" t="s">
        <v>34</v>
      </c>
      <c r="F45" s="1282"/>
      <c r="G45" s="1282"/>
      <c r="H45" s="1283"/>
      <c r="I45" s="107">
        <v>353</v>
      </c>
      <c r="J45" s="108">
        <v>668</v>
      </c>
      <c r="K45" s="108">
        <v>634</v>
      </c>
      <c r="L45" s="108">
        <v>753</v>
      </c>
      <c r="M45" s="109">
        <v>638</v>
      </c>
    </row>
    <row r="46" spans="2:13" ht="27.75" customHeight="1" x14ac:dyDescent="0.15">
      <c r="B46" s="1278"/>
      <c r="C46" s="1279"/>
      <c r="D46" s="110"/>
      <c r="E46" s="1282" t="s">
        <v>35</v>
      </c>
      <c r="F46" s="1282"/>
      <c r="G46" s="1282"/>
      <c r="H46" s="1283"/>
      <c r="I46" s="107" t="s">
        <v>506</v>
      </c>
      <c r="J46" s="108" t="s">
        <v>506</v>
      </c>
      <c r="K46" s="108" t="s">
        <v>506</v>
      </c>
      <c r="L46" s="108" t="s">
        <v>506</v>
      </c>
      <c r="M46" s="109" t="s">
        <v>506</v>
      </c>
    </row>
    <row r="47" spans="2:13" ht="27.75" customHeight="1" x14ac:dyDescent="0.15">
      <c r="B47" s="1278"/>
      <c r="C47" s="1279"/>
      <c r="D47" s="111"/>
      <c r="E47" s="1292" t="s">
        <v>36</v>
      </c>
      <c r="F47" s="1293"/>
      <c r="G47" s="1293"/>
      <c r="H47" s="1294"/>
      <c r="I47" s="107" t="s">
        <v>506</v>
      </c>
      <c r="J47" s="108" t="s">
        <v>506</v>
      </c>
      <c r="K47" s="108" t="s">
        <v>506</v>
      </c>
      <c r="L47" s="108" t="s">
        <v>506</v>
      </c>
      <c r="M47" s="109" t="s">
        <v>506</v>
      </c>
    </row>
    <row r="48" spans="2:13" ht="27.75" customHeight="1" x14ac:dyDescent="0.15">
      <c r="B48" s="1278"/>
      <c r="C48" s="1279"/>
      <c r="D48" s="106"/>
      <c r="E48" s="1282" t="s">
        <v>37</v>
      </c>
      <c r="F48" s="1282"/>
      <c r="G48" s="1282"/>
      <c r="H48" s="1283"/>
      <c r="I48" s="107" t="s">
        <v>506</v>
      </c>
      <c r="J48" s="108" t="s">
        <v>506</v>
      </c>
      <c r="K48" s="108" t="s">
        <v>506</v>
      </c>
      <c r="L48" s="108" t="s">
        <v>506</v>
      </c>
      <c r="M48" s="109" t="s">
        <v>506</v>
      </c>
    </row>
    <row r="49" spans="2:13" ht="27.75" customHeight="1" x14ac:dyDescent="0.15">
      <c r="B49" s="1280"/>
      <c r="C49" s="1281"/>
      <c r="D49" s="106"/>
      <c r="E49" s="1282" t="s">
        <v>38</v>
      </c>
      <c r="F49" s="1282"/>
      <c r="G49" s="1282"/>
      <c r="H49" s="1283"/>
      <c r="I49" s="107" t="s">
        <v>506</v>
      </c>
      <c r="J49" s="108" t="s">
        <v>506</v>
      </c>
      <c r="K49" s="108" t="s">
        <v>506</v>
      </c>
      <c r="L49" s="108" t="s">
        <v>506</v>
      </c>
      <c r="M49" s="109" t="s">
        <v>506</v>
      </c>
    </row>
    <row r="50" spans="2:13" ht="27.75" customHeight="1" x14ac:dyDescent="0.15">
      <c r="B50" s="1276" t="s">
        <v>39</v>
      </c>
      <c r="C50" s="1277"/>
      <c r="D50" s="112"/>
      <c r="E50" s="1282" t="s">
        <v>40</v>
      </c>
      <c r="F50" s="1282"/>
      <c r="G50" s="1282"/>
      <c r="H50" s="1283"/>
      <c r="I50" s="107">
        <v>1503</v>
      </c>
      <c r="J50" s="108">
        <v>1575</v>
      </c>
      <c r="K50" s="108">
        <v>1804</v>
      </c>
      <c r="L50" s="108">
        <v>1944</v>
      </c>
      <c r="M50" s="109">
        <v>1863</v>
      </c>
    </row>
    <row r="51" spans="2:13" ht="27.75" customHeight="1" x14ac:dyDescent="0.15">
      <c r="B51" s="1278"/>
      <c r="C51" s="1279"/>
      <c r="D51" s="106"/>
      <c r="E51" s="1282" t="s">
        <v>41</v>
      </c>
      <c r="F51" s="1282"/>
      <c r="G51" s="1282"/>
      <c r="H51" s="1283"/>
      <c r="I51" s="107" t="s">
        <v>506</v>
      </c>
      <c r="J51" s="108" t="s">
        <v>506</v>
      </c>
      <c r="K51" s="108" t="s">
        <v>506</v>
      </c>
      <c r="L51" s="108" t="s">
        <v>506</v>
      </c>
      <c r="M51" s="109" t="s">
        <v>506</v>
      </c>
    </row>
    <row r="52" spans="2:13" ht="27.75" customHeight="1" x14ac:dyDescent="0.15">
      <c r="B52" s="1280"/>
      <c r="C52" s="1281"/>
      <c r="D52" s="106"/>
      <c r="E52" s="1282" t="s">
        <v>42</v>
      </c>
      <c r="F52" s="1282"/>
      <c r="G52" s="1282"/>
      <c r="H52" s="1283"/>
      <c r="I52" s="107">
        <v>2242</v>
      </c>
      <c r="J52" s="108">
        <v>2179</v>
      </c>
      <c r="K52" s="108">
        <v>2096</v>
      </c>
      <c r="L52" s="108">
        <v>2009</v>
      </c>
      <c r="M52" s="109">
        <v>1901</v>
      </c>
    </row>
    <row r="53" spans="2:13" ht="27.75" customHeight="1" thickBot="1" x14ac:dyDescent="0.2">
      <c r="B53" s="1284" t="s">
        <v>43</v>
      </c>
      <c r="C53" s="1285"/>
      <c r="D53" s="113"/>
      <c r="E53" s="1286" t="s">
        <v>44</v>
      </c>
      <c r="F53" s="1286"/>
      <c r="G53" s="1286"/>
      <c r="H53" s="1287"/>
      <c r="I53" s="114">
        <v>-621</v>
      </c>
      <c r="J53" s="115">
        <v>-401</v>
      </c>
      <c r="K53" s="115">
        <v>-713</v>
      </c>
      <c r="L53" s="115">
        <v>-876</v>
      </c>
      <c r="M53" s="116">
        <v>-922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WNVNEIkbOEvxrVTpyKSC16WydpcNsgtM3hFCs04Ox/9CHR9382X7G8snrjCDH/hC2JkjF2dgLRg93F2XKHrZw==" saltValue="9b9tVHRY+fnEifGmAd3N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0" zoomScaleNormal="90" zoomScaleSheetLayoutView="7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47</v>
      </c>
      <c r="D55" s="1303"/>
      <c r="E55" s="1304"/>
      <c r="F55" s="128">
        <v>1425</v>
      </c>
      <c r="G55" s="128">
        <v>1396</v>
      </c>
      <c r="H55" s="129">
        <v>1226</v>
      </c>
    </row>
    <row r="56" spans="2:8" ht="52.5" customHeight="1" x14ac:dyDescent="0.15">
      <c r="B56" s="130"/>
      <c r="C56" s="1305" t="s">
        <v>48</v>
      </c>
      <c r="D56" s="1305"/>
      <c r="E56" s="1306"/>
      <c r="F56" s="131">
        <v>51</v>
      </c>
      <c r="G56" s="131">
        <v>51</v>
      </c>
      <c r="H56" s="132">
        <v>51</v>
      </c>
    </row>
    <row r="57" spans="2:8" ht="53.25" customHeight="1" x14ac:dyDescent="0.15">
      <c r="B57" s="130"/>
      <c r="C57" s="1307" t="s">
        <v>49</v>
      </c>
      <c r="D57" s="1307"/>
      <c r="E57" s="1308"/>
      <c r="F57" s="133">
        <v>69</v>
      </c>
      <c r="G57" s="133">
        <v>198</v>
      </c>
      <c r="H57" s="134">
        <v>302</v>
      </c>
    </row>
    <row r="58" spans="2:8" ht="45.75" customHeight="1" x14ac:dyDescent="0.15">
      <c r="B58" s="135"/>
      <c r="C58" s="1295" t="s">
        <v>581</v>
      </c>
      <c r="D58" s="1296"/>
      <c r="E58" s="1297"/>
      <c r="F58" s="136" t="s">
        <v>587</v>
      </c>
      <c r="G58" s="136">
        <v>128</v>
      </c>
      <c r="H58" s="137">
        <v>229</v>
      </c>
    </row>
    <row r="59" spans="2:8" ht="45.75" customHeight="1" x14ac:dyDescent="0.15">
      <c r="B59" s="135"/>
      <c r="C59" s="1295" t="s">
        <v>582</v>
      </c>
      <c r="D59" s="1296"/>
      <c r="E59" s="1297"/>
      <c r="F59" s="136">
        <v>48</v>
      </c>
      <c r="G59" s="136">
        <v>47</v>
      </c>
      <c r="H59" s="137">
        <v>47</v>
      </c>
    </row>
    <row r="60" spans="2:8" ht="45.75" customHeight="1" x14ac:dyDescent="0.15">
      <c r="B60" s="135"/>
      <c r="C60" s="1295" t="s">
        <v>583</v>
      </c>
      <c r="D60" s="1296"/>
      <c r="E60" s="1297"/>
      <c r="F60" s="136">
        <v>18</v>
      </c>
      <c r="G60" s="136">
        <v>16</v>
      </c>
      <c r="H60" s="137">
        <v>14</v>
      </c>
    </row>
    <row r="61" spans="2:8" ht="45.75" customHeight="1" x14ac:dyDescent="0.15">
      <c r="B61" s="135"/>
      <c r="C61" s="1295" t="s">
        <v>584</v>
      </c>
      <c r="D61" s="1296"/>
      <c r="E61" s="1297"/>
      <c r="F61" s="136" t="s">
        <v>587</v>
      </c>
      <c r="G61" s="136">
        <v>4</v>
      </c>
      <c r="H61" s="137">
        <v>8</v>
      </c>
    </row>
    <row r="62" spans="2:8" ht="45.75" customHeight="1" thickBot="1" x14ac:dyDescent="0.2">
      <c r="B62" s="138"/>
      <c r="C62" s="1298" t="s">
        <v>585</v>
      </c>
      <c r="D62" s="1299"/>
      <c r="E62" s="1300"/>
      <c r="F62" s="139">
        <v>3</v>
      </c>
      <c r="G62" s="139">
        <v>3</v>
      </c>
      <c r="H62" s="140">
        <v>3</v>
      </c>
    </row>
    <row r="63" spans="2:8" ht="52.5" customHeight="1" thickBot="1" x14ac:dyDescent="0.2">
      <c r="B63" s="141"/>
      <c r="C63" s="1301" t="s">
        <v>50</v>
      </c>
      <c r="D63" s="1301"/>
      <c r="E63" s="1302"/>
      <c r="F63" s="142">
        <v>1544</v>
      </c>
      <c r="G63" s="142">
        <v>1645</v>
      </c>
      <c r="H63" s="143">
        <v>1579</v>
      </c>
    </row>
    <row r="64" spans="2:8" ht="15" customHeight="1" x14ac:dyDescent="0.15"/>
  </sheetData>
  <sheetProtection algorithmName="SHA-512" hashValue="SyQ5rO8/GwQ5FbXLjxBXqbPluwNPRwNNws+l2Yg8cN3HBQESzD3X36dwvO533HkK4CYaEsvx2zsoOayB5voPpA==" saltValue="49/ABG0trmUUQI/FPdmX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548</v>
      </c>
      <c r="BQ50" s="1322"/>
      <c r="BR50" s="1322"/>
      <c r="BS50" s="1322"/>
      <c r="BT50" s="1322"/>
      <c r="BU50" s="1322"/>
      <c r="BV50" s="1322"/>
      <c r="BW50" s="1322"/>
      <c r="BX50" s="1322" t="s">
        <v>549</v>
      </c>
      <c r="BY50" s="1322"/>
      <c r="BZ50" s="1322"/>
      <c r="CA50" s="1322"/>
      <c r="CB50" s="1322"/>
      <c r="CC50" s="1322"/>
      <c r="CD50" s="1322"/>
      <c r="CE50" s="1322"/>
      <c r="CF50" s="1322" t="s">
        <v>550</v>
      </c>
      <c r="CG50" s="1322"/>
      <c r="CH50" s="1322"/>
      <c r="CI50" s="1322"/>
      <c r="CJ50" s="1322"/>
      <c r="CK50" s="1322"/>
      <c r="CL50" s="1322"/>
      <c r="CM50" s="1322"/>
      <c r="CN50" s="1322" t="s">
        <v>551</v>
      </c>
      <c r="CO50" s="1322"/>
      <c r="CP50" s="1322"/>
      <c r="CQ50" s="1322"/>
      <c r="CR50" s="1322"/>
      <c r="CS50" s="1322"/>
      <c r="CT50" s="1322"/>
      <c r="CU50" s="1322"/>
      <c r="CV50" s="1322" t="s">
        <v>552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593</v>
      </c>
      <c r="AO51" s="1325"/>
      <c r="AP51" s="1325"/>
      <c r="AQ51" s="1325"/>
      <c r="AR51" s="1325"/>
      <c r="AS51" s="1325"/>
      <c r="AT51" s="1325"/>
      <c r="AU51" s="1325"/>
      <c r="AV51" s="1325"/>
      <c r="AW51" s="1325"/>
      <c r="AX51" s="1325"/>
      <c r="AY51" s="1325"/>
      <c r="AZ51" s="1325"/>
      <c r="BA51" s="1325"/>
      <c r="BB51" s="1325" t="s">
        <v>594</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23">
        <v>52.2</v>
      </c>
      <c r="BQ53" s="1323"/>
      <c r="BR53" s="1323"/>
      <c r="BS53" s="1323"/>
      <c r="BT53" s="1323"/>
      <c r="BU53" s="1323"/>
      <c r="BV53" s="1323"/>
      <c r="BW53" s="1323"/>
      <c r="BX53" s="1323">
        <v>52.6</v>
      </c>
      <c r="BY53" s="1323"/>
      <c r="BZ53" s="1323"/>
      <c r="CA53" s="1323"/>
      <c r="CB53" s="1323"/>
      <c r="CC53" s="1323"/>
      <c r="CD53" s="1323"/>
      <c r="CE53" s="1323"/>
      <c r="CF53" s="1323">
        <v>54</v>
      </c>
      <c r="CG53" s="1323"/>
      <c r="CH53" s="1323"/>
      <c r="CI53" s="1323"/>
      <c r="CJ53" s="1323"/>
      <c r="CK53" s="1323"/>
      <c r="CL53" s="1323"/>
      <c r="CM53" s="1323"/>
      <c r="CN53" s="1323">
        <v>55.8</v>
      </c>
      <c r="CO53" s="1323"/>
      <c r="CP53" s="1323"/>
      <c r="CQ53" s="1323"/>
      <c r="CR53" s="1323"/>
      <c r="CS53" s="1323"/>
      <c r="CT53" s="1323"/>
      <c r="CU53" s="1323"/>
      <c r="CV53" s="1323">
        <v>57.2</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596</v>
      </c>
      <c r="AO55" s="1322"/>
      <c r="AP55" s="1322"/>
      <c r="AQ55" s="1322"/>
      <c r="AR55" s="1322"/>
      <c r="AS55" s="1322"/>
      <c r="AT55" s="1322"/>
      <c r="AU55" s="1322"/>
      <c r="AV55" s="1322"/>
      <c r="AW55" s="1322"/>
      <c r="AX55" s="1322"/>
      <c r="AY55" s="1322"/>
      <c r="AZ55" s="1322"/>
      <c r="BA55" s="1322"/>
      <c r="BB55" s="1325" t="s">
        <v>594</v>
      </c>
      <c r="BC55" s="1325"/>
      <c r="BD55" s="1325"/>
      <c r="BE55" s="1325"/>
      <c r="BF55" s="1325"/>
      <c r="BG55" s="1325"/>
      <c r="BH55" s="1325"/>
      <c r="BI55" s="1325"/>
      <c r="BJ55" s="1325"/>
      <c r="BK55" s="1325"/>
      <c r="BL55" s="1325"/>
      <c r="BM55" s="1325"/>
      <c r="BN55" s="1325"/>
      <c r="BO55" s="1325"/>
      <c r="BP55" s="1323">
        <v>27</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595</v>
      </c>
      <c r="BC57" s="1325"/>
      <c r="BD57" s="1325"/>
      <c r="BE57" s="1325"/>
      <c r="BF57" s="1325"/>
      <c r="BG57" s="1325"/>
      <c r="BH57" s="1325"/>
      <c r="BI57" s="1325"/>
      <c r="BJ57" s="1325"/>
      <c r="BK57" s="1325"/>
      <c r="BL57" s="1325"/>
      <c r="BM57" s="1325"/>
      <c r="BN57" s="1325"/>
      <c r="BO57" s="1325"/>
      <c r="BP57" s="1323">
        <v>57.2</v>
      </c>
      <c r="BQ57" s="1323"/>
      <c r="BR57" s="1323"/>
      <c r="BS57" s="1323"/>
      <c r="BT57" s="1323"/>
      <c r="BU57" s="1323"/>
      <c r="BV57" s="1323"/>
      <c r="BW57" s="1323"/>
      <c r="BX57" s="1323">
        <v>56.3</v>
      </c>
      <c r="BY57" s="1323"/>
      <c r="BZ57" s="1323"/>
      <c r="CA57" s="1323"/>
      <c r="CB57" s="1323"/>
      <c r="CC57" s="1323"/>
      <c r="CD57" s="1323"/>
      <c r="CE57" s="1323"/>
      <c r="CF57" s="1323">
        <v>58.3</v>
      </c>
      <c r="CG57" s="1323"/>
      <c r="CH57" s="1323"/>
      <c r="CI57" s="1323"/>
      <c r="CJ57" s="1323"/>
      <c r="CK57" s="1323"/>
      <c r="CL57" s="1323"/>
      <c r="CM57" s="1323"/>
      <c r="CN57" s="1323">
        <v>60.2</v>
      </c>
      <c r="CO57" s="1323"/>
      <c r="CP57" s="1323"/>
      <c r="CQ57" s="1323"/>
      <c r="CR57" s="1323"/>
      <c r="CS57" s="1323"/>
      <c r="CT57" s="1323"/>
      <c r="CU57" s="1323"/>
      <c r="CV57" s="1323">
        <v>59.9</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598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548</v>
      </c>
      <c r="BQ72" s="1322"/>
      <c r="BR72" s="1322"/>
      <c r="BS72" s="1322"/>
      <c r="BT72" s="1322"/>
      <c r="BU72" s="1322"/>
      <c r="BV72" s="1322"/>
      <c r="BW72" s="1322"/>
      <c r="BX72" s="1322" t="s">
        <v>549</v>
      </c>
      <c r="BY72" s="1322"/>
      <c r="BZ72" s="1322"/>
      <c r="CA72" s="1322"/>
      <c r="CB72" s="1322"/>
      <c r="CC72" s="1322"/>
      <c r="CD72" s="1322"/>
      <c r="CE72" s="1322"/>
      <c r="CF72" s="1322" t="s">
        <v>550</v>
      </c>
      <c r="CG72" s="1322"/>
      <c r="CH72" s="1322"/>
      <c r="CI72" s="1322"/>
      <c r="CJ72" s="1322"/>
      <c r="CK72" s="1322"/>
      <c r="CL72" s="1322"/>
      <c r="CM72" s="1322"/>
      <c r="CN72" s="1322" t="s">
        <v>551</v>
      </c>
      <c r="CO72" s="1322"/>
      <c r="CP72" s="1322"/>
      <c r="CQ72" s="1322"/>
      <c r="CR72" s="1322"/>
      <c r="CS72" s="1322"/>
      <c r="CT72" s="1322"/>
      <c r="CU72" s="1322"/>
      <c r="CV72" s="1322" t="s">
        <v>552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593</v>
      </c>
      <c r="AO73" s="1325"/>
      <c r="AP73" s="1325"/>
      <c r="AQ73" s="1325"/>
      <c r="AR73" s="1325"/>
      <c r="AS73" s="1325"/>
      <c r="AT73" s="1325"/>
      <c r="AU73" s="1325"/>
      <c r="AV73" s="1325"/>
      <c r="AW73" s="1325"/>
      <c r="AX73" s="1325"/>
      <c r="AY73" s="1325"/>
      <c r="AZ73" s="1325"/>
      <c r="BA73" s="1325"/>
      <c r="BB73" s="1325" t="s">
        <v>594</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599</v>
      </c>
      <c r="BC75" s="1325"/>
      <c r="BD75" s="1325"/>
      <c r="BE75" s="1325"/>
      <c r="BF75" s="1325"/>
      <c r="BG75" s="1325"/>
      <c r="BH75" s="1325"/>
      <c r="BI75" s="1325"/>
      <c r="BJ75" s="1325"/>
      <c r="BK75" s="1325"/>
      <c r="BL75" s="1325"/>
      <c r="BM75" s="1325"/>
      <c r="BN75" s="1325"/>
      <c r="BO75" s="1325"/>
      <c r="BP75" s="1323">
        <v>0.9</v>
      </c>
      <c r="BQ75" s="1323"/>
      <c r="BR75" s="1323"/>
      <c r="BS75" s="1323"/>
      <c r="BT75" s="1323"/>
      <c r="BU75" s="1323"/>
      <c r="BV75" s="1323"/>
      <c r="BW75" s="1323"/>
      <c r="BX75" s="1323">
        <v>1.9</v>
      </c>
      <c r="BY75" s="1323"/>
      <c r="BZ75" s="1323"/>
      <c r="CA75" s="1323"/>
      <c r="CB75" s="1323"/>
      <c r="CC75" s="1323"/>
      <c r="CD75" s="1323"/>
      <c r="CE75" s="1323"/>
      <c r="CF75" s="1323">
        <v>3</v>
      </c>
      <c r="CG75" s="1323"/>
      <c r="CH75" s="1323"/>
      <c r="CI75" s="1323"/>
      <c r="CJ75" s="1323"/>
      <c r="CK75" s="1323"/>
      <c r="CL75" s="1323"/>
      <c r="CM75" s="1323"/>
      <c r="CN75" s="1323">
        <v>4.3</v>
      </c>
      <c r="CO75" s="1323"/>
      <c r="CP75" s="1323"/>
      <c r="CQ75" s="1323"/>
      <c r="CR75" s="1323"/>
      <c r="CS75" s="1323"/>
      <c r="CT75" s="1323"/>
      <c r="CU75" s="1323"/>
      <c r="CV75" s="1323">
        <v>4.5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596</v>
      </c>
      <c r="AO77" s="1322"/>
      <c r="AP77" s="1322"/>
      <c r="AQ77" s="1322"/>
      <c r="AR77" s="1322"/>
      <c r="AS77" s="1322"/>
      <c r="AT77" s="1322"/>
      <c r="AU77" s="1322"/>
      <c r="AV77" s="1322"/>
      <c r="AW77" s="1322"/>
      <c r="AX77" s="1322"/>
      <c r="AY77" s="1322"/>
      <c r="AZ77" s="1322"/>
      <c r="BA77" s="1322"/>
      <c r="BB77" s="1325" t="s">
        <v>594</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599</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8.5</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WL4UauXEFUMWF8j0i2qqGER+ypBy8t4xHrcIwKAXttPxXP/RZNiaYy4cDIJFhPGEng0X676DgYys7ZyyKQ0Og==" saltValue="DnukX3O2PcR5apscCsEr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pbMlI8mYi7CFX9DNPUH6yD/CZkw6izbauEP/tYf+cINDsYjQ3g9ODoXK+UYnnrODjMUQfkaqaNqo1WPMDL2BuQ==" saltValue="/A0AxV+suvIrRMUfVZif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600</v>
      </c>
    </row>
  </sheetData>
  <sheetProtection algorithmName="SHA-512" hashValue="uxkgPoM+4tzd1fo611/KFkXFQpYGAkSeveTRkhsdkuk6SgWm0bY+E5PXDCcBvk3TSwT/GP3L0vQGvKcKrBHGCw==" saltValue="IMLHuRY8apcY0M8OgSSx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84977</v>
      </c>
      <c r="E3" s="162"/>
      <c r="F3" s="163">
        <v>109920</v>
      </c>
      <c r="G3" s="164"/>
      <c r="H3" s="165"/>
    </row>
    <row r="4" spans="1:8" x14ac:dyDescent="0.15">
      <c r="A4" s="166"/>
      <c r="B4" s="167"/>
      <c r="C4" s="168"/>
      <c r="D4" s="169">
        <v>53137</v>
      </c>
      <c r="E4" s="170"/>
      <c r="F4" s="171">
        <v>62739</v>
      </c>
      <c r="G4" s="172"/>
      <c r="H4" s="173"/>
    </row>
    <row r="5" spans="1:8" x14ac:dyDescent="0.15">
      <c r="A5" s="154" t="s">
        <v>540</v>
      </c>
      <c r="B5" s="159"/>
      <c r="C5" s="160"/>
      <c r="D5" s="161">
        <v>62920</v>
      </c>
      <c r="E5" s="162"/>
      <c r="F5" s="163">
        <v>168868</v>
      </c>
      <c r="G5" s="164"/>
      <c r="H5" s="165"/>
    </row>
    <row r="6" spans="1:8" x14ac:dyDescent="0.15">
      <c r="A6" s="166"/>
      <c r="B6" s="167"/>
      <c r="C6" s="168"/>
      <c r="D6" s="169">
        <v>31296</v>
      </c>
      <c r="E6" s="170"/>
      <c r="F6" s="171">
        <v>79360</v>
      </c>
      <c r="G6" s="172"/>
      <c r="H6" s="173"/>
    </row>
    <row r="7" spans="1:8" x14ac:dyDescent="0.15">
      <c r="A7" s="154" t="s">
        <v>541</v>
      </c>
      <c r="B7" s="159"/>
      <c r="C7" s="160"/>
      <c r="D7" s="161">
        <v>41465</v>
      </c>
      <c r="E7" s="162"/>
      <c r="F7" s="163">
        <v>202870</v>
      </c>
      <c r="G7" s="164"/>
      <c r="H7" s="165"/>
    </row>
    <row r="8" spans="1:8" x14ac:dyDescent="0.15">
      <c r="A8" s="166"/>
      <c r="B8" s="167"/>
      <c r="C8" s="168"/>
      <c r="D8" s="169">
        <v>27162</v>
      </c>
      <c r="E8" s="170"/>
      <c r="F8" s="171">
        <v>79735</v>
      </c>
      <c r="G8" s="172"/>
      <c r="H8" s="173"/>
    </row>
    <row r="9" spans="1:8" x14ac:dyDescent="0.15">
      <c r="A9" s="154" t="s">
        <v>542</v>
      </c>
      <c r="B9" s="159"/>
      <c r="C9" s="160"/>
      <c r="D9" s="161">
        <v>34496</v>
      </c>
      <c r="E9" s="162"/>
      <c r="F9" s="163">
        <v>167497</v>
      </c>
      <c r="G9" s="164"/>
      <c r="H9" s="165"/>
    </row>
    <row r="10" spans="1:8" x14ac:dyDescent="0.15">
      <c r="A10" s="166"/>
      <c r="B10" s="167"/>
      <c r="C10" s="168"/>
      <c r="D10" s="169">
        <v>25751</v>
      </c>
      <c r="E10" s="170"/>
      <c r="F10" s="171">
        <v>82571</v>
      </c>
      <c r="G10" s="172"/>
      <c r="H10" s="173"/>
    </row>
    <row r="11" spans="1:8" x14ac:dyDescent="0.15">
      <c r="A11" s="154" t="s">
        <v>543</v>
      </c>
      <c r="B11" s="159"/>
      <c r="C11" s="160"/>
      <c r="D11" s="161">
        <v>41564</v>
      </c>
      <c r="E11" s="162"/>
      <c r="F11" s="163">
        <v>190274</v>
      </c>
      <c r="G11" s="164"/>
      <c r="H11" s="165"/>
    </row>
    <row r="12" spans="1:8" x14ac:dyDescent="0.15">
      <c r="A12" s="166"/>
      <c r="B12" s="167"/>
      <c r="C12" s="174"/>
      <c r="D12" s="169">
        <v>17986</v>
      </c>
      <c r="E12" s="170"/>
      <c r="F12" s="171">
        <v>88584</v>
      </c>
      <c r="G12" s="172"/>
      <c r="H12" s="173"/>
    </row>
    <row r="13" spans="1:8" x14ac:dyDescent="0.15">
      <c r="A13" s="154"/>
      <c r="B13" s="159"/>
      <c r="C13" s="175"/>
      <c r="D13" s="176">
        <v>53084</v>
      </c>
      <c r="E13" s="177"/>
      <c r="F13" s="178">
        <v>167886</v>
      </c>
      <c r="G13" s="179"/>
      <c r="H13" s="165"/>
    </row>
    <row r="14" spans="1:8" x14ac:dyDescent="0.15">
      <c r="A14" s="166"/>
      <c r="B14" s="167"/>
      <c r="C14" s="168"/>
      <c r="D14" s="169">
        <v>31066</v>
      </c>
      <c r="E14" s="170"/>
      <c r="F14" s="171">
        <v>78598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12.98</v>
      </c>
      <c r="C19" s="180">
        <f>ROUND(VALUE(SUBSTITUTE(実質収支比率等に係る経年分析!G$48,"▲","-")),2)</f>
        <v>12.05</v>
      </c>
      <c r="D19" s="180">
        <f>ROUND(VALUE(SUBSTITUTE(実質収支比率等に係る経年分析!H$48,"▲","-")),2)</f>
        <v>8.75</v>
      </c>
      <c r="E19" s="180">
        <f>ROUND(VALUE(SUBSTITUTE(実質収支比率等に係る経年分析!I$48,"▲","-")),2)</f>
        <v>7.32</v>
      </c>
      <c r="F19" s="180">
        <f>ROUND(VALUE(SUBSTITUTE(実質収支比率等に係る経年分析!J$48,"▲","-")),2)</f>
        <v>9.4600000000000009</v>
      </c>
    </row>
    <row r="20" spans="1:11" x14ac:dyDescent="0.15">
      <c r="A20" s="180" t="s">
        <v>54</v>
      </c>
      <c r="B20" s="180">
        <f>ROUND(VALUE(SUBSTITUTE(実質収支比率等に係る経年分析!F$47,"▲","-")),2)</f>
        <v>60.35</v>
      </c>
      <c r="C20" s="180">
        <f>ROUND(VALUE(SUBSTITUTE(実質収支比率等に係る経年分析!G$47,"▲","-")),2)</f>
        <v>66.62</v>
      </c>
      <c r="D20" s="180">
        <f>ROUND(VALUE(SUBSTITUTE(実質収支比率等に係る経年分析!H$47,"▲","-")),2)</f>
        <v>76.66</v>
      </c>
      <c r="E20" s="180">
        <f>ROUND(VALUE(SUBSTITUTE(実質収支比率等に係る経年分析!I$47,"▲","-")),2)</f>
        <v>74.3</v>
      </c>
      <c r="F20" s="180">
        <f>ROUND(VALUE(SUBSTITUTE(実質収支比率等に係る経年分析!J$47,"▲","-")),2)</f>
        <v>64.989999999999995</v>
      </c>
    </row>
    <row r="21" spans="1:11" x14ac:dyDescent="0.15">
      <c r="A21" s="180" t="s">
        <v>55</v>
      </c>
      <c r="B21" s="180">
        <f>IF(ISNUMBER(VALUE(SUBSTITUTE(実質収支比率等に係る経年分析!F$49,"▲","-"))),ROUND(VALUE(SUBSTITUTE(実質収支比率等に係る経年分析!F$49,"▲","-")),2),NA())</f>
        <v>12.86</v>
      </c>
      <c r="C21" s="180">
        <f>IF(ISNUMBER(VALUE(SUBSTITUTE(実質収支比率等に係る経年分析!G$49,"▲","-"))),ROUND(VALUE(SUBSTITUTE(実質収支比率等に係る経年分析!G$49,"▲","-")),2),NA())</f>
        <v>2.73</v>
      </c>
      <c r="D21" s="180">
        <f>IF(ISNUMBER(VALUE(SUBSTITUTE(実質収支比率等に係る経年分析!H$49,"▲","-"))),ROUND(VALUE(SUBSTITUTE(実質収支比率等に係る経年分析!H$49,"▲","-")),2),NA())</f>
        <v>6.46</v>
      </c>
      <c r="E21" s="180">
        <f>IF(ISNUMBER(VALUE(SUBSTITUTE(実質収支比率等に係る経年分析!I$49,"▲","-"))),ROUND(VALUE(SUBSTITUTE(実質収支比率等に係る経年分析!I$49,"▲","-")),2),NA())</f>
        <v>-2.87</v>
      </c>
      <c r="F21" s="180">
        <f>IF(ISNUMBER(VALUE(SUBSTITUTE(実質収支比率等に係る経年分析!J$49,"▲","-"))),ROUND(VALUE(SUBSTITUTE(実質収支比率等に係る経年分析!J$49,"▲","-")),2),NA())</f>
        <v>-6.85</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9.4499999999999993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9.0399999999999991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248</v>
      </c>
      <c r="E42" s="182"/>
      <c r="F42" s="182"/>
      <c r="G42" s="182">
        <f>'実質公債費比率（分子）の構造'!L$52</f>
        <v>200</v>
      </c>
      <c r="H42" s="182"/>
      <c r="I42" s="182"/>
      <c r="J42" s="182">
        <f>'実質公債費比率（分子）の構造'!M$52</f>
        <v>200</v>
      </c>
      <c r="K42" s="182"/>
      <c r="L42" s="182"/>
      <c r="M42" s="182">
        <f>'実質公債費比率（分子）の構造'!N$52</f>
        <v>198</v>
      </c>
      <c r="N42" s="182"/>
      <c r="O42" s="182"/>
      <c r="P42" s="182">
        <f>'実質公債費比率（分子）の構造'!O$52</f>
        <v>196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22</v>
      </c>
      <c r="C45" s="182"/>
      <c r="D45" s="182"/>
      <c r="E45" s="182">
        <f>'実質公債費比率（分子）の構造'!L$49</f>
        <v>30</v>
      </c>
      <c r="F45" s="182"/>
      <c r="G45" s="182"/>
      <c r="H45" s="182">
        <f>'実質公債費比率（分子）の構造'!M$49</f>
        <v>36</v>
      </c>
      <c r="I45" s="182"/>
      <c r="J45" s="182"/>
      <c r="K45" s="182">
        <f>'実質公債費比率（分子）の構造'!N$49</f>
        <v>39</v>
      </c>
      <c r="L45" s="182"/>
      <c r="M45" s="182"/>
      <c r="N45" s="182">
        <f>'実質公債費比率（分子）の構造'!O$49</f>
        <v>39</v>
      </c>
      <c r="O45" s="182"/>
      <c r="P45" s="182"/>
    </row>
    <row r="46" spans="1:16" x14ac:dyDescent="0.15">
      <c r="A46" s="182" t="s">
        <v>66</v>
      </c>
      <c r="B46" s="182">
        <f>'実質公債費比率（分子）の構造'!K$48</f>
        <v>10</v>
      </c>
      <c r="C46" s="182"/>
      <c r="D46" s="182"/>
      <c r="E46" s="182">
        <f>'実質公債費比率（分子）の構造'!L$48</f>
        <v>11</v>
      </c>
      <c r="F46" s="182"/>
      <c r="G46" s="182"/>
      <c r="H46" s="182">
        <f>'実質公債費比率（分子）の構造'!M$48</f>
        <v>10</v>
      </c>
      <c r="I46" s="182"/>
      <c r="J46" s="182"/>
      <c r="K46" s="182">
        <f>'実質公債費比率（分子）の構造'!N$48</f>
        <v>9</v>
      </c>
      <c r="L46" s="182"/>
      <c r="M46" s="182"/>
      <c r="N46" s="182">
        <f>'実質公債費比率（分子）の構造'!O$48</f>
        <v>10</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234</v>
      </c>
      <c r="C49" s="182"/>
      <c r="D49" s="182"/>
      <c r="E49" s="182">
        <f>'実質公債費比率（分子）の構造'!L$45</f>
        <v>228</v>
      </c>
      <c r="F49" s="182"/>
      <c r="G49" s="182"/>
      <c r="H49" s="182">
        <f>'実質公債費比率（分子）の構造'!M$45</f>
        <v>222</v>
      </c>
      <c r="I49" s="182"/>
      <c r="J49" s="182"/>
      <c r="K49" s="182">
        <f>'実質公債費比率（分子）の構造'!N$45</f>
        <v>231</v>
      </c>
      <c r="L49" s="182"/>
      <c r="M49" s="182"/>
      <c r="N49" s="182">
        <f>'実質公債費比率（分子）の構造'!O$45</f>
        <v>229</v>
      </c>
      <c r="O49" s="182"/>
      <c r="P49" s="182"/>
    </row>
    <row r="50" spans="1:16" x14ac:dyDescent="0.15">
      <c r="A50" s="182" t="s">
        <v>69</v>
      </c>
      <c r="B50" s="182" t="e">
        <f>NA()</f>
        <v>#N/A</v>
      </c>
      <c r="C50" s="182">
        <f>IF(ISNUMBER('実質公債費比率（分子）の構造'!K$53),'実質公債費比率（分子）の構造'!K$53,NA())</f>
        <v>18</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68</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82</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2242</v>
      </c>
      <c r="E56" s="181"/>
      <c r="F56" s="181"/>
      <c r="G56" s="181">
        <f>'将来負担比率（分子）の構造'!J$52</f>
        <v>2179</v>
      </c>
      <c r="H56" s="181"/>
      <c r="I56" s="181"/>
      <c r="J56" s="181">
        <f>'将来負担比率（分子）の構造'!K$52</f>
        <v>2096</v>
      </c>
      <c r="K56" s="181"/>
      <c r="L56" s="181"/>
      <c r="M56" s="181">
        <f>'将来負担比率（分子）の構造'!L$52</f>
        <v>2009</v>
      </c>
      <c r="N56" s="181"/>
      <c r="O56" s="181"/>
      <c r="P56" s="181">
        <f>'将来負担比率（分子）の構造'!M$52</f>
        <v>1901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1503</v>
      </c>
      <c r="E58" s="181"/>
      <c r="F58" s="181"/>
      <c r="G58" s="181">
        <f>'将来負担比率（分子）の構造'!J$50</f>
        <v>1575</v>
      </c>
      <c r="H58" s="181"/>
      <c r="I58" s="181"/>
      <c r="J58" s="181">
        <f>'将来負担比率（分子）の構造'!K$50</f>
        <v>1804</v>
      </c>
      <c r="K58" s="181"/>
      <c r="L58" s="181"/>
      <c r="M58" s="181">
        <f>'将来負担比率（分子）の構造'!L$50</f>
        <v>1944</v>
      </c>
      <c r="N58" s="181"/>
      <c r="O58" s="181"/>
      <c r="P58" s="181">
        <f>'将来負担比率（分子）の構造'!M$50</f>
        <v>1863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353</v>
      </c>
      <c r="C62" s="181"/>
      <c r="D62" s="181"/>
      <c r="E62" s="181">
        <f>'将来負担比率（分子）の構造'!J$45</f>
        <v>668</v>
      </c>
      <c r="F62" s="181"/>
      <c r="G62" s="181"/>
      <c r="H62" s="181">
        <f>'将来負担比率（分子）の構造'!K$45</f>
        <v>634</v>
      </c>
      <c r="I62" s="181"/>
      <c r="J62" s="181"/>
      <c r="K62" s="181">
        <f>'将来負担比率（分子）の構造'!L$45</f>
        <v>753</v>
      </c>
      <c r="L62" s="181"/>
      <c r="M62" s="181"/>
      <c r="N62" s="181">
        <f>'将来負担比率（分子）の構造'!M$45</f>
        <v>638</v>
      </c>
      <c r="O62" s="181"/>
      <c r="P62" s="181"/>
    </row>
    <row r="63" spans="1:16" x14ac:dyDescent="0.15">
      <c r="A63" s="181" t="s">
        <v>33</v>
      </c>
      <c r="B63" s="181">
        <f>'将来負担比率（分子）の構造'!I$44</f>
        <v>238</v>
      </c>
      <c r="C63" s="181"/>
      <c r="D63" s="181"/>
      <c r="E63" s="181">
        <f>'将来負担比率（分子）の構造'!J$44</f>
        <v>211</v>
      </c>
      <c r="F63" s="181"/>
      <c r="G63" s="181"/>
      <c r="H63" s="181">
        <f>'将来負担比率（分子）の構造'!K$44</f>
        <v>177</v>
      </c>
      <c r="I63" s="181"/>
      <c r="J63" s="181"/>
      <c r="K63" s="181">
        <f>'将来負担比率（分子）の構造'!L$44</f>
        <v>139</v>
      </c>
      <c r="L63" s="181"/>
      <c r="M63" s="181"/>
      <c r="N63" s="181">
        <f>'将来負担比率（分子）の構造'!M$44</f>
        <v>100</v>
      </c>
      <c r="O63" s="181"/>
      <c r="P63" s="181"/>
    </row>
    <row r="64" spans="1:16" x14ac:dyDescent="0.15">
      <c r="A64" s="181" t="s">
        <v>32</v>
      </c>
      <c r="B64" s="181">
        <f>'将来負担比率（分子）の構造'!I$43</f>
        <v>76</v>
      </c>
      <c r="C64" s="181"/>
      <c r="D64" s="181"/>
      <c r="E64" s="181">
        <f>'将来負担比率（分子）の構造'!J$43</f>
        <v>86</v>
      </c>
      <c r="F64" s="181"/>
      <c r="G64" s="181"/>
      <c r="H64" s="181">
        <f>'将来負担比率（分子）の構造'!K$43</f>
        <v>77</v>
      </c>
      <c r="I64" s="181"/>
      <c r="J64" s="181"/>
      <c r="K64" s="181" t="str">
        <f>'将来負担比率（分子）の構造'!L$43</f>
        <v>-</v>
      </c>
      <c r="L64" s="181"/>
      <c r="M64" s="181"/>
      <c r="N64" s="181">
        <f>'将来負担比率（分子）の構造'!M$43</f>
        <v>57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2456</v>
      </c>
      <c r="C66" s="181"/>
      <c r="D66" s="181"/>
      <c r="E66" s="181">
        <f>'将来負担比率（分子）の構造'!J$41</f>
        <v>2387</v>
      </c>
      <c r="F66" s="181"/>
      <c r="G66" s="181"/>
      <c r="H66" s="181">
        <f>'将来負担比率（分子）の構造'!K$41</f>
        <v>2299</v>
      </c>
      <c r="I66" s="181"/>
      <c r="J66" s="181"/>
      <c r="K66" s="181">
        <f>'将来負担比率（分子）の構造'!L$41</f>
        <v>2185</v>
      </c>
      <c r="L66" s="181"/>
      <c r="M66" s="181"/>
      <c r="N66" s="181">
        <f>'将来負担比率（分子）の構造'!M$41</f>
        <v>2047</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1425</v>
      </c>
      <c r="C72" s="185">
        <f>基金残高に係る経年分析!G55</f>
        <v>1396</v>
      </c>
      <c r="D72" s="185">
        <f>基金残高に係る経年分析!H55</f>
        <v>1226</v>
      </c>
    </row>
    <row r="73" spans="1:16" x14ac:dyDescent="0.15">
      <c r="A73" s="184" t="s">
        <v>76</v>
      </c>
      <c r="B73" s="185">
        <f>基金残高に係る経年分析!F56</f>
        <v>51</v>
      </c>
      <c r="C73" s="185">
        <f>基金残高に係る経年分析!G56</f>
        <v>51</v>
      </c>
      <c r="D73" s="185">
        <f>基金残高に係る経年分析!H56</f>
        <v>51</v>
      </c>
    </row>
    <row r="74" spans="1:16" x14ac:dyDescent="0.15">
      <c r="A74" s="184" t="s">
        <v>77</v>
      </c>
      <c r="B74" s="185">
        <f>基金残高に係る経年分析!F57</f>
        <v>69</v>
      </c>
      <c r="C74" s="185">
        <f>基金残高に係る経年分析!G57</f>
        <v>198</v>
      </c>
      <c r="D74" s="185">
        <f>基金残高に係る経年分析!H57</f>
        <v>302</v>
      </c>
    </row>
  </sheetData>
  <sheetProtection algorithmName="SHA-512" hashValue="W5BuUnlm7HY53ObjrO2UezDtzQpSa5Q/rjbyUNU+0DNuXYgwX9Ids67ekRA4UpqLAS/t9mDVWA8dXfpkffI3Zw==" saltValue="1MMkC06TlAGiClgEjaZfK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223</v>
      </c>
      <c r="C5" s="745"/>
      <c r="D5" s="745"/>
      <c r="E5" s="745"/>
      <c r="F5" s="745"/>
      <c r="G5" s="745"/>
      <c r="H5" s="745"/>
      <c r="I5" s="745"/>
      <c r="J5" s="745"/>
      <c r="K5" s="745"/>
      <c r="L5" s="745"/>
      <c r="M5" s="745"/>
      <c r="N5" s="745"/>
      <c r="O5" s="745"/>
      <c r="P5" s="745"/>
      <c r="Q5" s="746"/>
      <c r="R5" s="733">
        <v>731020</v>
      </c>
      <c r="S5" s="734"/>
      <c r="T5" s="734"/>
      <c r="U5" s="734"/>
      <c r="V5" s="734"/>
      <c r="W5" s="734"/>
      <c r="X5" s="734"/>
      <c r="Y5" s="777"/>
      <c r="Z5" s="795">
        <v>25</v>
      </c>
      <c r="AA5" s="795"/>
      <c r="AB5" s="795"/>
      <c r="AC5" s="795"/>
      <c r="AD5" s="796">
        <v>731020</v>
      </c>
      <c r="AE5" s="796"/>
      <c r="AF5" s="796"/>
      <c r="AG5" s="796"/>
      <c r="AH5" s="796"/>
      <c r="AI5" s="796"/>
      <c r="AJ5" s="796"/>
      <c r="AK5" s="796"/>
      <c r="AL5" s="778">
        <v>39.200000000000003</v>
      </c>
      <c r="AM5" s="749"/>
      <c r="AN5" s="749"/>
      <c r="AO5" s="779"/>
      <c r="AP5" s="744" t="s">
        <v>224</v>
      </c>
      <c r="AQ5" s="745"/>
      <c r="AR5" s="745"/>
      <c r="AS5" s="745"/>
      <c r="AT5" s="745"/>
      <c r="AU5" s="745"/>
      <c r="AV5" s="745"/>
      <c r="AW5" s="745"/>
      <c r="AX5" s="745"/>
      <c r="AY5" s="745"/>
      <c r="AZ5" s="745"/>
      <c r="BA5" s="745"/>
      <c r="BB5" s="745"/>
      <c r="BC5" s="745"/>
      <c r="BD5" s="745"/>
      <c r="BE5" s="745"/>
      <c r="BF5" s="746"/>
      <c r="BG5" s="678">
        <v>731020</v>
      </c>
      <c r="BH5" s="679"/>
      <c r="BI5" s="679"/>
      <c r="BJ5" s="679"/>
      <c r="BK5" s="679"/>
      <c r="BL5" s="679"/>
      <c r="BM5" s="679"/>
      <c r="BN5" s="680"/>
      <c r="BO5" s="715">
        <v>100</v>
      </c>
      <c r="BP5" s="715"/>
      <c r="BQ5" s="715"/>
      <c r="BR5" s="715"/>
      <c r="BS5" s="716" t="s">
        <v>143</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31291</v>
      </c>
      <c r="S6" s="679"/>
      <c r="T6" s="679"/>
      <c r="U6" s="679"/>
      <c r="V6" s="679"/>
      <c r="W6" s="679"/>
      <c r="X6" s="679"/>
      <c r="Y6" s="680"/>
      <c r="Z6" s="715">
        <v>1.1000000000000001</v>
      </c>
      <c r="AA6" s="715"/>
      <c r="AB6" s="715"/>
      <c r="AC6" s="715"/>
      <c r="AD6" s="716">
        <v>31291</v>
      </c>
      <c r="AE6" s="716"/>
      <c r="AF6" s="716"/>
      <c r="AG6" s="716"/>
      <c r="AH6" s="716"/>
      <c r="AI6" s="716"/>
      <c r="AJ6" s="716"/>
      <c r="AK6" s="716"/>
      <c r="AL6" s="681">
        <v>1.7</v>
      </c>
      <c r="AM6" s="682"/>
      <c r="AN6" s="682"/>
      <c r="AO6" s="717"/>
      <c r="AP6" s="675" t="s">
        <v>229</v>
      </c>
      <c r="AQ6" s="676"/>
      <c r="AR6" s="676"/>
      <c r="AS6" s="676"/>
      <c r="AT6" s="676"/>
      <c r="AU6" s="676"/>
      <c r="AV6" s="676"/>
      <c r="AW6" s="676"/>
      <c r="AX6" s="676"/>
      <c r="AY6" s="676"/>
      <c r="AZ6" s="676"/>
      <c r="BA6" s="676"/>
      <c r="BB6" s="676"/>
      <c r="BC6" s="676"/>
      <c r="BD6" s="676"/>
      <c r="BE6" s="676"/>
      <c r="BF6" s="677"/>
      <c r="BG6" s="678">
        <v>731020</v>
      </c>
      <c r="BH6" s="679"/>
      <c r="BI6" s="679"/>
      <c r="BJ6" s="679"/>
      <c r="BK6" s="679"/>
      <c r="BL6" s="679"/>
      <c r="BM6" s="679"/>
      <c r="BN6" s="680"/>
      <c r="BO6" s="715">
        <v>100</v>
      </c>
      <c r="BP6" s="715"/>
      <c r="BQ6" s="715"/>
      <c r="BR6" s="715"/>
      <c r="BS6" s="716" t="s">
        <v>230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44134</v>
      </c>
      <c r="CS6" s="679"/>
      <c r="CT6" s="679"/>
      <c r="CU6" s="679"/>
      <c r="CV6" s="679"/>
      <c r="CW6" s="679"/>
      <c r="CX6" s="679"/>
      <c r="CY6" s="680"/>
      <c r="CZ6" s="778">
        <v>1.6</v>
      </c>
      <c r="DA6" s="749"/>
      <c r="DB6" s="749"/>
      <c r="DC6" s="781"/>
      <c r="DD6" s="684" t="s">
        <v>230</v>
      </c>
      <c r="DE6" s="679"/>
      <c r="DF6" s="679"/>
      <c r="DG6" s="679"/>
      <c r="DH6" s="679"/>
      <c r="DI6" s="679"/>
      <c r="DJ6" s="679"/>
      <c r="DK6" s="679"/>
      <c r="DL6" s="679"/>
      <c r="DM6" s="679"/>
      <c r="DN6" s="679"/>
      <c r="DO6" s="679"/>
      <c r="DP6" s="680"/>
      <c r="DQ6" s="684">
        <v>44134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504</v>
      </c>
      <c r="S7" s="679"/>
      <c r="T7" s="679"/>
      <c r="U7" s="679"/>
      <c r="V7" s="679"/>
      <c r="W7" s="679"/>
      <c r="X7" s="679"/>
      <c r="Y7" s="680"/>
      <c r="Z7" s="715">
        <v>0</v>
      </c>
      <c r="AA7" s="715"/>
      <c r="AB7" s="715"/>
      <c r="AC7" s="715"/>
      <c r="AD7" s="716">
        <v>504</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358006</v>
      </c>
      <c r="BH7" s="679"/>
      <c r="BI7" s="679"/>
      <c r="BJ7" s="679"/>
      <c r="BK7" s="679"/>
      <c r="BL7" s="679"/>
      <c r="BM7" s="679"/>
      <c r="BN7" s="680"/>
      <c r="BO7" s="715">
        <v>49</v>
      </c>
      <c r="BP7" s="715"/>
      <c r="BQ7" s="715"/>
      <c r="BR7" s="715"/>
      <c r="BS7" s="716" t="s">
        <v>230</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741492</v>
      </c>
      <c r="CS7" s="679"/>
      <c r="CT7" s="679"/>
      <c r="CU7" s="679"/>
      <c r="CV7" s="679"/>
      <c r="CW7" s="679"/>
      <c r="CX7" s="679"/>
      <c r="CY7" s="680"/>
      <c r="CZ7" s="715">
        <v>27.4</v>
      </c>
      <c r="DA7" s="715"/>
      <c r="DB7" s="715"/>
      <c r="DC7" s="715"/>
      <c r="DD7" s="684">
        <v>100317</v>
      </c>
      <c r="DE7" s="679"/>
      <c r="DF7" s="679"/>
      <c r="DG7" s="679"/>
      <c r="DH7" s="679"/>
      <c r="DI7" s="679"/>
      <c r="DJ7" s="679"/>
      <c r="DK7" s="679"/>
      <c r="DL7" s="679"/>
      <c r="DM7" s="679"/>
      <c r="DN7" s="679"/>
      <c r="DO7" s="679"/>
      <c r="DP7" s="680"/>
      <c r="DQ7" s="684">
        <v>672503</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3521</v>
      </c>
      <c r="S8" s="679"/>
      <c r="T8" s="679"/>
      <c r="U8" s="679"/>
      <c r="V8" s="679"/>
      <c r="W8" s="679"/>
      <c r="X8" s="679"/>
      <c r="Y8" s="680"/>
      <c r="Z8" s="715">
        <v>0.1</v>
      </c>
      <c r="AA8" s="715"/>
      <c r="AB8" s="715"/>
      <c r="AC8" s="715"/>
      <c r="AD8" s="716">
        <v>3521</v>
      </c>
      <c r="AE8" s="716"/>
      <c r="AF8" s="716"/>
      <c r="AG8" s="716"/>
      <c r="AH8" s="716"/>
      <c r="AI8" s="716"/>
      <c r="AJ8" s="716"/>
      <c r="AK8" s="716"/>
      <c r="AL8" s="681">
        <v>0.2</v>
      </c>
      <c r="AM8" s="682"/>
      <c r="AN8" s="682"/>
      <c r="AO8" s="717"/>
      <c r="AP8" s="675" t="s">
        <v>236</v>
      </c>
      <c r="AQ8" s="676"/>
      <c r="AR8" s="676"/>
      <c r="AS8" s="676"/>
      <c r="AT8" s="676"/>
      <c r="AU8" s="676"/>
      <c r="AV8" s="676"/>
      <c r="AW8" s="676"/>
      <c r="AX8" s="676"/>
      <c r="AY8" s="676"/>
      <c r="AZ8" s="676"/>
      <c r="BA8" s="676"/>
      <c r="BB8" s="676"/>
      <c r="BC8" s="676"/>
      <c r="BD8" s="676"/>
      <c r="BE8" s="676"/>
      <c r="BF8" s="677"/>
      <c r="BG8" s="678">
        <v>11374</v>
      </c>
      <c r="BH8" s="679"/>
      <c r="BI8" s="679"/>
      <c r="BJ8" s="679"/>
      <c r="BK8" s="679"/>
      <c r="BL8" s="679"/>
      <c r="BM8" s="679"/>
      <c r="BN8" s="680"/>
      <c r="BO8" s="715">
        <v>1.6</v>
      </c>
      <c r="BP8" s="715"/>
      <c r="BQ8" s="715"/>
      <c r="BR8" s="715"/>
      <c r="BS8" s="684" t="s">
        <v>143</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730408</v>
      </c>
      <c r="CS8" s="679"/>
      <c r="CT8" s="679"/>
      <c r="CU8" s="679"/>
      <c r="CV8" s="679"/>
      <c r="CW8" s="679"/>
      <c r="CX8" s="679"/>
      <c r="CY8" s="680"/>
      <c r="CZ8" s="715">
        <v>27</v>
      </c>
      <c r="DA8" s="715"/>
      <c r="DB8" s="715"/>
      <c r="DC8" s="715"/>
      <c r="DD8" s="684">
        <v>5236</v>
      </c>
      <c r="DE8" s="679"/>
      <c r="DF8" s="679"/>
      <c r="DG8" s="679"/>
      <c r="DH8" s="679"/>
      <c r="DI8" s="679"/>
      <c r="DJ8" s="679"/>
      <c r="DK8" s="679"/>
      <c r="DL8" s="679"/>
      <c r="DM8" s="679"/>
      <c r="DN8" s="679"/>
      <c r="DO8" s="679"/>
      <c r="DP8" s="680"/>
      <c r="DQ8" s="684">
        <v>530350</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2324</v>
      </c>
      <c r="S9" s="679"/>
      <c r="T9" s="679"/>
      <c r="U9" s="679"/>
      <c r="V9" s="679"/>
      <c r="W9" s="679"/>
      <c r="X9" s="679"/>
      <c r="Y9" s="680"/>
      <c r="Z9" s="715">
        <v>0.1</v>
      </c>
      <c r="AA9" s="715"/>
      <c r="AB9" s="715"/>
      <c r="AC9" s="715"/>
      <c r="AD9" s="716">
        <v>2324</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270380</v>
      </c>
      <c r="BH9" s="679"/>
      <c r="BI9" s="679"/>
      <c r="BJ9" s="679"/>
      <c r="BK9" s="679"/>
      <c r="BL9" s="679"/>
      <c r="BM9" s="679"/>
      <c r="BN9" s="680"/>
      <c r="BO9" s="715">
        <v>37</v>
      </c>
      <c r="BP9" s="715"/>
      <c r="BQ9" s="715"/>
      <c r="BR9" s="715"/>
      <c r="BS9" s="684" t="s">
        <v>143</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238687</v>
      </c>
      <c r="CS9" s="679"/>
      <c r="CT9" s="679"/>
      <c r="CU9" s="679"/>
      <c r="CV9" s="679"/>
      <c r="CW9" s="679"/>
      <c r="CX9" s="679"/>
      <c r="CY9" s="680"/>
      <c r="CZ9" s="715">
        <v>8.8000000000000007</v>
      </c>
      <c r="DA9" s="715"/>
      <c r="DB9" s="715"/>
      <c r="DC9" s="715"/>
      <c r="DD9" s="684">
        <v>1861</v>
      </c>
      <c r="DE9" s="679"/>
      <c r="DF9" s="679"/>
      <c r="DG9" s="679"/>
      <c r="DH9" s="679"/>
      <c r="DI9" s="679"/>
      <c r="DJ9" s="679"/>
      <c r="DK9" s="679"/>
      <c r="DL9" s="679"/>
      <c r="DM9" s="679"/>
      <c r="DN9" s="679"/>
      <c r="DO9" s="679"/>
      <c r="DP9" s="680"/>
      <c r="DQ9" s="684">
        <v>220229</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143</v>
      </c>
      <c r="S10" s="679"/>
      <c r="T10" s="679"/>
      <c r="U10" s="679"/>
      <c r="V10" s="679"/>
      <c r="W10" s="679"/>
      <c r="X10" s="679"/>
      <c r="Y10" s="680"/>
      <c r="Z10" s="715" t="s">
        <v>230</v>
      </c>
      <c r="AA10" s="715"/>
      <c r="AB10" s="715"/>
      <c r="AC10" s="715"/>
      <c r="AD10" s="716" t="s">
        <v>230</v>
      </c>
      <c r="AE10" s="716"/>
      <c r="AF10" s="716"/>
      <c r="AG10" s="716"/>
      <c r="AH10" s="716"/>
      <c r="AI10" s="716"/>
      <c r="AJ10" s="716"/>
      <c r="AK10" s="716"/>
      <c r="AL10" s="681" t="s">
        <v>230</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14840</v>
      </c>
      <c r="BH10" s="679"/>
      <c r="BI10" s="679"/>
      <c r="BJ10" s="679"/>
      <c r="BK10" s="679"/>
      <c r="BL10" s="679"/>
      <c r="BM10" s="679"/>
      <c r="BN10" s="680"/>
      <c r="BO10" s="715">
        <v>2</v>
      </c>
      <c r="BP10" s="715"/>
      <c r="BQ10" s="715"/>
      <c r="BR10" s="715"/>
      <c r="BS10" s="684" t="s">
        <v>230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5</v>
      </c>
      <c r="CS10" s="679"/>
      <c r="CT10" s="679"/>
      <c r="CU10" s="679"/>
      <c r="CV10" s="679"/>
      <c r="CW10" s="679"/>
      <c r="CX10" s="679"/>
      <c r="CY10" s="680"/>
      <c r="CZ10" s="715">
        <v>0</v>
      </c>
      <c r="DA10" s="715"/>
      <c r="DB10" s="715"/>
      <c r="DC10" s="715"/>
      <c r="DD10" s="684" t="s">
        <v>230</v>
      </c>
      <c r="DE10" s="679"/>
      <c r="DF10" s="679"/>
      <c r="DG10" s="679"/>
      <c r="DH10" s="679"/>
      <c r="DI10" s="679"/>
      <c r="DJ10" s="679"/>
      <c r="DK10" s="679"/>
      <c r="DL10" s="679"/>
      <c r="DM10" s="679"/>
      <c r="DN10" s="679"/>
      <c r="DO10" s="679"/>
      <c r="DP10" s="680"/>
      <c r="DQ10" s="684">
        <v>5</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108569</v>
      </c>
      <c r="S11" s="679"/>
      <c r="T11" s="679"/>
      <c r="U11" s="679"/>
      <c r="V11" s="679"/>
      <c r="W11" s="679"/>
      <c r="X11" s="679"/>
      <c r="Y11" s="680"/>
      <c r="Z11" s="681">
        <v>3.7</v>
      </c>
      <c r="AA11" s="682"/>
      <c r="AB11" s="682"/>
      <c r="AC11" s="683"/>
      <c r="AD11" s="684">
        <v>108569</v>
      </c>
      <c r="AE11" s="679"/>
      <c r="AF11" s="679"/>
      <c r="AG11" s="679"/>
      <c r="AH11" s="679"/>
      <c r="AI11" s="679"/>
      <c r="AJ11" s="679"/>
      <c r="AK11" s="680"/>
      <c r="AL11" s="681">
        <v>5.8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61412</v>
      </c>
      <c r="BH11" s="679"/>
      <c r="BI11" s="679"/>
      <c r="BJ11" s="679"/>
      <c r="BK11" s="679"/>
      <c r="BL11" s="679"/>
      <c r="BM11" s="679"/>
      <c r="BN11" s="680"/>
      <c r="BO11" s="715">
        <v>8.4</v>
      </c>
      <c r="BP11" s="715"/>
      <c r="BQ11" s="715"/>
      <c r="BR11" s="715"/>
      <c r="BS11" s="684" t="s">
        <v>230</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145006</v>
      </c>
      <c r="CS11" s="679"/>
      <c r="CT11" s="679"/>
      <c r="CU11" s="679"/>
      <c r="CV11" s="679"/>
      <c r="CW11" s="679"/>
      <c r="CX11" s="679"/>
      <c r="CY11" s="680"/>
      <c r="CZ11" s="715">
        <v>5.4</v>
      </c>
      <c r="DA11" s="715"/>
      <c r="DB11" s="715"/>
      <c r="DC11" s="715"/>
      <c r="DD11" s="684">
        <v>4717</v>
      </c>
      <c r="DE11" s="679"/>
      <c r="DF11" s="679"/>
      <c r="DG11" s="679"/>
      <c r="DH11" s="679"/>
      <c r="DI11" s="679"/>
      <c r="DJ11" s="679"/>
      <c r="DK11" s="679"/>
      <c r="DL11" s="679"/>
      <c r="DM11" s="679"/>
      <c r="DN11" s="679"/>
      <c r="DO11" s="679"/>
      <c r="DP11" s="680"/>
      <c r="DQ11" s="684">
        <v>69057</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12615</v>
      </c>
      <c r="S12" s="679"/>
      <c r="T12" s="679"/>
      <c r="U12" s="679"/>
      <c r="V12" s="679"/>
      <c r="W12" s="679"/>
      <c r="X12" s="679"/>
      <c r="Y12" s="680"/>
      <c r="Z12" s="715">
        <v>0.4</v>
      </c>
      <c r="AA12" s="715"/>
      <c r="AB12" s="715"/>
      <c r="AC12" s="715"/>
      <c r="AD12" s="716">
        <v>12615</v>
      </c>
      <c r="AE12" s="716"/>
      <c r="AF12" s="716"/>
      <c r="AG12" s="716"/>
      <c r="AH12" s="716"/>
      <c r="AI12" s="716"/>
      <c r="AJ12" s="716"/>
      <c r="AK12" s="716"/>
      <c r="AL12" s="681">
        <v>0.7</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303475</v>
      </c>
      <c r="BH12" s="679"/>
      <c r="BI12" s="679"/>
      <c r="BJ12" s="679"/>
      <c r="BK12" s="679"/>
      <c r="BL12" s="679"/>
      <c r="BM12" s="679"/>
      <c r="BN12" s="680"/>
      <c r="BO12" s="715">
        <v>41.5</v>
      </c>
      <c r="BP12" s="715"/>
      <c r="BQ12" s="715"/>
      <c r="BR12" s="715"/>
      <c r="BS12" s="684" t="s">
        <v>230</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12600</v>
      </c>
      <c r="CS12" s="679"/>
      <c r="CT12" s="679"/>
      <c r="CU12" s="679"/>
      <c r="CV12" s="679"/>
      <c r="CW12" s="679"/>
      <c r="CX12" s="679"/>
      <c r="CY12" s="680"/>
      <c r="CZ12" s="715">
        <v>0.5</v>
      </c>
      <c r="DA12" s="715"/>
      <c r="DB12" s="715"/>
      <c r="DC12" s="715"/>
      <c r="DD12" s="684">
        <v>1597</v>
      </c>
      <c r="DE12" s="679"/>
      <c r="DF12" s="679"/>
      <c r="DG12" s="679"/>
      <c r="DH12" s="679"/>
      <c r="DI12" s="679"/>
      <c r="DJ12" s="679"/>
      <c r="DK12" s="679"/>
      <c r="DL12" s="679"/>
      <c r="DM12" s="679"/>
      <c r="DN12" s="679"/>
      <c r="DO12" s="679"/>
      <c r="DP12" s="680"/>
      <c r="DQ12" s="684">
        <v>7258</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143</v>
      </c>
      <c r="S13" s="679"/>
      <c r="T13" s="679"/>
      <c r="U13" s="679"/>
      <c r="V13" s="679"/>
      <c r="W13" s="679"/>
      <c r="X13" s="679"/>
      <c r="Y13" s="680"/>
      <c r="Z13" s="715" t="s">
        <v>133</v>
      </c>
      <c r="AA13" s="715"/>
      <c r="AB13" s="715"/>
      <c r="AC13" s="715"/>
      <c r="AD13" s="716" t="s">
        <v>230</v>
      </c>
      <c r="AE13" s="716"/>
      <c r="AF13" s="716"/>
      <c r="AG13" s="716"/>
      <c r="AH13" s="716"/>
      <c r="AI13" s="716"/>
      <c r="AJ13" s="716"/>
      <c r="AK13" s="716"/>
      <c r="AL13" s="681" t="s">
        <v>143</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303475</v>
      </c>
      <c r="BH13" s="679"/>
      <c r="BI13" s="679"/>
      <c r="BJ13" s="679"/>
      <c r="BK13" s="679"/>
      <c r="BL13" s="679"/>
      <c r="BM13" s="679"/>
      <c r="BN13" s="680"/>
      <c r="BO13" s="715">
        <v>41.5</v>
      </c>
      <c r="BP13" s="715"/>
      <c r="BQ13" s="715"/>
      <c r="BR13" s="715"/>
      <c r="BS13" s="684" t="s">
        <v>143</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141303</v>
      </c>
      <c r="CS13" s="679"/>
      <c r="CT13" s="679"/>
      <c r="CU13" s="679"/>
      <c r="CV13" s="679"/>
      <c r="CW13" s="679"/>
      <c r="CX13" s="679"/>
      <c r="CY13" s="680"/>
      <c r="CZ13" s="715">
        <v>5.2</v>
      </c>
      <c r="DA13" s="715"/>
      <c r="DB13" s="715"/>
      <c r="DC13" s="715"/>
      <c r="DD13" s="684">
        <v>110128</v>
      </c>
      <c r="DE13" s="679"/>
      <c r="DF13" s="679"/>
      <c r="DG13" s="679"/>
      <c r="DH13" s="679"/>
      <c r="DI13" s="679"/>
      <c r="DJ13" s="679"/>
      <c r="DK13" s="679"/>
      <c r="DL13" s="679"/>
      <c r="DM13" s="679"/>
      <c r="DN13" s="679"/>
      <c r="DO13" s="679"/>
      <c r="DP13" s="680"/>
      <c r="DQ13" s="684">
        <v>64482</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6500</v>
      </c>
      <c r="S14" s="679"/>
      <c r="T14" s="679"/>
      <c r="U14" s="679"/>
      <c r="V14" s="679"/>
      <c r="W14" s="679"/>
      <c r="X14" s="679"/>
      <c r="Y14" s="680"/>
      <c r="Z14" s="715">
        <v>0.2</v>
      </c>
      <c r="AA14" s="715"/>
      <c r="AB14" s="715"/>
      <c r="AC14" s="715"/>
      <c r="AD14" s="716">
        <v>6500</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19981</v>
      </c>
      <c r="BH14" s="679"/>
      <c r="BI14" s="679"/>
      <c r="BJ14" s="679"/>
      <c r="BK14" s="679"/>
      <c r="BL14" s="679"/>
      <c r="BM14" s="679"/>
      <c r="BN14" s="680"/>
      <c r="BO14" s="715">
        <v>2.7</v>
      </c>
      <c r="BP14" s="715"/>
      <c r="BQ14" s="715"/>
      <c r="BR14" s="715"/>
      <c r="BS14" s="684" t="s">
        <v>133</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152430</v>
      </c>
      <c r="CS14" s="679"/>
      <c r="CT14" s="679"/>
      <c r="CU14" s="679"/>
      <c r="CV14" s="679"/>
      <c r="CW14" s="679"/>
      <c r="CX14" s="679"/>
      <c r="CY14" s="680"/>
      <c r="CZ14" s="715">
        <v>5.6</v>
      </c>
      <c r="DA14" s="715"/>
      <c r="DB14" s="715"/>
      <c r="DC14" s="715"/>
      <c r="DD14" s="684">
        <v>1265</v>
      </c>
      <c r="DE14" s="679"/>
      <c r="DF14" s="679"/>
      <c r="DG14" s="679"/>
      <c r="DH14" s="679"/>
      <c r="DI14" s="679"/>
      <c r="DJ14" s="679"/>
      <c r="DK14" s="679"/>
      <c r="DL14" s="679"/>
      <c r="DM14" s="679"/>
      <c r="DN14" s="679"/>
      <c r="DO14" s="679"/>
      <c r="DP14" s="680"/>
      <c r="DQ14" s="684">
        <v>148914</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143</v>
      </c>
      <c r="S15" s="679"/>
      <c r="T15" s="679"/>
      <c r="U15" s="679"/>
      <c r="V15" s="679"/>
      <c r="W15" s="679"/>
      <c r="X15" s="679"/>
      <c r="Y15" s="680"/>
      <c r="Z15" s="715" t="s">
        <v>133</v>
      </c>
      <c r="AA15" s="715"/>
      <c r="AB15" s="715"/>
      <c r="AC15" s="715"/>
      <c r="AD15" s="716" t="s">
        <v>230</v>
      </c>
      <c r="AE15" s="716"/>
      <c r="AF15" s="716"/>
      <c r="AG15" s="716"/>
      <c r="AH15" s="716"/>
      <c r="AI15" s="716"/>
      <c r="AJ15" s="716"/>
      <c r="AK15" s="716"/>
      <c r="AL15" s="681" t="s">
        <v>230</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49558</v>
      </c>
      <c r="BH15" s="679"/>
      <c r="BI15" s="679"/>
      <c r="BJ15" s="679"/>
      <c r="BK15" s="679"/>
      <c r="BL15" s="679"/>
      <c r="BM15" s="679"/>
      <c r="BN15" s="680"/>
      <c r="BO15" s="715">
        <v>6.8</v>
      </c>
      <c r="BP15" s="715"/>
      <c r="BQ15" s="715"/>
      <c r="BR15" s="715"/>
      <c r="BS15" s="684" t="s">
        <v>230</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259064</v>
      </c>
      <c r="CS15" s="679"/>
      <c r="CT15" s="679"/>
      <c r="CU15" s="679"/>
      <c r="CV15" s="679"/>
      <c r="CW15" s="679"/>
      <c r="CX15" s="679"/>
      <c r="CY15" s="680"/>
      <c r="CZ15" s="715">
        <v>9.6</v>
      </c>
      <c r="DA15" s="715"/>
      <c r="DB15" s="715"/>
      <c r="DC15" s="715"/>
      <c r="DD15" s="684">
        <v>25259</v>
      </c>
      <c r="DE15" s="679"/>
      <c r="DF15" s="679"/>
      <c r="DG15" s="679"/>
      <c r="DH15" s="679"/>
      <c r="DI15" s="679"/>
      <c r="DJ15" s="679"/>
      <c r="DK15" s="679"/>
      <c r="DL15" s="679"/>
      <c r="DM15" s="679"/>
      <c r="DN15" s="679"/>
      <c r="DO15" s="679"/>
      <c r="DP15" s="680"/>
      <c r="DQ15" s="684">
        <v>215078</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1897</v>
      </c>
      <c r="S16" s="679"/>
      <c r="T16" s="679"/>
      <c r="U16" s="679"/>
      <c r="V16" s="679"/>
      <c r="W16" s="679"/>
      <c r="X16" s="679"/>
      <c r="Y16" s="680"/>
      <c r="Z16" s="715">
        <v>0.1</v>
      </c>
      <c r="AA16" s="715"/>
      <c r="AB16" s="715"/>
      <c r="AC16" s="715"/>
      <c r="AD16" s="716">
        <v>1897</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230</v>
      </c>
      <c r="BH16" s="679"/>
      <c r="BI16" s="679"/>
      <c r="BJ16" s="679"/>
      <c r="BK16" s="679"/>
      <c r="BL16" s="679"/>
      <c r="BM16" s="679"/>
      <c r="BN16" s="680"/>
      <c r="BO16" s="715" t="s">
        <v>133</v>
      </c>
      <c r="BP16" s="715"/>
      <c r="BQ16" s="715"/>
      <c r="BR16" s="715"/>
      <c r="BS16" s="684" t="s">
        <v>143</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11094</v>
      </c>
      <c r="CS16" s="679"/>
      <c r="CT16" s="679"/>
      <c r="CU16" s="679"/>
      <c r="CV16" s="679"/>
      <c r="CW16" s="679"/>
      <c r="CX16" s="679"/>
      <c r="CY16" s="680"/>
      <c r="CZ16" s="715">
        <v>0.4</v>
      </c>
      <c r="DA16" s="715"/>
      <c r="DB16" s="715"/>
      <c r="DC16" s="715"/>
      <c r="DD16" s="684" t="s">
        <v>230</v>
      </c>
      <c r="DE16" s="679"/>
      <c r="DF16" s="679"/>
      <c r="DG16" s="679"/>
      <c r="DH16" s="679"/>
      <c r="DI16" s="679"/>
      <c r="DJ16" s="679"/>
      <c r="DK16" s="679"/>
      <c r="DL16" s="679"/>
      <c r="DM16" s="679"/>
      <c r="DN16" s="679"/>
      <c r="DO16" s="679"/>
      <c r="DP16" s="680"/>
      <c r="DQ16" s="684">
        <v>11094</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20065</v>
      </c>
      <c r="S17" s="679"/>
      <c r="T17" s="679"/>
      <c r="U17" s="679"/>
      <c r="V17" s="679"/>
      <c r="W17" s="679"/>
      <c r="X17" s="679"/>
      <c r="Y17" s="680"/>
      <c r="Z17" s="715">
        <v>0.7</v>
      </c>
      <c r="AA17" s="715"/>
      <c r="AB17" s="715"/>
      <c r="AC17" s="715"/>
      <c r="AD17" s="716">
        <v>20065</v>
      </c>
      <c r="AE17" s="716"/>
      <c r="AF17" s="716"/>
      <c r="AG17" s="716"/>
      <c r="AH17" s="716"/>
      <c r="AI17" s="716"/>
      <c r="AJ17" s="716"/>
      <c r="AK17" s="716"/>
      <c r="AL17" s="681">
        <v>1.1000000000000001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143</v>
      </c>
      <c r="BH17" s="679"/>
      <c r="BI17" s="679"/>
      <c r="BJ17" s="679"/>
      <c r="BK17" s="679"/>
      <c r="BL17" s="679"/>
      <c r="BM17" s="679"/>
      <c r="BN17" s="680"/>
      <c r="BO17" s="715" t="s">
        <v>143</v>
      </c>
      <c r="BP17" s="715"/>
      <c r="BQ17" s="715"/>
      <c r="BR17" s="715"/>
      <c r="BS17" s="684" t="s">
        <v>230</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229392</v>
      </c>
      <c r="CS17" s="679"/>
      <c r="CT17" s="679"/>
      <c r="CU17" s="679"/>
      <c r="CV17" s="679"/>
      <c r="CW17" s="679"/>
      <c r="CX17" s="679"/>
      <c r="CY17" s="680"/>
      <c r="CZ17" s="715">
        <v>8.5</v>
      </c>
      <c r="DA17" s="715"/>
      <c r="DB17" s="715"/>
      <c r="DC17" s="715"/>
      <c r="DD17" s="684" t="s">
        <v>143</v>
      </c>
      <c r="DE17" s="679"/>
      <c r="DF17" s="679"/>
      <c r="DG17" s="679"/>
      <c r="DH17" s="679"/>
      <c r="DI17" s="679"/>
      <c r="DJ17" s="679"/>
      <c r="DK17" s="679"/>
      <c r="DL17" s="679"/>
      <c r="DM17" s="679"/>
      <c r="DN17" s="679"/>
      <c r="DO17" s="679"/>
      <c r="DP17" s="680"/>
      <c r="DQ17" s="684">
        <v>229392</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3165</v>
      </c>
      <c r="S18" s="679"/>
      <c r="T18" s="679"/>
      <c r="U18" s="679"/>
      <c r="V18" s="679"/>
      <c r="W18" s="679"/>
      <c r="X18" s="679"/>
      <c r="Y18" s="680"/>
      <c r="Z18" s="715">
        <v>0.1</v>
      </c>
      <c r="AA18" s="715"/>
      <c r="AB18" s="715"/>
      <c r="AC18" s="715"/>
      <c r="AD18" s="716">
        <v>3165</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133</v>
      </c>
      <c r="BP18" s="715"/>
      <c r="BQ18" s="715"/>
      <c r="BR18" s="715"/>
      <c r="BS18" s="684" t="s">
        <v>133</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230</v>
      </c>
      <c r="CS18" s="679"/>
      <c r="CT18" s="679"/>
      <c r="CU18" s="679"/>
      <c r="CV18" s="679"/>
      <c r="CW18" s="679"/>
      <c r="CX18" s="679"/>
      <c r="CY18" s="680"/>
      <c r="CZ18" s="715" t="s">
        <v>133</v>
      </c>
      <c r="DA18" s="715"/>
      <c r="DB18" s="715"/>
      <c r="DC18" s="715"/>
      <c r="DD18" s="684" t="s">
        <v>143</v>
      </c>
      <c r="DE18" s="679"/>
      <c r="DF18" s="679"/>
      <c r="DG18" s="679"/>
      <c r="DH18" s="679"/>
      <c r="DI18" s="679"/>
      <c r="DJ18" s="679"/>
      <c r="DK18" s="679"/>
      <c r="DL18" s="679"/>
      <c r="DM18" s="679"/>
      <c r="DN18" s="679"/>
      <c r="DO18" s="679"/>
      <c r="DP18" s="680"/>
      <c r="DQ18" s="684" t="s">
        <v>143</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898</v>
      </c>
      <c r="S19" s="679"/>
      <c r="T19" s="679"/>
      <c r="U19" s="679"/>
      <c r="V19" s="679"/>
      <c r="W19" s="679"/>
      <c r="X19" s="679"/>
      <c r="Y19" s="680"/>
      <c r="Z19" s="715">
        <v>0</v>
      </c>
      <c r="AA19" s="715"/>
      <c r="AB19" s="715"/>
      <c r="AC19" s="715"/>
      <c r="AD19" s="716">
        <v>898</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t="s">
        <v>230</v>
      </c>
      <c r="BH19" s="679"/>
      <c r="BI19" s="679"/>
      <c r="BJ19" s="679"/>
      <c r="BK19" s="679"/>
      <c r="BL19" s="679"/>
      <c r="BM19" s="679"/>
      <c r="BN19" s="680"/>
      <c r="BO19" s="715" t="s">
        <v>143</v>
      </c>
      <c r="BP19" s="715"/>
      <c r="BQ19" s="715"/>
      <c r="BR19" s="715"/>
      <c r="BS19" s="684" t="s">
        <v>230</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143</v>
      </c>
      <c r="CS19" s="679"/>
      <c r="CT19" s="679"/>
      <c r="CU19" s="679"/>
      <c r="CV19" s="679"/>
      <c r="CW19" s="679"/>
      <c r="CX19" s="679"/>
      <c r="CY19" s="680"/>
      <c r="CZ19" s="715" t="s">
        <v>143</v>
      </c>
      <c r="DA19" s="715"/>
      <c r="DB19" s="715"/>
      <c r="DC19" s="715"/>
      <c r="DD19" s="684" t="s">
        <v>230</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147</v>
      </c>
      <c r="S20" s="679"/>
      <c r="T20" s="679"/>
      <c r="U20" s="679"/>
      <c r="V20" s="679"/>
      <c r="W20" s="679"/>
      <c r="X20" s="679"/>
      <c r="Y20" s="680"/>
      <c r="Z20" s="715">
        <v>0</v>
      </c>
      <c r="AA20" s="715"/>
      <c r="AB20" s="715"/>
      <c r="AC20" s="715"/>
      <c r="AD20" s="716">
        <v>147</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t="s">
        <v>230</v>
      </c>
      <c r="BH20" s="679"/>
      <c r="BI20" s="679"/>
      <c r="BJ20" s="679"/>
      <c r="BK20" s="679"/>
      <c r="BL20" s="679"/>
      <c r="BM20" s="679"/>
      <c r="BN20" s="680"/>
      <c r="BO20" s="715" t="s">
        <v>143</v>
      </c>
      <c r="BP20" s="715"/>
      <c r="BQ20" s="715"/>
      <c r="BR20" s="715"/>
      <c r="BS20" s="684" t="s">
        <v>143</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2705615</v>
      </c>
      <c r="CS20" s="679"/>
      <c r="CT20" s="679"/>
      <c r="CU20" s="679"/>
      <c r="CV20" s="679"/>
      <c r="CW20" s="679"/>
      <c r="CX20" s="679"/>
      <c r="CY20" s="680"/>
      <c r="CZ20" s="715">
        <v>100</v>
      </c>
      <c r="DA20" s="715"/>
      <c r="DB20" s="715"/>
      <c r="DC20" s="715"/>
      <c r="DD20" s="684">
        <v>250380</v>
      </c>
      <c r="DE20" s="679"/>
      <c r="DF20" s="679"/>
      <c r="DG20" s="679"/>
      <c r="DH20" s="679"/>
      <c r="DI20" s="679"/>
      <c r="DJ20" s="679"/>
      <c r="DK20" s="679"/>
      <c r="DL20" s="679"/>
      <c r="DM20" s="679"/>
      <c r="DN20" s="679"/>
      <c r="DO20" s="679"/>
      <c r="DP20" s="680"/>
      <c r="DQ20" s="684">
        <v>2212496</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15855</v>
      </c>
      <c r="S21" s="679"/>
      <c r="T21" s="679"/>
      <c r="U21" s="679"/>
      <c r="V21" s="679"/>
      <c r="W21" s="679"/>
      <c r="X21" s="679"/>
      <c r="Y21" s="680"/>
      <c r="Z21" s="715">
        <v>0.5</v>
      </c>
      <c r="AA21" s="715"/>
      <c r="AB21" s="715"/>
      <c r="AC21" s="715"/>
      <c r="AD21" s="716">
        <v>15855</v>
      </c>
      <c r="AE21" s="716"/>
      <c r="AF21" s="716"/>
      <c r="AG21" s="716"/>
      <c r="AH21" s="716"/>
      <c r="AI21" s="716"/>
      <c r="AJ21" s="716"/>
      <c r="AK21" s="716"/>
      <c r="AL21" s="681">
        <v>0.8</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143</v>
      </c>
      <c r="BH21" s="679"/>
      <c r="BI21" s="679"/>
      <c r="BJ21" s="679"/>
      <c r="BK21" s="679"/>
      <c r="BL21" s="679"/>
      <c r="BM21" s="679"/>
      <c r="BN21" s="680"/>
      <c r="BO21" s="715" t="s">
        <v>230</v>
      </c>
      <c r="BP21" s="715"/>
      <c r="BQ21" s="715"/>
      <c r="BR21" s="715"/>
      <c r="BS21" s="684" t="s">
        <v>143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958827</v>
      </c>
      <c r="S22" s="679"/>
      <c r="T22" s="679"/>
      <c r="U22" s="679"/>
      <c r="V22" s="679"/>
      <c r="W22" s="679"/>
      <c r="X22" s="679"/>
      <c r="Y22" s="680"/>
      <c r="Z22" s="715">
        <v>32.9</v>
      </c>
      <c r="AA22" s="715"/>
      <c r="AB22" s="715"/>
      <c r="AC22" s="715"/>
      <c r="AD22" s="716">
        <v>900456</v>
      </c>
      <c r="AE22" s="716"/>
      <c r="AF22" s="716"/>
      <c r="AG22" s="716"/>
      <c r="AH22" s="716"/>
      <c r="AI22" s="716"/>
      <c r="AJ22" s="716"/>
      <c r="AK22" s="716"/>
      <c r="AL22" s="681">
        <v>48.3</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133</v>
      </c>
      <c r="BH22" s="679"/>
      <c r="BI22" s="679"/>
      <c r="BJ22" s="679"/>
      <c r="BK22" s="679"/>
      <c r="BL22" s="679"/>
      <c r="BM22" s="679"/>
      <c r="BN22" s="680"/>
      <c r="BO22" s="715" t="s">
        <v>143</v>
      </c>
      <c r="BP22" s="715"/>
      <c r="BQ22" s="715"/>
      <c r="BR22" s="715"/>
      <c r="BS22" s="684" t="s">
        <v>230</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900456</v>
      </c>
      <c r="S23" s="679"/>
      <c r="T23" s="679"/>
      <c r="U23" s="679"/>
      <c r="V23" s="679"/>
      <c r="W23" s="679"/>
      <c r="X23" s="679"/>
      <c r="Y23" s="680"/>
      <c r="Z23" s="715">
        <v>30.9</v>
      </c>
      <c r="AA23" s="715"/>
      <c r="AB23" s="715"/>
      <c r="AC23" s="715"/>
      <c r="AD23" s="716">
        <v>900456</v>
      </c>
      <c r="AE23" s="716"/>
      <c r="AF23" s="716"/>
      <c r="AG23" s="716"/>
      <c r="AH23" s="716"/>
      <c r="AI23" s="716"/>
      <c r="AJ23" s="716"/>
      <c r="AK23" s="716"/>
      <c r="AL23" s="681">
        <v>48.3</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t="s">
        <v>143</v>
      </c>
      <c r="BH23" s="679"/>
      <c r="BI23" s="679"/>
      <c r="BJ23" s="679"/>
      <c r="BK23" s="679"/>
      <c r="BL23" s="679"/>
      <c r="BM23" s="679"/>
      <c r="BN23" s="680"/>
      <c r="BO23" s="715" t="s">
        <v>133</v>
      </c>
      <c r="BP23" s="715"/>
      <c r="BQ23" s="715"/>
      <c r="BR23" s="715"/>
      <c r="BS23" s="684" t="s">
        <v>230</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57914</v>
      </c>
      <c r="S24" s="679"/>
      <c r="T24" s="679"/>
      <c r="U24" s="679"/>
      <c r="V24" s="679"/>
      <c r="W24" s="679"/>
      <c r="X24" s="679"/>
      <c r="Y24" s="680"/>
      <c r="Z24" s="715">
        <v>2</v>
      </c>
      <c r="AA24" s="715"/>
      <c r="AB24" s="715"/>
      <c r="AC24" s="715"/>
      <c r="AD24" s="716" t="s">
        <v>230</v>
      </c>
      <c r="AE24" s="716"/>
      <c r="AF24" s="716"/>
      <c r="AG24" s="716"/>
      <c r="AH24" s="716"/>
      <c r="AI24" s="716"/>
      <c r="AJ24" s="716"/>
      <c r="AK24" s="716"/>
      <c r="AL24" s="681" t="s">
        <v>143</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230</v>
      </c>
      <c r="BH24" s="679"/>
      <c r="BI24" s="679"/>
      <c r="BJ24" s="679"/>
      <c r="BK24" s="679"/>
      <c r="BL24" s="679"/>
      <c r="BM24" s="679"/>
      <c r="BN24" s="680"/>
      <c r="BO24" s="715" t="s">
        <v>143</v>
      </c>
      <c r="BP24" s="715"/>
      <c r="BQ24" s="715"/>
      <c r="BR24" s="715"/>
      <c r="BS24" s="684" t="s">
        <v>143</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1062190</v>
      </c>
      <c r="CS24" s="734"/>
      <c r="CT24" s="734"/>
      <c r="CU24" s="734"/>
      <c r="CV24" s="734"/>
      <c r="CW24" s="734"/>
      <c r="CX24" s="734"/>
      <c r="CY24" s="777"/>
      <c r="CZ24" s="778">
        <v>39.299999999999997</v>
      </c>
      <c r="DA24" s="749"/>
      <c r="DB24" s="749"/>
      <c r="DC24" s="781"/>
      <c r="DD24" s="776">
        <v>909242</v>
      </c>
      <c r="DE24" s="734"/>
      <c r="DF24" s="734"/>
      <c r="DG24" s="734"/>
      <c r="DH24" s="734"/>
      <c r="DI24" s="734"/>
      <c r="DJ24" s="734"/>
      <c r="DK24" s="777"/>
      <c r="DL24" s="776">
        <v>903782</v>
      </c>
      <c r="DM24" s="734"/>
      <c r="DN24" s="734"/>
      <c r="DO24" s="734"/>
      <c r="DP24" s="734"/>
      <c r="DQ24" s="734"/>
      <c r="DR24" s="734"/>
      <c r="DS24" s="734"/>
      <c r="DT24" s="734"/>
      <c r="DU24" s="734"/>
      <c r="DV24" s="777"/>
      <c r="DW24" s="778">
        <v>46.6</v>
      </c>
      <c r="DX24" s="749"/>
      <c r="DY24" s="749"/>
      <c r="DZ24" s="749"/>
      <c r="EA24" s="749"/>
      <c r="EB24" s="749"/>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v>457</v>
      </c>
      <c r="S25" s="679"/>
      <c r="T25" s="679"/>
      <c r="U25" s="679"/>
      <c r="V25" s="679"/>
      <c r="W25" s="679"/>
      <c r="X25" s="679"/>
      <c r="Y25" s="680"/>
      <c r="Z25" s="715">
        <v>0</v>
      </c>
      <c r="AA25" s="715"/>
      <c r="AB25" s="715"/>
      <c r="AC25" s="715"/>
      <c r="AD25" s="716" t="s">
        <v>143</v>
      </c>
      <c r="AE25" s="716"/>
      <c r="AF25" s="716"/>
      <c r="AG25" s="716"/>
      <c r="AH25" s="716"/>
      <c r="AI25" s="716"/>
      <c r="AJ25" s="716"/>
      <c r="AK25" s="716"/>
      <c r="AL25" s="681" t="s">
        <v>230</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143</v>
      </c>
      <c r="BH25" s="679"/>
      <c r="BI25" s="679"/>
      <c r="BJ25" s="679"/>
      <c r="BK25" s="679"/>
      <c r="BL25" s="679"/>
      <c r="BM25" s="679"/>
      <c r="BN25" s="680"/>
      <c r="BO25" s="715" t="s">
        <v>143</v>
      </c>
      <c r="BP25" s="715"/>
      <c r="BQ25" s="715"/>
      <c r="BR25" s="715"/>
      <c r="BS25" s="684" t="s">
        <v>230</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557656</v>
      </c>
      <c r="CS25" s="697"/>
      <c r="CT25" s="697"/>
      <c r="CU25" s="697"/>
      <c r="CV25" s="697"/>
      <c r="CW25" s="697"/>
      <c r="CX25" s="697"/>
      <c r="CY25" s="698"/>
      <c r="CZ25" s="681">
        <v>20.6</v>
      </c>
      <c r="DA25" s="699"/>
      <c r="DB25" s="699"/>
      <c r="DC25" s="700"/>
      <c r="DD25" s="684">
        <v>546101</v>
      </c>
      <c r="DE25" s="697"/>
      <c r="DF25" s="697"/>
      <c r="DG25" s="697"/>
      <c r="DH25" s="697"/>
      <c r="DI25" s="697"/>
      <c r="DJ25" s="697"/>
      <c r="DK25" s="698"/>
      <c r="DL25" s="684">
        <v>540641</v>
      </c>
      <c r="DM25" s="697"/>
      <c r="DN25" s="697"/>
      <c r="DO25" s="697"/>
      <c r="DP25" s="697"/>
      <c r="DQ25" s="697"/>
      <c r="DR25" s="697"/>
      <c r="DS25" s="697"/>
      <c r="DT25" s="697"/>
      <c r="DU25" s="697"/>
      <c r="DV25" s="698"/>
      <c r="DW25" s="681">
        <v>27.9</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1877133</v>
      </c>
      <c r="S26" s="679"/>
      <c r="T26" s="679"/>
      <c r="U26" s="679"/>
      <c r="V26" s="679"/>
      <c r="W26" s="679"/>
      <c r="X26" s="679"/>
      <c r="Y26" s="680"/>
      <c r="Z26" s="715">
        <v>64.3</v>
      </c>
      <c r="AA26" s="715"/>
      <c r="AB26" s="715"/>
      <c r="AC26" s="715"/>
      <c r="AD26" s="716">
        <v>1818762</v>
      </c>
      <c r="AE26" s="716"/>
      <c r="AF26" s="716"/>
      <c r="AG26" s="716"/>
      <c r="AH26" s="716"/>
      <c r="AI26" s="716"/>
      <c r="AJ26" s="716"/>
      <c r="AK26" s="716"/>
      <c r="AL26" s="681">
        <v>97.5</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133</v>
      </c>
      <c r="BH26" s="679"/>
      <c r="BI26" s="679"/>
      <c r="BJ26" s="679"/>
      <c r="BK26" s="679"/>
      <c r="BL26" s="679"/>
      <c r="BM26" s="679"/>
      <c r="BN26" s="680"/>
      <c r="BO26" s="715" t="s">
        <v>133</v>
      </c>
      <c r="BP26" s="715"/>
      <c r="BQ26" s="715"/>
      <c r="BR26" s="715"/>
      <c r="BS26" s="684" t="s">
        <v>143</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351110</v>
      </c>
      <c r="CS26" s="679"/>
      <c r="CT26" s="679"/>
      <c r="CU26" s="679"/>
      <c r="CV26" s="679"/>
      <c r="CW26" s="679"/>
      <c r="CX26" s="679"/>
      <c r="CY26" s="680"/>
      <c r="CZ26" s="681">
        <v>13</v>
      </c>
      <c r="DA26" s="699"/>
      <c r="DB26" s="699"/>
      <c r="DC26" s="700"/>
      <c r="DD26" s="684">
        <v>343475</v>
      </c>
      <c r="DE26" s="679"/>
      <c r="DF26" s="679"/>
      <c r="DG26" s="679"/>
      <c r="DH26" s="679"/>
      <c r="DI26" s="679"/>
      <c r="DJ26" s="679"/>
      <c r="DK26" s="680"/>
      <c r="DL26" s="684" t="s">
        <v>143</v>
      </c>
      <c r="DM26" s="679"/>
      <c r="DN26" s="679"/>
      <c r="DO26" s="679"/>
      <c r="DP26" s="679"/>
      <c r="DQ26" s="679"/>
      <c r="DR26" s="679"/>
      <c r="DS26" s="679"/>
      <c r="DT26" s="679"/>
      <c r="DU26" s="679"/>
      <c r="DV26" s="680"/>
      <c r="DW26" s="681" t="s">
        <v>143</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803</v>
      </c>
      <c r="S27" s="679"/>
      <c r="T27" s="679"/>
      <c r="U27" s="679"/>
      <c r="V27" s="679"/>
      <c r="W27" s="679"/>
      <c r="X27" s="679"/>
      <c r="Y27" s="680"/>
      <c r="Z27" s="715">
        <v>0</v>
      </c>
      <c r="AA27" s="715"/>
      <c r="AB27" s="715"/>
      <c r="AC27" s="715"/>
      <c r="AD27" s="716">
        <v>803</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731020</v>
      </c>
      <c r="BH27" s="679"/>
      <c r="BI27" s="679"/>
      <c r="BJ27" s="679"/>
      <c r="BK27" s="679"/>
      <c r="BL27" s="679"/>
      <c r="BM27" s="679"/>
      <c r="BN27" s="680"/>
      <c r="BO27" s="715">
        <v>100</v>
      </c>
      <c r="BP27" s="715"/>
      <c r="BQ27" s="715"/>
      <c r="BR27" s="715"/>
      <c r="BS27" s="684" t="s">
        <v>143</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275142</v>
      </c>
      <c r="CS27" s="697"/>
      <c r="CT27" s="697"/>
      <c r="CU27" s="697"/>
      <c r="CV27" s="697"/>
      <c r="CW27" s="697"/>
      <c r="CX27" s="697"/>
      <c r="CY27" s="698"/>
      <c r="CZ27" s="681">
        <v>10.199999999999999</v>
      </c>
      <c r="DA27" s="699"/>
      <c r="DB27" s="699"/>
      <c r="DC27" s="700"/>
      <c r="DD27" s="684">
        <v>133749</v>
      </c>
      <c r="DE27" s="697"/>
      <c r="DF27" s="697"/>
      <c r="DG27" s="697"/>
      <c r="DH27" s="697"/>
      <c r="DI27" s="697"/>
      <c r="DJ27" s="697"/>
      <c r="DK27" s="698"/>
      <c r="DL27" s="684">
        <v>133749</v>
      </c>
      <c r="DM27" s="697"/>
      <c r="DN27" s="697"/>
      <c r="DO27" s="697"/>
      <c r="DP27" s="697"/>
      <c r="DQ27" s="697"/>
      <c r="DR27" s="697"/>
      <c r="DS27" s="697"/>
      <c r="DT27" s="697"/>
      <c r="DU27" s="697"/>
      <c r="DV27" s="698"/>
      <c r="DW27" s="681">
        <v>6.9</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25351</v>
      </c>
      <c r="S28" s="679"/>
      <c r="T28" s="679"/>
      <c r="U28" s="679"/>
      <c r="V28" s="679"/>
      <c r="W28" s="679"/>
      <c r="X28" s="679"/>
      <c r="Y28" s="680"/>
      <c r="Z28" s="715">
        <v>0.9</v>
      </c>
      <c r="AA28" s="715"/>
      <c r="AB28" s="715"/>
      <c r="AC28" s="715"/>
      <c r="AD28" s="716" t="s">
        <v>143</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229392</v>
      </c>
      <c r="CS28" s="679"/>
      <c r="CT28" s="679"/>
      <c r="CU28" s="679"/>
      <c r="CV28" s="679"/>
      <c r="CW28" s="679"/>
      <c r="CX28" s="679"/>
      <c r="CY28" s="680"/>
      <c r="CZ28" s="681">
        <v>8.5</v>
      </c>
      <c r="DA28" s="699"/>
      <c r="DB28" s="699"/>
      <c r="DC28" s="700"/>
      <c r="DD28" s="684">
        <v>229392</v>
      </c>
      <c r="DE28" s="679"/>
      <c r="DF28" s="679"/>
      <c r="DG28" s="679"/>
      <c r="DH28" s="679"/>
      <c r="DI28" s="679"/>
      <c r="DJ28" s="679"/>
      <c r="DK28" s="680"/>
      <c r="DL28" s="684">
        <v>229392</v>
      </c>
      <c r="DM28" s="679"/>
      <c r="DN28" s="679"/>
      <c r="DO28" s="679"/>
      <c r="DP28" s="679"/>
      <c r="DQ28" s="679"/>
      <c r="DR28" s="679"/>
      <c r="DS28" s="679"/>
      <c r="DT28" s="679"/>
      <c r="DU28" s="679"/>
      <c r="DV28" s="680"/>
      <c r="DW28" s="681">
        <v>11.8</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5604</v>
      </c>
      <c r="S29" s="679"/>
      <c r="T29" s="679"/>
      <c r="U29" s="679"/>
      <c r="V29" s="679"/>
      <c r="W29" s="679"/>
      <c r="X29" s="679"/>
      <c r="Y29" s="680"/>
      <c r="Z29" s="715">
        <v>0.2</v>
      </c>
      <c r="AA29" s="715"/>
      <c r="AB29" s="715"/>
      <c r="AC29" s="715"/>
      <c r="AD29" s="716">
        <v>2709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301</v>
      </c>
      <c r="CE29" s="767"/>
      <c r="CF29" s="711" t="s">
        <v>68</v>
      </c>
      <c r="CG29" s="712"/>
      <c r="CH29" s="712"/>
      <c r="CI29" s="712"/>
      <c r="CJ29" s="712"/>
      <c r="CK29" s="712"/>
      <c r="CL29" s="712"/>
      <c r="CM29" s="712"/>
      <c r="CN29" s="712"/>
      <c r="CO29" s="712"/>
      <c r="CP29" s="712"/>
      <c r="CQ29" s="713"/>
      <c r="CR29" s="678">
        <v>229392</v>
      </c>
      <c r="CS29" s="697"/>
      <c r="CT29" s="697"/>
      <c r="CU29" s="697"/>
      <c r="CV29" s="697"/>
      <c r="CW29" s="697"/>
      <c r="CX29" s="697"/>
      <c r="CY29" s="698"/>
      <c r="CZ29" s="681">
        <v>8.5</v>
      </c>
      <c r="DA29" s="699"/>
      <c r="DB29" s="699"/>
      <c r="DC29" s="700"/>
      <c r="DD29" s="684">
        <v>229392</v>
      </c>
      <c r="DE29" s="697"/>
      <c r="DF29" s="697"/>
      <c r="DG29" s="697"/>
      <c r="DH29" s="697"/>
      <c r="DI29" s="697"/>
      <c r="DJ29" s="697"/>
      <c r="DK29" s="698"/>
      <c r="DL29" s="684">
        <v>229392</v>
      </c>
      <c r="DM29" s="697"/>
      <c r="DN29" s="697"/>
      <c r="DO29" s="697"/>
      <c r="DP29" s="697"/>
      <c r="DQ29" s="697"/>
      <c r="DR29" s="697"/>
      <c r="DS29" s="697"/>
      <c r="DT29" s="697"/>
      <c r="DU29" s="697"/>
      <c r="DV29" s="698"/>
      <c r="DW29" s="681">
        <v>11.8</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12693</v>
      </c>
      <c r="S30" s="679"/>
      <c r="T30" s="679"/>
      <c r="U30" s="679"/>
      <c r="V30" s="679"/>
      <c r="W30" s="679"/>
      <c r="X30" s="679"/>
      <c r="Y30" s="680"/>
      <c r="Z30" s="715">
        <v>0.4</v>
      </c>
      <c r="AA30" s="715"/>
      <c r="AB30" s="715"/>
      <c r="AC30" s="715"/>
      <c r="AD30" s="716" t="s">
        <v>143</v>
      </c>
      <c r="AE30" s="716"/>
      <c r="AF30" s="716"/>
      <c r="AG30" s="716"/>
      <c r="AH30" s="716"/>
      <c r="AI30" s="716"/>
      <c r="AJ30" s="716"/>
      <c r="AK30" s="716"/>
      <c r="AL30" s="681" t="s">
        <v>143</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8"/>
      <c r="CE30" s="769"/>
      <c r="CF30" s="711" t="s">
        <v>305</v>
      </c>
      <c r="CG30" s="712"/>
      <c r="CH30" s="712"/>
      <c r="CI30" s="712"/>
      <c r="CJ30" s="712"/>
      <c r="CK30" s="712"/>
      <c r="CL30" s="712"/>
      <c r="CM30" s="712"/>
      <c r="CN30" s="712"/>
      <c r="CO30" s="712"/>
      <c r="CP30" s="712"/>
      <c r="CQ30" s="713"/>
      <c r="CR30" s="678">
        <v>217043</v>
      </c>
      <c r="CS30" s="679"/>
      <c r="CT30" s="679"/>
      <c r="CU30" s="679"/>
      <c r="CV30" s="679"/>
      <c r="CW30" s="679"/>
      <c r="CX30" s="679"/>
      <c r="CY30" s="680"/>
      <c r="CZ30" s="681">
        <v>8</v>
      </c>
      <c r="DA30" s="699"/>
      <c r="DB30" s="699"/>
      <c r="DC30" s="700"/>
      <c r="DD30" s="684">
        <v>217043</v>
      </c>
      <c r="DE30" s="679"/>
      <c r="DF30" s="679"/>
      <c r="DG30" s="679"/>
      <c r="DH30" s="679"/>
      <c r="DI30" s="679"/>
      <c r="DJ30" s="679"/>
      <c r="DK30" s="680"/>
      <c r="DL30" s="684">
        <v>217043</v>
      </c>
      <c r="DM30" s="679"/>
      <c r="DN30" s="679"/>
      <c r="DO30" s="679"/>
      <c r="DP30" s="679"/>
      <c r="DQ30" s="679"/>
      <c r="DR30" s="679"/>
      <c r="DS30" s="679"/>
      <c r="DT30" s="679"/>
      <c r="DU30" s="679"/>
      <c r="DV30" s="680"/>
      <c r="DW30" s="681">
        <v>11.2</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185414</v>
      </c>
      <c r="S31" s="679"/>
      <c r="T31" s="679"/>
      <c r="U31" s="679"/>
      <c r="V31" s="679"/>
      <c r="W31" s="679"/>
      <c r="X31" s="679"/>
      <c r="Y31" s="680"/>
      <c r="Z31" s="715">
        <v>6.4</v>
      </c>
      <c r="AA31" s="715"/>
      <c r="AB31" s="715"/>
      <c r="AC31" s="715"/>
      <c r="AD31" s="716" t="s">
        <v>230</v>
      </c>
      <c r="AE31" s="716"/>
      <c r="AF31" s="716"/>
      <c r="AG31" s="716"/>
      <c r="AH31" s="716"/>
      <c r="AI31" s="716"/>
      <c r="AJ31" s="716"/>
      <c r="AK31" s="716"/>
      <c r="AL31" s="681" t="s">
        <v>133</v>
      </c>
      <c r="AM31" s="682"/>
      <c r="AN31" s="682"/>
      <c r="AO31" s="717"/>
      <c r="AP31" s="752" t="s">
        <v>307</v>
      </c>
      <c r="AQ31" s="753"/>
      <c r="AR31" s="753"/>
      <c r="AS31" s="753"/>
      <c r="AT31" s="758" t="s">
        <v>308</v>
      </c>
      <c r="AU31" s="231"/>
      <c r="AV31" s="231"/>
      <c r="AW31" s="231"/>
      <c r="AX31" s="744" t="s">
        <v>183</v>
      </c>
      <c r="AY31" s="745"/>
      <c r="AZ31" s="745"/>
      <c r="BA31" s="745"/>
      <c r="BB31" s="745"/>
      <c r="BC31" s="745"/>
      <c r="BD31" s="745"/>
      <c r="BE31" s="745"/>
      <c r="BF31" s="746"/>
      <c r="BG31" s="747">
        <v>99</v>
      </c>
      <c r="BH31" s="748"/>
      <c r="BI31" s="748"/>
      <c r="BJ31" s="748"/>
      <c r="BK31" s="748"/>
      <c r="BL31" s="748"/>
      <c r="BM31" s="749">
        <v>96.4</v>
      </c>
      <c r="BN31" s="748"/>
      <c r="BO31" s="748"/>
      <c r="BP31" s="748"/>
      <c r="BQ31" s="750"/>
      <c r="BR31" s="747">
        <v>99</v>
      </c>
      <c r="BS31" s="748"/>
      <c r="BT31" s="748"/>
      <c r="BU31" s="748"/>
      <c r="BV31" s="748"/>
      <c r="BW31" s="748"/>
      <c r="BX31" s="749">
        <v>95.5</v>
      </c>
      <c r="BY31" s="748"/>
      <c r="BZ31" s="748"/>
      <c r="CA31" s="748"/>
      <c r="CB31" s="750"/>
      <c r="CD31" s="768"/>
      <c r="CE31" s="769"/>
      <c r="CF31" s="711" t="s">
        <v>309</v>
      </c>
      <c r="CG31" s="712"/>
      <c r="CH31" s="712"/>
      <c r="CI31" s="712"/>
      <c r="CJ31" s="712"/>
      <c r="CK31" s="712"/>
      <c r="CL31" s="712"/>
      <c r="CM31" s="712"/>
      <c r="CN31" s="712"/>
      <c r="CO31" s="712"/>
      <c r="CP31" s="712"/>
      <c r="CQ31" s="713"/>
      <c r="CR31" s="678">
        <v>12349</v>
      </c>
      <c r="CS31" s="697"/>
      <c r="CT31" s="697"/>
      <c r="CU31" s="697"/>
      <c r="CV31" s="697"/>
      <c r="CW31" s="697"/>
      <c r="CX31" s="697"/>
      <c r="CY31" s="698"/>
      <c r="CZ31" s="681">
        <v>0.5</v>
      </c>
      <c r="DA31" s="699"/>
      <c r="DB31" s="699"/>
      <c r="DC31" s="700"/>
      <c r="DD31" s="684">
        <v>12349</v>
      </c>
      <c r="DE31" s="697"/>
      <c r="DF31" s="697"/>
      <c r="DG31" s="697"/>
      <c r="DH31" s="697"/>
      <c r="DI31" s="697"/>
      <c r="DJ31" s="697"/>
      <c r="DK31" s="698"/>
      <c r="DL31" s="684">
        <v>12349</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310</v>
      </c>
      <c r="C32" s="762"/>
      <c r="D32" s="762"/>
      <c r="E32" s="762"/>
      <c r="F32" s="762"/>
      <c r="G32" s="762"/>
      <c r="H32" s="762"/>
      <c r="I32" s="762"/>
      <c r="J32" s="762"/>
      <c r="K32" s="762"/>
      <c r="L32" s="762"/>
      <c r="M32" s="762"/>
      <c r="N32" s="762"/>
      <c r="O32" s="762"/>
      <c r="P32" s="762"/>
      <c r="Q32" s="763"/>
      <c r="R32" s="678" t="s">
        <v>143</v>
      </c>
      <c r="S32" s="679"/>
      <c r="T32" s="679"/>
      <c r="U32" s="679"/>
      <c r="V32" s="679"/>
      <c r="W32" s="679"/>
      <c r="X32" s="679"/>
      <c r="Y32" s="680"/>
      <c r="Z32" s="715" t="s">
        <v>133</v>
      </c>
      <c r="AA32" s="715"/>
      <c r="AB32" s="715"/>
      <c r="AC32" s="715"/>
      <c r="AD32" s="716" t="s">
        <v>230</v>
      </c>
      <c r="AE32" s="716"/>
      <c r="AF32" s="716"/>
      <c r="AG32" s="716"/>
      <c r="AH32" s="716"/>
      <c r="AI32" s="716"/>
      <c r="AJ32" s="716"/>
      <c r="AK32" s="716"/>
      <c r="AL32" s="681" t="s">
        <v>230</v>
      </c>
      <c r="AM32" s="682"/>
      <c r="AN32" s="682"/>
      <c r="AO32" s="717"/>
      <c r="AP32" s="754"/>
      <c r="AQ32" s="755"/>
      <c r="AR32" s="755"/>
      <c r="AS32" s="755"/>
      <c r="AT32" s="759"/>
      <c r="AU32" s="230" t="s">
        <v>311</v>
      </c>
      <c r="AV32" s="230"/>
      <c r="AW32" s="230"/>
      <c r="AX32" s="675" t="s">
        <v>312</v>
      </c>
      <c r="AY32" s="676"/>
      <c r="AZ32" s="676"/>
      <c r="BA32" s="676"/>
      <c r="BB32" s="676"/>
      <c r="BC32" s="676"/>
      <c r="BD32" s="676"/>
      <c r="BE32" s="676"/>
      <c r="BF32" s="677"/>
      <c r="BG32" s="751">
        <v>98.9</v>
      </c>
      <c r="BH32" s="697"/>
      <c r="BI32" s="697"/>
      <c r="BJ32" s="697"/>
      <c r="BK32" s="697"/>
      <c r="BL32" s="697"/>
      <c r="BM32" s="682">
        <v>97.3</v>
      </c>
      <c r="BN32" s="743"/>
      <c r="BO32" s="743"/>
      <c r="BP32" s="743"/>
      <c r="BQ32" s="721"/>
      <c r="BR32" s="751">
        <v>99.2</v>
      </c>
      <c r="BS32" s="697"/>
      <c r="BT32" s="697"/>
      <c r="BU32" s="697"/>
      <c r="BV32" s="697"/>
      <c r="BW32" s="697"/>
      <c r="BX32" s="682">
        <v>96.8</v>
      </c>
      <c r="BY32" s="743"/>
      <c r="BZ32" s="743"/>
      <c r="CA32" s="743"/>
      <c r="CB32" s="721"/>
      <c r="CD32" s="770"/>
      <c r="CE32" s="771"/>
      <c r="CF32" s="711" t="s">
        <v>313</v>
      </c>
      <c r="CG32" s="712"/>
      <c r="CH32" s="712"/>
      <c r="CI32" s="712"/>
      <c r="CJ32" s="712"/>
      <c r="CK32" s="712"/>
      <c r="CL32" s="712"/>
      <c r="CM32" s="712"/>
      <c r="CN32" s="712"/>
      <c r="CO32" s="712"/>
      <c r="CP32" s="712"/>
      <c r="CQ32" s="713"/>
      <c r="CR32" s="678" t="s">
        <v>133</v>
      </c>
      <c r="CS32" s="679"/>
      <c r="CT32" s="679"/>
      <c r="CU32" s="679"/>
      <c r="CV32" s="679"/>
      <c r="CW32" s="679"/>
      <c r="CX32" s="679"/>
      <c r="CY32" s="680"/>
      <c r="CZ32" s="681" t="s">
        <v>230</v>
      </c>
      <c r="DA32" s="699"/>
      <c r="DB32" s="699"/>
      <c r="DC32" s="700"/>
      <c r="DD32" s="684" t="s">
        <v>143</v>
      </c>
      <c r="DE32" s="679"/>
      <c r="DF32" s="679"/>
      <c r="DG32" s="679"/>
      <c r="DH32" s="679"/>
      <c r="DI32" s="679"/>
      <c r="DJ32" s="679"/>
      <c r="DK32" s="680"/>
      <c r="DL32" s="684" t="s">
        <v>230</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179840</v>
      </c>
      <c r="S33" s="679"/>
      <c r="T33" s="679"/>
      <c r="U33" s="679"/>
      <c r="V33" s="679"/>
      <c r="W33" s="679"/>
      <c r="X33" s="679"/>
      <c r="Y33" s="680"/>
      <c r="Z33" s="715">
        <v>6.2</v>
      </c>
      <c r="AA33" s="715"/>
      <c r="AB33" s="715"/>
      <c r="AC33" s="715"/>
      <c r="AD33" s="716" t="s">
        <v>143</v>
      </c>
      <c r="AE33" s="716"/>
      <c r="AF33" s="716"/>
      <c r="AG33" s="716"/>
      <c r="AH33" s="716"/>
      <c r="AI33" s="716"/>
      <c r="AJ33" s="716"/>
      <c r="AK33" s="716"/>
      <c r="AL33" s="681" t="s">
        <v>143</v>
      </c>
      <c r="AM33" s="682"/>
      <c r="AN33" s="682"/>
      <c r="AO33" s="717"/>
      <c r="AP33" s="756"/>
      <c r="AQ33" s="757"/>
      <c r="AR33" s="757"/>
      <c r="AS33" s="757"/>
      <c r="AT33" s="760"/>
      <c r="AU33" s="232"/>
      <c r="AV33" s="232"/>
      <c r="AW33" s="232"/>
      <c r="AX33" s="659" t="s">
        <v>315</v>
      </c>
      <c r="AY33" s="660"/>
      <c r="AZ33" s="660"/>
      <c r="BA33" s="660"/>
      <c r="BB33" s="660"/>
      <c r="BC33" s="660"/>
      <c r="BD33" s="660"/>
      <c r="BE33" s="660"/>
      <c r="BF33" s="661"/>
      <c r="BG33" s="742">
        <v>99.1</v>
      </c>
      <c r="BH33" s="663"/>
      <c r="BI33" s="663"/>
      <c r="BJ33" s="663"/>
      <c r="BK33" s="663"/>
      <c r="BL33" s="663"/>
      <c r="BM33" s="706">
        <v>95.3</v>
      </c>
      <c r="BN33" s="663"/>
      <c r="BO33" s="663"/>
      <c r="BP33" s="663"/>
      <c r="BQ33" s="727"/>
      <c r="BR33" s="742">
        <v>98.8</v>
      </c>
      <c r="BS33" s="663"/>
      <c r="BT33" s="663"/>
      <c r="BU33" s="663"/>
      <c r="BV33" s="663"/>
      <c r="BW33" s="663"/>
      <c r="BX33" s="706">
        <v>93.7</v>
      </c>
      <c r="BY33" s="663"/>
      <c r="BZ33" s="663"/>
      <c r="CA33" s="663"/>
      <c r="CB33" s="727"/>
      <c r="CD33" s="711" t="s">
        <v>316</v>
      </c>
      <c r="CE33" s="712"/>
      <c r="CF33" s="712"/>
      <c r="CG33" s="712"/>
      <c r="CH33" s="712"/>
      <c r="CI33" s="712"/>
      <c r="CJ33" s="712"/>
      <c r="CK33" s="712"/>
      <c r="CL33" s="712"/>
      <c r="CM33" s="712"/>
      <c r="CN33" s="712"/>
      <c r="CO33" s="712"/>
      <c r="CP33" s="712"/>
      <c r="CQ33" s="713"/>
      <c r="CR33" s="678">
        <v>1381951</v>
      </c>
      <c r="CS33" s="697"/>
      <c r="CT33" s="697"/>
      <c r="CU33" s="697"/>
      <c r="CV33" s="697"/>
      <c r="CW33" s="697"/>
      <c r="CX33" s="697"/>
      <c r="CY33" s="698"/>
      <c r="CZ33" s="681">
        <v>51.1</v>
      </c>
      <c r="DA33" s="699"/>
      <c r="DB33" s="699"/>
      <c r="DC33" s="700"/>
      <c r="DD33" s="684">
        <v>1170341</v>
      </c>
      <c r="DE33" s="697"/>
      <c r="DF33" s="697"/>
      <c r="DG33" s="697"/>
      <c r="DH33" s="697"/>
      <c r="DI33" s="697"/>
      <c r="DJ33" s="697"/>
      <c r="DK33" s="698"/>
      <c r="DL33" s="684">
        <v>866494</v>
      </c>
      <c r="DM33" s="697"/>
      <c r="DN33" s="697"/>
      <c r="DO33" s="697"/>
      <c r="DP33" s="697"/>
      <c r="DQ33" s="697"/>
      <c r="DR33" s="697"/>
      <c r="DS33" s="697"/>
      <c r="DT33" s="697"/>
      <c r="DU33" s="697"/>
      <c r="DV33" s="698"/>
      <c r="DW33" s="681">
        <v>44.7</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14763</v>
      </c>
      <c r="S34" s="679"/>
      <c r="T34" s="679"/>
      <c r="U34" s="679"/>
      <c r="V34" s="679"/>
      <c r="W34" s="679"/>
      <c r="X34" s="679"/>
      <c r="Y34" s="680"/>
      <c r="Z34" s="715">
        <v>0.5</v>
      </c>
      <c r="AA34" s="715"/>
      <c r="AB34" s="715"/>
      <c r="AC34" s="715"/>
      <c r="AD34" s="716" t="s">
        <v>230</v>
      </c>
      <c r="AE34" s="716"/>
      <c r="AF34" s="716"/>
      <c r="AG34" s="716"/>
      <c r="AH34" s="716"/>
      <c r="AI34" s="716"/>
      <c r="AJ34" s="716"/>
      <c r="AK34" s="716"/>
      <c r="AL34" s="681" t="s">
        <v>143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418132</v>
      </c>
      <c r="CS34" s="679"/>
      <c r="CT34" s="679"/>
      <c r="CU34" s="679"/>
      <c r="CV34" s="679"/>
      <c r="CW34" s="679"/>
      <c r="CX34" s="679"/>
      <c r="CY34" s="680"/>
      <c r="CZ34" s="681">
        <v>15.5</v>
      </c>
      <c r="DA34" s="699"/>
      <c r="DB34" s="699"/>
      <c r="DC34" s="700"/>
      <c r="DD34" s="684">
        <v>341255</v>
      </c>
      <c r="DE34" s="679"/>
      <c r="DF34" s="679"/>
      <c r="DG34" s="679"/>
      <c r="DH34" s="679"/>
      <c r="DI34" s="679"/>
      <c r="DJ34" s="679"/>
      <c r="DK34" s="680"/>
      <c r="DL34" s="684">
        <v>285454</v>
      </c>
      <c r="DM34" s="679"/>
      <c r="DN34" s="679"/>
      <c r="DO34" s="679"/>
      <c r="DP34" s="679"/>
      <c r="DQ34" s="679"/>
      <c r="DR34" s="679"/>
      <c r="DS34" s="679"/>
      <c r="DT34" s="679"/>
      <c r="DU34" s="679"/>
      <c r="DV34" s="680"/>
      <c r="DW34" s="681">
        <v>14.7</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7397</v>
      </c>
      <c r="S35" s="679"/>
      <c r="T35" s="679"/>
      <c r="U35" s="679"/>
      <c r="V35" s="679"/>
      <c r="W35" s="679"/>
      <c r="X35" s="679"/>
      <c r="Y35" s="680"/>
      <c r="Z35" s="715">
        <v>0.3</v>
      </c>
      <c r="AA35" s="715"/>
      <c r="AB35" s="715"/>
      <c r="AC35" s="715"/>
      <c r="AD35" s="716" t="s">
        <v>230</v>
      </c>
      <c r="AE35" s="716"/>
      <c r="AF35" s="716"/>
      <c r="AG35" s="716"/>
      <c r="AH35" s="716"/>
      <c r="AI35" s="716"/>
      <c r="AJ35" s="716"/>
      <c r="AK35" s="716"/>
      <c r="AL35" s="681" t="s">
        <v>143</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25736</v>
      </c>
      <c r="CS35" s="697"/>
      <c r="CT35" s="697"/>
      <c r="CU35" s="697"/>
      <c r="CV35" s="697"/>
      <c r="CW35" s="697"/>
      <c r="CX35" s="697"/>
      <c r="CY35" s="698"/>
      <c r="CZ35" s="681">
        <v>1</v>
      </c>
      <c r="DA35" s="699"/>
      <c r="DB35" s="699"/>
      <c r="DC35" s="700"/>
      <c r="DD35" s="684">
        <v>25736</v>
      </c>
      <c r="DE35" s="697"/>
      <c r="DF35" s="697"/>
      <c r="DG35" s="697"/>
      <c r="DH35" s="697"/>
      <c r="DI35" s="697"/>
      <c r="DJ35" s="697"/>
      <c r="DK35" s="698"/>
      <c r="DL35" s="684">
        <v>25736</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241646</v>
      </c>
      <c r="S36" s="679"/>
      <c r="T36" s="679"/>
      <c r="U36" s="679"/>
      <c r="V36" s="679"/>
      <c r="W36" s="679"/>
      <c r="X36" s="679"/>
      <c r="Y36" s="680"/>
      <c r="Z36" s="715">
        <v>8.3000000000000007</v>
      </c>
      <c r="AA36" s="715"/>
      <c r="AB36" s="715"/>
      <c r="AC36" s="715"/>
      <c r="AD36" s="716" t="s">
        <v>143</v>
      </c>
      <c r="AE36" s="716"/>
      <c r="AF36" s="716"/>
      <c r="AG36" s="716"/>
      <c r="AH36" s="716"/>
      <c r="AI36" s="716"/>
      <c r="AJ36" s="716"/>
      <c r="AK36" s="716"/>
      <c r="AL36" s="681" t="s">
        <v>133</v>
      </c>
      <c r="AM36" s="682"/>
      <c r="AN36" s="682"/>
      <c r="AO36" s="717"/>
      <c r="AP36" s="235"/>
      <c r="AQ36" s="730" t="s">
        <v>324</v>
      </c>
      <c r="AR36" s="731"/>
      <c r="AS36" s="731"/>
      <c r="AT36" s="731"/>
      <c r="AU36" s="731"/>
      <c r="AV36" s="731"/>
      <c r="AW36" s="731"/>
      <c r="AX36" s="731"/>
      <c r="AY36" s="732"/>
      <c r="AZ36" s="733">
        <v>296481</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57668</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491174</v>
      </c>
      <c r="CS36" s="679"/>
      <c r="CT36" s="679"/>
      <c r="CU36" s="679"/>
      <c r="CV36" s="679"/>
      <c r="CW36" s="679"/>
      <c r="CX36" s="679"/>
      <c r="CY36" s="680"/>
      <c r="CZ36" s="681">
        <v>18.2</v>
      </c>
      <c r="DA36" s="699"/>
      <c r="DB36" s="699"/>
      <c r="DC36" s="700"/>
      <c r="DD36" s="684">
        <v>404921</v>
      </c>
      <c r="DE36" s="679"/>
      <c r="DF36" s="679"/>
      <c r="DG36" s="679"/>
      <c r="DH36" s="679"/>
      <c r="DI36" s="679"/>
      <c r="DJ36" s="679"/>
      <c r="DK36" s="680"/>
      <c r="DL36" s="684">
        <v>330720</v>
      </c>
      <c r="DM36" s="679"/>
      <c r="DN36" s="679"/>
      <c r="DO36" s="679"/>
      <c r="DP36" s="679"/>
      <c r="DQ36" s="679"/>
      <c r="DR36" s="679"/>
      <c r="DS36" s="679"/>
      <c r="DT36" s="679"/>
      <c r="DU36" s="679"/>
      <c r="DV36" s="680"/>
      <c r="DW36" s="681">
        <v>17.100000000000001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153406</v>
      </c>
      <c r="S37" s="679"/>
      <c r="T37" s="679"/>
      <c r="U37" s="679"/>
      <c r="V37" s="679"/>
      <c r="W37" s="679"/>
      <c r="X37" s="679"/>
      <c r="Y37" s="680"/>
      <c r="Z37" s="715">
        <v>5.3</v>
      </c>
      <c r="AA37" s="715"/>
      <c r="AB37" s="715"/>
      <c r="AC37" s="715"/>
      <c r="AD37" s="716" t="s">
        <v>143</v>
      </c>
      <c r="AE37" s="716"/>
      <c r="AF37" s="716"/>
      <c r="AG37" s="716"/>
      <c r="AH37" s="716"/>
      <c r="AI37" s="716"/>
      <c r="AJ37" s="716"/>
      <c r="AK37" s="716"/>
      <c r="AL37" s="681" t="s">
        <v>143</v>
      </c>
      <c r="AM37" s="682"/>
      <c r="AN37" s="682"/>
      <c r="AO37" s="717"/>
      <c r="AQ37" s="718" t="s">
        <v>328</v>
      </c>
      <c r="AR37" s="719"/>
      <c r="AS37" s="719"/>
      <c r="AT37" s="719"/>
      <c r="AU37" s="719"/>
      <c r="AV37" s="719"/>
      <c r="AW37" s="719"/>
      <c r="AX37" s="719"/>
      <c r="AY37" s="720"/>
      <c r="AZ37" s="678">
        <v>25000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55544</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120201</v>
      </c>
      <c r="CS37" s="697"/>
      <c r="CT37" s="697"/>
      <c r="CU37" s="697"/>
      <c r="CV37" s="697"/>
      <c r="CW37" s="697"/>
      <c r="CX37" s="697"/>
      <c r="CY37" s="698"/>
      <c r="CZ37" s="681">
        <v>4.4000000000000004</v>
      </c>
      <c r="DA37" s="699"/>
      <c r="DB37" s="699"/>
      <c r="DC37" s="700"/>
      <c r="DD37" s="684">
        <v>120201</v>
      </c>
      <c r="DE37" s="697"/>
      <c r="DF37" s="697"/>
      <c r="DG37" s="697"/>
      <c r="DH37" s="697"/>
      <c r="DI37" s="697"/>
      <c r="DJ37" s="697"/>
      <c r="DK37" s="698"/>
      <c r="DL37" s="684">
        <v>120201</v>
      </c>
      <c r="DM37" s="697"/>
      <c r="DN37" s="697"/>
      <c r="DO37" s="697"/>
      <c r="DP37" s="697"/>
      <c r="DQ37" s="697"/>
      <c r="DR37" s="697"/>
      <c r="DS37" s="697"/>
      <c r="DT37" s="697"/>
      <c r="DU37" s="697"/>
      <c r="DV37" s="698"/>
      <c r="DW37" s="681">
        <v>6.2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135329</v>
      </c>
      <c r="S38" s="679"/>
      <c r="T38" s="679"/>
      <c r="U38" s="679"/>
      <c r="V38" s="679"/>
      <c r="W38" s="679"/>
      <c r="X38" s="679"/>
      <c r="Y38" s="680"/>
      <c r="Z38" s="715">
        <v>4.5999999999999996</v>
      </c>
      <c r="AA38" s="715"/>
      <c r="AB38" s="715"/>
      <c r="AC38" s="715"/>
      <c r="AD38" s="716">
        <v>43954</v>
      </c>
      <c r="AE38" s="716"/>
      <c r="AF38" s="716"/>
      <c r="AG38" s="716"/>
      <c r="AH38" s="716"/>
      <c r="AI38" s="716"/>
      <c r="AJ38" s="716"/>
      <c r="AK38" s="716"/>
      <c r="AL38" s="681">
        <v>2.4</v>
      </c>
      <c r="AM38" s="682"/>
      <c r="AN38" s="682"/>
      <c r="AO38" s="717"/>
      <c r="AQ38" s="718" t="s">
        <v>332</v>
      </c>
      <c r="AR38" s="719"/>
      <c r="AS38" s="719"/>
      <c r="AT38" s="719"/>
      <c r="AU38" s="719"/>
      <c r="AV38" s="719"/>
      <c r="AW38" s="719"/>
      <c r="AX38" s="719"/>
      <c r="AY38" s="720"/>
      <c r="AZ38" s="678" t="s">
        <v>143</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968</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271481</v>
      </c>
      <c r="CS38" s="679"/>
      <c r="CT38" s="679"/>
      <c r="CU38" s="679"/>
      <c r="CV38" s="679"/>
      <c r="CW38" s="679"/>
      <c r="CX38" s="679"/>
      <c r="CY38" s="680"/>
      <c r="CZ38" s="681">
        <v>10</v>
      </c>
      <c r="DA38" s="699"/>
      <c r="DB38" s="699"/>
      <c r="DC38" s="700"/>
      <c r="DD38" s="684">
        <v>227842</v>
      </c>
      <c r="DE38" s="679"/>
      <c r="DF38" s="679"/>
      <c r="DG38" s="679"/>
      <c r="DH38" s="679"/>
      <c r="DI38" s="679"/>
      <c r="DJ38" s="679"/>
      <c r="DK38" s="680"/>
      <c r="DL38" s="684">
        <v>224584</v>
      </c>
      <c r="DM38" s="679"/>
      <c r="DN38" s="679"/>
      <c r="DO38" s="679"/>
      <c r="DP38" s="679"/>
      <c r="DQ38" s="679"/>
      <c r="DR38" s="679"/>
      <c r="DS38" s="679"/>
      <c r="DT38" s="679"/>
      <c r="DU38" s="679"/>
      <c r="DV38" s="680"/>
      <c r="DW38" s="681">
        <v>11.6</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79000</v>
      </c>
      <c r="S39" s="679"/>
      <c r="T39" s="679"/>
      <c r="U39" s="679"/>
      <c r="V39" s="679"/>
      <c r="W39" s="679"/>
      <c r="X39" s="679"/>
      <c r="Y39" s="680"/>
      <c r="Z39" s="715">
        <v>2.7</v>
      </c>
      <c r="AA39" s="715"/>
      <c r="AB39" s="715"/>
      <c r="AC39" s="715"/>
      <c r="AD39" s="716" t="s">
        <v>143</v>
      </c>
      <c r="AE39" s="716"/>
      <c r="AF39" s="716"/>
      <c r="AG39" s="716"/>
      <c r="AH39" s="716"/>
      <c r="AI39" s="716"/>
      <c r="AJ39" s="716"/>
      <c r="AK39" s="716"/>
      <c r="AL39" s="681" t="s">
        <v>143</v>
      </c>
      <c r="AM39" s="682"/>
      <c r="AN39" s="682"/>
      <c r="AO39" s="717"/>
      <c r="AQ39" s="718" t="s">
        <v>336</v>
      </c>
      <c r="AR39" s="719"/>
      <c r="AS39" s="719"/>
      <c r="AT39" s="719"/>
      <c r="AU39" s="719"/>
      <c r="AV39" s="719"/>
      <c r="AW39" s="719"/>
      <c r="AX39" s="719"/>
      <c r="AY39" s="720"/>
      <c r="AZ39" s="678" t="s">
        <v>143</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1546</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175428</v>
      </c>
      <c r="CS39" s="697"/>
      <c r="CT39" s="697"/>
      <c r="CU39" s="697"/>
      <c r="CV39" s="697"/>
      <c r="CW39" s="697"/>
      <c r="CX39" s="697"/>
      <c r="CY39" s="698"/>
      <c r="CZ39" s="681">
        <v>6.5</v>
      </c>
      <c r="DA39" s="699"/>
      <c r="DB39" s="699"/>
      <c r="DC39" s="700"/>
      <c r="DD39" s="684">
        <v>170587</v>
      </c>
      <c r="DE39" s="697"/>
      <c r="DF39" s="697"/>
      <c r="DG39" s="697"/>
      <c r="DH39" s="697"/>
      <c r="DI39" s="697"/>
      <c r="DJ39" s="697"/>
      <c r="DK39" s="698"/>
      <c r="DL39" s="684" t="s">
        <v>230</v>
      </c>
      <c r="DM39" s="697"/>
      <c r="DN39" s="697"/>
      <c r="DO39" s="697"/>
      <c r="DP39" s="697"/>
      <c r="DQ39" s="697"/>
      <c r="DR39" s="697"/>
      <c r="DS39" s="697"/>
      <c r="DT39" s="697"/>
      <c r="DU39" s="697"/>
      <c r="DV39" s="698"/>
      <c r="DW39" s="681" t="s">
        <v>143</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143</v>
      </c>
      <c r="S40" s="679"/>
      <c r="T40" s="679"/>
      <c r="U40" s="679"/>
      <c r="V40" s="679"/>
      <c r="W40" s="679"/>
      <c r="X40" s="679"/>
      <c r="Y40" s="680"/>
      <c r="Z40" s="715" t="s">
        <v>143</v>
      </c>
      <c r="AA40" s="715"/>
      <c r="AB40" s="715"/>
      <c r="AC40" s="715"/>
      <c r="AD40" s="716" t="s">
        <v>143</v>
      </c>
      <c r="AE40" s="716"/>
      <c r="AF40" s="716"/>
      <c r="AG40" s="716"/>
      <c r="AH40" s="716"/>
      <c r="AI40" s="716"/>
      <c r="AJ40" s="716"/>
      <c r="AK40" s="716"/>
      <c r="AL40" s="681" t="s">
        <v>143</v>
      </c>
      <c r="AM40" s="682"/>
      <c r="AN40" s="682"/>
      <c r="AO40" s="717"/>
      <c r="AQ40" s="718" t="s">
        <v>340</v>
      </c>
      <c r="AR40" s="719"/>
      <c r="AS40" s="719"/>
      <c r="AT40" s="719"/>
      <c r="AU40" s="719"/>
      <c r="AV40" s="719"/>
      <c r="AW40" s="719"/>
      <c r="AX40" s="719"/>
      <c r="AY40" s="720"/>
      <c r="AZ40" s="678" t="s">
        <v>143</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103</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t="s">
        <v>230</v>
      </c>
      <c r="CS40" s="679"/>
      <c r="CT40" s="679"/>
      <c r="CU40" s="679"/>
      <c r="CV40" s="679"/>
      <c r="CW40" s="679"/>
      <c r="CX40" s="679"/>
      <c r="CY40" s="680"/>
      <c r="CZ40" s="681" t="s">
        <v>230</v>
      </c>
      <c r="DA40" s="699"/>
      <c r="DB40" s="699"/>
      <c r="DC40" s="700"/>
      <c r="DD40" s="684" t="s">
        <v>230</v>
      </c>
      <c r="DE40" s="679"/>
      <c r="DF40" s="679"/>
      <c r="DG40" s="679"/>
      <c r="DH40" s="679"/>
      <c r="DI40" s="679"/>
      <c r="DJ40" s="679"/>
      <c r="DK40" s="680"/>
      <c r="DL40" s="684" t="s">
        <v>143</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72100</v>
      </c>
      <c r="S41" s="679"/>
      <c r="T41" s="679"/>
      <c r="U41" s="679"/>
      <c r="V41" s="679"/>
      <c r="W41" s="679"/>
      <c r="X41" s="679"/>
      <c r="Y41" s="680"/>
      <c r="Z41" s="715">
        <v>2.5</v>
      </c>
      <c r="AA41" s="715"/>
      <c r="AB41" s="715"/>
      <c r="AC41" s="715"/>
      <c r="AD41" s="716" t="s">
        <v>143</v>
      </c>
      <c r="AE41" s="716"/>
      <c r="AF41" s="716"/>
      <c r="AG41" s="716"/>
      <c r="AH41" s="716"/>
      <c r="AI41" s="716"/>
      <c r="AJ41" s="716"/>
      <c r="AK41" s="716"/>
      <c r="AL41" s="681" t="s">
        <v>230</v>
      </c>
      <c r="AM41" s="682"/>
      <c r="AN41" s="682"/>
      <c r="AO41" s="717"/>
      <c r="AQ41" s="718" t="s">
        <v>345</v>
      </c>
      <c r="AR41" s="719"/>
      <c r="AS41" s="719"/>
      <c r="AT41" s="719"/>
      <c r="AU41" s="719"/>
      <c r="AV41" s="719"/>
      <c r="AW41" s="719"/>
      <c r="AX41" s="719"/>
      <c r="AY41" s="720"/>
      <c r="AZ41" s="678">
        <v>62556</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143</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143</v>
      </c>
      <c r="CS41" s="697"/>
      <c r="CT41" s="697"/>
      <c r="CU41" s="697"/>
      <c r="CV41" s="697"/>
      <c r="CW41" s="697"/>
      <c r="CX41" s="697"/>
      <c r="CY41" s="698"/>
      <c r="CZ41" s="681" t="s">
        <v>143</v>
      </c>
      <c r="DA41" s="699"/>
      <c r="DB41" s="699"/>
      <c r="DC41" s="700"/>
      <c r="DD41" s="684" t="s">
        <v>143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2918379</v>
      </c>
      <c r="S42" s="701"/>
      <c r="T42" s="701"/>
      <c r="U42" s="701"/>
      <c r="V42" s="701"/>
      <c r="W42" s="701"/>
      <c r="X42" s="701"/>
      <c r="Y42" s="703"/>
      <c r="Z42" s="704">
        <v>100</v>
      </c>
      <c r="AA42" s="704"/>
      <c r="AB42" s="704"/>
      <c r="AC42" s="704"/>
      <c r="AD42" s="705">
        <v>1866228</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208925</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299</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261474</v>
      </c>
      <c r="CS42" s="679"/>
      <c r="CT42" s="679"/>
      <c r="CU42" s="679"/>
      <c r="CV42" s="679"/>
      <c r="CW42" s="679"/>
      <c r="CX42" s="679"/>
      <c r="CY42" s="680"/>
      <c r="CZ42" s="681">
        <v>9.6999999999999993</v>
      </c>
      <c r="DA42" s="682"/>
      <c r="DB42" s="682"/>
      <c r="DC42" s="683"/>
      <c r="DD42" s="684">
        <v>132913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14153</v>
      </c>
      <c r="CS43" s="697"/>
      <c r="CT43" s="697"/>
      <c r="CU43" s="697"/>
      <c r="CV43" s="697"/>
      <c r="CW43" s="697"/>
      <c r="CX43" s="697"/>
      <c r="CY43" s="698"/>
      <c r="CZ43" s="681">
        <v>0.5</v>
      </c>
      <c r="DA43" s="699"/>
      <c r="DB43" s="699"/>
      <c r="DC43" s="700"/>
      <c r="DD43" s="684">
        <v>14153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250380</v>
      </c>
      <c r="CS44" s="679"/>
      <c r="CT44" s="679"/>
      <c r="CU44" s="679"/>
      <c r="CV44" s="679"/>
      <c r="CW44" s="679"/>
      <c r="CX44" s="679"/>
      <c r="CY44" s="680"/>
      <c r="CZ44" s="681">
        <v>9.3000000000000007</v>
      </c>
      <c r="DA44" s="682"/>
      <c r="DB44" s="682"/>
      <c r="DC44" s="683"/>
      <c r="DD44" s="684">
        <v>121819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141764</v>
      </c>
      <c r="CS45" s="697"/>
      <c r="CT45" s="697"/>
      <c r="CU45" s="697"/>
      <c r="CV45" s="697"/>
      <c r="CW45" s="697"/>
      <c r="CX45" s="697"/>
      <c r="CY45" s="698"/>
      <c r="CZ45" s="681">
        <v>5.2</v>
      </c>
      <c r="DA45" s="699"/>
      <c r="DB45" s="699"/>
      <c r="DC45" s="700"/>
      <c r="DD45" s="684">
        <v>77360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108348</v>
      </c>
      <c r="CS46" s="679"/>
      <c r="CT46" s="679"/>
      <c r="CU46" s="679"/>
      <c r="CV46" s="679"/>
      <c r="CW46" s="679"/>
      <c r="CX46" s="679"/>
      <c r="CY46" s="680"/>
      <c r="CZ46" s="681">
        <v>4</v>
      </c>
      <c r="DA46" s="682"/>
      <c r="DB46" s="682"/>
      <c r="DC46" s="683"/>
      <c r="DD46" s="684">
        <v>44191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11094</v>
      </c>
      <c r="CS47" s="697"/>
      <c r="CT47" s="697"/>
      <c r="CU47" s="697"/>
      <c r="CV47" s="697"/>
      <c r="CW47" s="697"/>
      <c r="CX47" s="697"/>
      <c r="CY47" s="698"/>
      <c r="CZ47" s="681">
        <v>0.4</v>
      </c>
      <c r="DA47" s="699"/>
      <c r="DB47" s="699"/>
      <c r="DC47" s="700"/>
      <c r="DD47" s="684">
        <v>11094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143</v>
      </c>
      <c r="CS48" s="679"/>
      <c r="CT48" s="679"/>
      <c r="CU48" s="679"/>
      <c r="CV48" s="679"/>
      <c r="CW48" s="679"/>
      <c r="CX48" s="679"/>
      <c r="CY48" s="680"/>
      <c r="CZ48" s="681" t="s">
        <v>143</v>
      </c>
      <c r="DA48" s="682"/>
      <c r="DB48" s="682"/>
      <c r="DC48" s="683"/>
      <c r="DD48" s="684" t="s">
        <v>143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2705615</v>
      </c>
      <c r="CS49" s="663"/>
      <c r="CT49" s="663"/>
      <c r="CU49" s="663"/>
      <c r="CV49" s="663"/>
      <c r="CW49" s="663"/>
      <c r="CX49" s="663"/>
      <c r="CY49" s="664"/>
      <c r="CZ49" s="665">
        <v>100</v>
      </c>
      <c r="DA49" s="666"/>
      <c r="DB49" s="666"/>
      <c r="DC49" s="667"/>
      <c r="DD49" s="668">
        <v>2212496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Tc/0dKI+TJPQvbXhys3mawLnr3WkwTDzFn3tlstbFnD1E0BtaM+8A7Zk/gP7ZmvCFu4v3i3NvSlKWYRp9YqYw==" saltValue="eN/8rLvUiDhEUO/XN/k8W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2918</v>
      </c>
      <c r="R7" s="1198"/>
      <c r="S7" s="1198"/>
      <c r="T7" s="1198"/>
      <c r="U7" s="1198"/>
      <c r="V7" s="1198">
        <v>2706</v>
      </c>
      <c r="W7" s="1198"/>
      <c r="X7" s="1198"/>
      <c r="Y7" s="1198"/>
      <c r="Z7" s="1198"/>
      <c r="AA7" s="1198">
        <v>213</v>
      </c>
      <c r="AB7" s="1198"/>
      <c r="AC7" s="1198"/>
      <c r="AD7" s="1198"/>
      <c r="AE7" s="1199"/>
      <c r="AF7" s="1200">
        <v>178</v>
      </c>
      <c r="AG7" s="1201"/>
      <c r="AH7" s="1201"/>
      <c r="AI7" s="1201"/>
      <c r="AJ7" s="1202"/>
      <c r="AK7" s="1184" t="s">
        <v>576</v>
      </c>
      <c r="AL7" s="1185"/>
      <c r="AM7" s="1185"/>
      <c r="AN7" s="1185"/>
      <c r="AO7" s="1185"/>
      <c r="AP7" s="1185">
        <v>2047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577</v>
      </c>
      <c r="BT7" s="1189"/>
      <c r="BU7" s="1189"/>
      <c r="BV7" s="1189"/>
      <c r="BW7" s="1189"/>
      <c r="BX7" s="1189"/>
      <c r="BY7" s="1189"/>
      <c r="BZ7" s="1189"/>
      <c r="CA7" s="1189"/>
      <c r="CB7" s="1189"/>
      <c r="CC7" s="1189"/>
      <c r="CD7" s="1189"/>
      <c r="CE7" s="1189"/>
      <c r="CF7" s="1189"/>
      <c r="CG7" s="1190"/>
      <c r="CH7" s="1181">
        <v>16</v>
      </c>
      <c r="CI7" s="1182"/>
      <c r="CJ7" s="1182"/>
      <c r="CK7" s="1182"/>
      <c r="CL7" s="1183"/>
      <c r="CM7" s="1181">
        <v>71</v>
      </c>
      <c r="CN7" s="1182"/>
      <c r="CO7" s="1182"/>
      <c r="CP7" s="1182"/>
      <c r="CQ7" s="1183"/>
      <c r="CR7" s="1181">
        <v>32</v>
      </c>
      <c r="CS7" s="1182"/>
      <c r="CT7" s="1182"/>
      <c r="CU7" s="1182"/>
      <c r="CV7" s="1183"/>
      <c r="CW7" s="1181" t="s">
        <v>578</v>
      </c>
      <c r="CX7" s="1182"/>
      <c r="CY7" s="1182"/>
      <c r="CZ7" s="1182"/>
      <c r="DA7" s="1183"/>
      <c r="DB7" s="1181" t="s">
        <v>576</v>
      </c>
      <c r="DC7" s="1182"/>
      <c r="DD7" s="1182"/>
      <c r="DE7" s="1182"/>
      <c r="DF7" s="1183"/>
      <c r="DG7" s="1181" t="s">
        <v>579</v>
      </c>
      <c r="DH7" s="1182"/>
      <c r="DI7" s="1182"/>
      <c r="DJ7" s="1182"/>
      <c r="DK7" s="1183"/>
      <c r="DL7" s="1181" t="s">
        <v>580</v>
      </c>
      <c r="DM7" s="1182"/>
      <c r="DN7" s="1182"/>
      <c r="DO7" s="1182"/>
      <c r="DP7" s="1183"/>
      <c r="DQ7" s="1181" t="s">
        <v>576</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386</v>
      </c>
      <c r="B23" s="1037" t="s">
        <v>387</v>
      </c>
      <c r="C23" s="1038"/>
      <c r="D23" s="1038"/>
      <c r="E23" s="1038"/>
      <c r="F23" s="1038"/>
      <c r="G23" s="1038"/>
      <c r="H23" s="1038"/>
      <c r="I23" s="1038"/>
      <c r="J23" s="1038"/>
      <c r="K23" s="1038"/>
      <c r="L23" s="1038"/>
      <c r="M23" s="1038"/>
      <c r="N23" s="1038"/>
      <c r="O23" s="1038"/>
      <c r="P23" s="1039"/>
      <c r="Q23" s="1161">
        <v>2918</v>
      </c>
      <c r="R23" s="1162"/>
      <c r="S23" s="1162"/>
      <c r="T23" s="1162"/>
      <c r="U23" s="1162"/>
      <c r="V23" s="1162">
        <v>2706</v>
      </c>
      <c r="W23" s="1162"/>
      <c r="X23" s="1162"/>
      <c r="Y23" s="1162"/>
      <c r="Z23" s="1162"/>
      <c r="AA23" s="1162">
        <v>213</v>
      </c>
      <c r="AB23" s="1162"/>
      <c r="AC23" s="1162"/>
      <c r="AD23" s="1162"/>
      <c r="AE23" s="1163"/>
      <c r="AF23" s="1164">
        <v>178</v>
      </c>
      <c r="AG23" s="1162"/>
      <c r="AH23" s="1162"/>
      <c r="AI23" s="1162"/>
      <c r="AJ23" s="1165"/>
      <c r="AK23" s="1166"/>
      <c r="AL23" s="1167"/>
      <c r="AM23" s="1167"/>
      <c r="AN23" s="1167"/>
      <c r="AO23" s="1167"/>
      <c r="AP23" s="1162">
        <v>2047</v>
      </c>
      <c r="AQ23" s="1162"/>
      <c r="AR23" s="1162"/>
      <c r="AS23" s="1162"/>
      <c r="AT23" s="1162"/>
      <c r="AU23" s="1168"/>
      <c r="AV23" s="1168"/>
      <c r="AW23" s="1168"/>
      <c r="AX23" s="1168"/>
      <c r="AY23" s="1169"/>
      <c r="AZ23" s="1158" t="s">
        <v>388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2" t="s">
        <v>394</v>
      </c>
      <c r="AG26" s="1101"/>
      <c r="AH26" s="1101"/>
      <c r="AI26" s="1101"/>
      <c r="AJ26" s="1153"/>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399</v>
      </c>
      <c r="C28" s="1144"/>
      <c r="D28" s="1144"/>
      <c r="E28" s="1144"/>
      <c r="F28" s="1144"/>
      <c r="G28" s="1144"/>
      <c r="H28" s="1144"/>
      <c r="I28" s="1144"/>
      <c r="J28" s="1144"/>
      <c r="K28" s="1144"/>
      <c r="L28" s="1144"/>
      <c r="M28" s="1144"/>
      <c r="N28" s="1144"/>
      <c r="O28" s="1144"/>
      <c r="P28" s="1145"/>
      <c r="Q28" s="1146">
        <v>735</v>
      </c>
      <c r="R28" s="1147"/>
      <c r="S28" s="1147"/>
      <c r="T28" s="1147"/>
      <c r="U28" s="1147"/>
      <c r="V28" s="1147">
        <v>677</v>
      </c>
      <c r="W28" s="1147"/>
      <c r="X28" s="1147"/>
      <c r="Y28" s="1147"/>
      <c r="Z28" s="1147"/>
      <c r="AA28" s="1147">
        <v>58</v>
      </c>
      <c r="AB28" s="1147"/>
      <c r="AC28" s="1147"/>
      <c r="AD28" s="1147"/>
      <c r="AE28" s="1148"/>
      <c r="AF28" s="1149">
        <v>58</v>
      </c>
      <c r="AG28" s="1147"/>
      <c r="AH28" s="1147"/>
      <c r="AI28" s="1147"/>
      <c r="AJ28" s="1150"/>
      <c r="AK28" s="1151">
        <v>63</v>
      </c>
      <c r="AL28" s="1139"/>
      <c r="AM28" s="1139"/>
      <c r="AN28" s="1139"/>
      <c r="AO28" s="1139"/>
      <c r="AP28" s="1139" t="s">
        <v>568</v>
      </c>
      <c r="AQ28" s="1139"/>
      <c r="AR28" s="1139"/>
      <c r="AS28" s="1139"/>
      <c r="AT28" s="1139"/>
      <c r="AU28" s="1139" t="s">
        <v>568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400</v>
      </c>
      <c r="C29" s="1131"/>
      <c r="D29" s="1131"/>
      <c r="E29" s="1131"/>
      <c r="F29" s="1131"/>
      <c r="G29" s="1131"/>
      <c r="H29" s="1131"/>
      <c r="I29" s="1131"/>
      <c r="J29" s="1131"/>
      <c r="K29" s="1131"/>
      <c r="L29" s="1131"/>
      <c r="M29" s="1131"/>
      <c r="N29" s="1131"/>
      <c r="O29" s="1131"/>
      <c r="P29" s="1132"/>
      <c r="Q29" s="1136">
        <v>601</v>
      </c>
      <c r="R29" s="1137"/>
      <c r="S29" s="1137"/>
      <c r="T29" s="1137"/>
      <c r="U29" s="1137"/>
      <c r="V29" s="1137">
        <v>587</v>
      </c>
      <c r="W29" s="1137"/>
      <c r="X29" s="1137"/>
      <c r="Y29" s="1137"/>
      <c r="Z29" s="1137"/>
      <c r="AA29" s="1137">
        <v>14</v>
      </c>
      <c r="AB29" s="1137"/>
      <c r="AC29" s="1137"/>
      <c r="AD29" s="1137"/>
      <c r="AE29" s="1138"/>
      <c r="AF29" s="1112">
        <v>14</v>
      </c>
      <c r="AG29" s="1113"/>
      <c r="AH29" s="1113"/>
      <c r="AI29" s="1113"/>
      <c r="AJ29" s="1114"/>
      <c r="AK29" s="1073">
        <v>109</v>
      </c>
      <c r="AL29" s="1064"/>
      <c r="AM29" s="1064"/>
      <c r="AN29" s="1064"/>
      <c r="AO29" s="1064"/>
      <c r="AP29" s="1064" t="s">
        <v>568</v>
      </c>
      <c r="AQ29" s="1064"/>
      <c r="AR29" s="1064"/>
      <c r="AS29" s="1064"/>
      <c r="AT29" s="1064"/>
      <c r="AU29" s="1064" t="s">
        <v>568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401</v>
      </c>
      <c r="C30" s="1131"/>
      <c r="D30" s="1131"/>
      <c r="E30" s="1131"/>
      <c r="F30" s="1131"/>
      <c r="G30" s="1131"/>
      <c r="H30" s="1131"/>
      <c r="I30" s="1131"/>
      <c r="J30" s="1131"/>
      <c r="K30" s="1131"/>
      <c r="L30" s="1131"/>
      <c r="M30" s="1131"/>
      <c r="N30" s="1131"/>
      <c r="O30" s="1131"/>
      <c r="P30" s="1132"/>
      <c r="Q30" s="1136">
        <v>81</v>
      </c>
      <c r="R30" s="1137"/>
      <c r="S30" s="1137"/>
      <c r="T30" s="1137"/>
      <c r="U30" s="1137"/>
      <c r="V30" s="1137">
        <v>80</v>
      </c>
      <c r="W30" s="1137"/>
      <c r="X30" s="1137"/>
      <c r="Y30" s="1137"/>
      <c r="Z30" s="1137"/>
      <c r="AA30" s="1137">
        <v>0</v>
      </c>
      <c r="AB30" s="1137"/>
      <c r="AC30" s="1137"/>
      <c r="AD30" s="1137"/>
      <c r="AE30" s="1138"/>
      <c r="AF30" s="1112">
        <v>0</v>
      </c>
      <c r="AG30" s="1113"/>
      <c r="AH30" s="1113"/>
      <c r="AI30" s="1113"/>
      <c r="AJ30" s="1114"/>
      <c r="AK30" s="1073">
        <v>100</v>
      </c>
      <c r="AL30" s="1064"/>
      <c r="AM30" s="1064"/>
      <c r="AN30" s="1064"/>
      <c r="AO30" s="1064"/>
      <c r="AP30" s="1064" t="s">
        <v>568</v>
      </c>
      <c r="AQ30" s="1064"/>
      <c r="AR30" s="1064"/>
      <c r="AS30" s="1064"/>
      <c r="AT30" s="1064"/>
      <c r="AU30" s="1064" t="s">
        <v>568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402</v>
      </c>
      <c r="C31" s="1131"/>
      <c r="D31" s="1131"/>
      <c r="E31" s="1131"/>
      <c r="F31" s="1131"/>
      <c r="G31" s="1131"/>
      <c r="H31" s="1131"/>
      <c r="I31" s="1131"/>
      <c r="J31" s="1131"/>
      <c r="K31" s="1131"/>
      <c r="L31" s="1131"/>
      <c r="M31" s="1131"/>
      <c r="N31" s="1131"/>
      <c r="O31" s="1131"/>
      <c r="P31" s="1132"/>
      <c r="Q31" s="1136">
        <v>208</v>
      </c>
      <c r="R31" s="1137"/>
      <c r="S31" s="1137"/>
      <c r="T31" s="1137"/>
      <c r="U31" s="1137"/>
      <c r="V31" s="1137">
        <v>167</v>
      </c>
      <c r="W31" s="1137"/>
      <c r="X31" s="1137"/>
      <c r="Y31" s="1137"/>
      <c r="Z31" s="1137"/>
      <c r="AA31" s="1137">
        <v>41</v>
      </c>
      <c r="AB31" s="1137"/>
      <c r="AC31" s="1137"/>
      <c r="AD31" s="1137"/>
      <c r="AE31" s="1138"/>
      <c r="AF31" s="1112">
        <v>223</v>
      </c>
      <c r="AG31" s="1113"/>
      <c r="AH31" s="1113"/>
      <c r="AI31" s="1113"/>
      <c r="AJ31" s="1114"/>
      <c r="AK31" s="1073">
        <v>25</v>
      </c>
      <c r="AL31" s="1064"/>
      <c r="AM31" s="1064"/>
      <c r="AN31" s="1064"/>
      <c r="AO31" s="1064"/>
      <c r="AP31" s="1064">
        <v>286</v>
      </c>
      <c r="AQ31" s="1064"/>
      <c r="AR31" s="1064"/>
      <c r="AS31" s="1064"/>
      <c r="AT31" s="1064"/>
      <c r="AU31" s="1064">
        <v>57</v>
      </c>
      <c r="AV31" s="1064"/>
      <c r="AW31" s="1064"/>
      <c r="AX31" s="1064"/>
      <c r="AY31" s="1064"/>
      <c r="AZ31" s="1135" t="s">
        <v>568</v>
      </c>
      <c r="BA31" s="1135"/>
      <c r="BB31" s="1135"/>
      <c r="BC31" s="1135"/>
      <c r="BD31" s="1135"/>
      <c r="BE31" s="1125" t="s">
        <v>403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386</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295</v>
      </c>
      <c r="AG63" s="1052"/>
      <c r="AH63" s="1052"/>
      <c r="AI63" s="1052"/>
      <c r="AJ63" s="1123"/>
      <c r="AK63" s="1124"/>
      <c r="AL63" s="1056"/>
      <c r="AM63" s="1056"/>
      <c r="AN63" s="1056"/>
      <c r="AO63" s="1056"/>
      <c r="AP63" s="1052">
        <v>286</v>
      </c>
      <c r="AQ63" s="1052"/>
      <c r="AR63" s="1052"/>
      <c r="AS63" s="1052"/>
      <c r="AT63" s="1052"/>
      <c r="AU63" s="1052">
        <v>57</v>
      </c>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411</v>
      </c>
      <c r="AB66" s="1095"/>
      <c r="AC66" s="1095"/>
      <c r="AD66" s="1095"/>
      <c r="AE66" s="1096"/>
      <c r="AF66" s="1100" t="s">
        <v>412</v>
      </c>
      <c r="AG66" s="1101"/>
      <c r="AH66" s="1101"/>
      <c r="AI66" s="1101"/>
      <c r="AJ66" s="1102"/>
      <c r="AK66" s="1094" t="s">
        <v>413</v>
      </c>
      <c r="AL66" s="1089"/>
      <c r="AM66" s="1089"/>
      <c r="AN66" s="1089"/>
      <c r="AO66" s="1090"/>
      <c r="AP66" s="1094" t="s">
        <v>414</v>
      </c>
      <c r="AQ66" s="1095"/>
      <c r="AR66" s="1095"/>
      <c r="AS66" s="1095"/>
      <c r="AT66" s="1096"/>
      <c r="AU66" s="1094" t="s">
        <v>415</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569</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576</v>
      </c>
      <c r="AQ68" s="1075"/>
      <c r="AR68" s="1075"/>
      <c r="AS68" s="1075"/>
      <c r="AT68" s="1075"/>
      <c r="AU68" s="1075" t="s">
        <v>576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570</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576</v>
      </c>
      <c r="AL69" s="1064"/>
      <c r="AM69" s="1064"/>
      <c r="AN69" s="1064"/>
      <c r="AO69" s="1064"/>
      <c r="AP69" s="1064" t="s">
        <v>576</v>
      </c>
      <c r="AQ69" s="1064"/>
      <c r="AR69" s="1064"/>
      <c r="AS69" s="1064"/>
      <c r="AT69" s="1064"/>
      <c r="AU69" s="1064" t="s">
        <v>576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571</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576</v>
      </c>
      <c r="AQ70" s="1064"/>
      <c r="AR70" s="1064"/>
      <c r="AS70" s="1064"/>
      <c r="AT70" s="1064"/>
      <c r="AU70" s="1064" t="s">
        <v>576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572</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576</v>
      </c>
      <c r="AL71" s="1064"/>
      <c r="AM71" s="1064"/>
      <c r="AN71" s="1064"/>
      <c r="AO71" s="1064"/>
      <c r="AP71" s="1064" t="s">
        <v>576</v>
      </c>
      <c r="AQ71" s="1064"/>
      <c r="AR71" s="1064"/>
      <c r="AS71" s="1064"/>
      <c r="AT71" s="1064"/>
      <c r="AU71" s="1064" t="s">
        <v>576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573</v>
      </c>
      <c r="C72" s="1068"/>
      <c r="D72" s="1068"/>
      <c r="E72" s="1068"/>
      <c r="F72" s="1068"/>
      <c r="G72" s="1068"/>
      <c r="H72" s="1068"/>
      <c r="I72" s="1068"/>
      <c r="J72" s="1068"/>
      <c r="K72" s="1068"/>
      <c r="L72" s="1068"/>
      <c r="M72" s="1068"/>
      <c r="N72" s="1068"/>
      <c r="O72" s="1068"/>
      <c r="P72" s="1069"/>
      <c r="Q72" s="1070">
        <v>4839</v>
      </c>
      <c r="R72" s="1064"/>
      <c r="S72" s="1064"/>
      <c r="T72" s="1064"/>
      <c r="U72" s="1064"/>
      <c r="V72" s="1064">
        <v>4461</v>
      </c>
      <c r="W72" s="1064"/>
      <c r="X72" s="1064"/>
      <c r="Y72" s="1064"/>
      <c r="Z72" s="1064"/>
      <c r="AA72" s="1064">
        <v>378</v>
      </c>
      <c r="AB72" s="1064"/>
      <c r="AC72" s="1064"/>
      <c r="AD72" s="1064"/>
      <c r="AE72" s="1064"/>
      <c r="AF72" s="1064">
        <v>378</v>
      </c>
      <c r="AG72" s="1064"/>
      <c r="AH72" s="1064"/>
      <c r="AI72" s="1064"/>
      <c r="AJ72" s="1064"/>
      <c r="AK72" s="1064" t="s">
        <v>576</v>
      </c>
      <c r="AL72" s="1064"/>
      <c r="AM72" s="1064"/>
      <c r="AN72" s="1064"/>
      <c r="AO72" s="1064"/>
      <c r="AP72" s="1064">
        <v>1069</v>
      </c>
      <c r="AQ72" s="1064"/>
      <c r="AR72" s="1064"/>
      <c r="AS72" s="1064"/>
      <c r="AT72" s="1064"/>
      <c r="AU72" s="1064">
        <v>100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574</v>
      </c>
      <c r="C73" s="1068"/>
      <c r="D73" s="1068"/>
      <c r="E73" s="1068"/>
      <c r="F73" s="1068"/>
      <c r="G73" s="1068"/>
      <c r="H73" s="1068"/>
      <c r="I73" s="1068"/>
      <c r="J73" s="1068"/>
      <c r="K73" s="1068"/>
      <c r="L73" s="1068"/>
      <c r="M73" s="1068"/>
      <c r="N73" s="1068"/>
      <c r="O73" s="1068"/>
      <c r="P73" s="1069"/>
      <c r="Q73" s="1070">
        <v>2588</v>
      </c>
      <c r="R73" s="1064"/>
      <c r="S73" s="1064"/>
      <c r="T73" s="1064"/>
      <c r="U73" s="1064"/>
      <c r="V73" s="1064">
        <v>2314</v>
      </c>
      <c r="W73" s="1064"/>
      <c r="X73" s="1064"/>
      <c r="Y73" s="1064"/>
      <c r="Z73" s="1064"/>
      <c r="AA73" s="1064">
        <v>274</v>
      </c>
      <c r="AB73" s="1064"/>
      <c r="AC73" s="1064"/>
      <c r="AD73" s="1064"/>
      <c r="AE73" s="1064"/>
      <c r="AF73" s="1064">
        <v>274</v>
      </c>
      <c r="AG73" s="1064"/>
      <c r="AH73" s="1064"/>
      <c r="AI73" s="1064"/>
      <c r="AJ73" s="1064"/>
      <c r="AK73" s="1064">
        <v>117</v>
      </c>
      <c r="AL73" s="1064"/>
      <c r="AM73" s="1064"/>
      <c r="AN73" s="1064"/>
      <c r="AO73" s="1064"/>
      <c r="AP73" s="1064" t="s">
        <v>576</v>
      </c>
      <c r="AQ73" s="1064"/>
      <c r="AR73" s="1064"/>
      <c r="AS73" s="1064"/>
      <c r="AT73" s="1064"/>
      <c r="AU73" s="1064" t="s">
        <v>576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575</v>
      </c>
      <c r="C74" s="1068"/>
      <c r="D74" s="1068"/>
      <c r="E74" s="1068"/>
      <c r="F74" s="1068"/>
      <c r="G74" s="1068"/>
      <c r="H74" s="1068"/>
      <c r="I74" s="1068"/>
      <c r="J74" s="1068"/>
      <c r="K74" s="1068"/>
      <c r="L74" s="1068"/>
      <c r="M74" s="1068"/>
      <c r="N74" s="1068"/>
      <c r="O74" s="1068"/>
      <c r="P74" s="1069"/>
      <c r="Q74" s="1070">
        <v>657281</v>
      </c>
      <c r="R74" s="1064"/>
      <c r="S74" s="1064"/>
      <c r="T74" s="1064"/>
      <c r="U74" s="1064"/>
      <c r="V74" s="1064">
        <v>647955</v>
      </c>
      <c r="W74" s="1064"/>
      <c r="X74" s="1064"/>
      <c r="Y74" s="1064"/>
      <c r="Z74" s="1064"/>
      <c r="AA74" s="1064">
        <v>9326</v>
      </c>
      <c r="AB74" s="1064"/>
      <c r="AC74" s="1064"/>
      <c r="AD74" s="1064"/>
      <c r="AE74" s="1064"/>
      <c r="AF74" s="1064">
        <v>9326</v>
      </c>
      <c r="AG74" s="1064"/>
      <c r="AH74" s="1064"/>
      <c r="AI74" s="1064"/>
      <c r="AJ74" s="1064"/>
      <c r="AK74" s="1064">
        <v>3989</v>
      </c>
      <c r="AL74" s="1064"/>
      <c r="AM74" s="1064"/>
      <c r="AN74" s="1064"/>
      <c r="AO74" s="1064"/>
      <c r="AP74" s="1064" t="s">
        <v>576</v>
      </c>
      <c r="AQ74" s="1064"/>
      <c r="AR74" s="1064"/>
      <c r="AS74" s="1064"/>
      <c r="AT74" s="1064"/>
      <c r="AU74" s="1064" t="s">
        <v>576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386</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10843</v>
      </c>
      <c r="AG88" s="1052"/>
      <c r="AH88" s="1052"/>
      <c r="AI88" s="1052"/>
      <c r="AJ88" s="1052"/>
      <c r="AK88" s="1056"/>
      <c r="AL88" s="1056"/>
      <c r="AM88" s="1056"/>
      <c r="AN88" s="1056"/>
      <c r="AO88" s="1056"/>
      <c r="AP88" s="1052">
        <v>1069</v>
      </c>
      <c r="AQ88" s="1052"/>
      <c r="AR88" s="1052"/>
      <c r="AS88" s="1052"/>
      <c r="AT88" s="1052"/>
      <c r="AU88" s="1052">
        <v>100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304</v>
      </c>
      <c r="AG109" s="987"/>
      <c r="AH109" s="987"/>
      <c r="AI109" s="987"/>
      <c r="AJ109" s="988"/>
      <c r="AK109" s="989" t="s">
        <v>303</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304</v>
      </c>
      <c r="BW109" s="987"/>
      <c r="BX109" s="987"/>
      <c r="BY109" s="987"/>
      <c r="BZ109" s="988"/>
      <c r="CA109" s="989" t="s">
        <v>303</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304</v>
      </c>
      <c r="DM109" s="987"/>
      <c r="DN109" s="987"/>
      <c r="DO109" s="987"/>
      <c r="DP109" s="988"/>
      <c r="DQ109" s="989" t="s">
        <v>303</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221563</v>
      </c>
      <c r="AB110" s="980"/>
      <c r="AC110" s="980"/>
      <c r="AD110" s="980"/>
      <c r="AE110" s="981"/>
      <c r="AF110" s="982">
        <v>230762</v>
      </c>
      <c r="AG110" s="980"/>
      <c r="AH110" s="980"/>
      <c r="AI110" s="980"/>
      <c r="AJ110" s="981"/>
      <c r="AK110" s="982">
        <v>229392</v>
      </c>
      <c r="AL110" s="980"/>
      <c r="AM110" s="980"/>
      <c r="AN110" s="980"/>
      <c r="AO110" s="981"/>
      <c r="AP110" s="983">
        <v>13.6</v>
      </c>
      <c r="AQ110" s="984"/>
      <c r="AR110" s="984"/>
      <c r="AS110" s="984"/>
      <c r="AT110" s="985"/>
      <c r="AU110" s="1019" t="s">
        <v>71</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2299132</v>
      </c>
      <c r="BR110" s="927"/>
      <c r="BS110" s="927"/>
      <c r="BT110" s="927"/>
      <c r="BU110" s="927"/>
      <c r="BV110" s="927">
        <v>2185330</v>
      </c>
      <c r="BW110" s="927"/>
      <c r="BX110" s="927"/>
      <c r="BY110" s="927"/>
      <c r="BZ110" s="927"/>
      <c r="CA110" s="927">
        <v>2047287</v>
      </c>
      <c r="CB110" s="927"/>
      <c r="CC110" s="927"/>
      <c r="CD110" s="927"/>
      <c r="CE110" s="927"/>
      <c r="CF110" s="951">
        <v>121.1</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143</v>
      </c>
      <c r="DH110" s="927"/>
      <c r="DI110" s="927"/>
      <c r="DJ110" s="927"/>
      <c r="DK110" s="927"/>
      <c r="DL110" s="927" t="s">
        <v>143</v>
      </c>
      <c r="DM110" s="927"/>
      <c r="DN110" s="927"/>
      <c r="DO110" s="927"/>
      <c r="DP110" s="927"/>
      <c r="DQ110" s="927" t="s">
        <v>143</v>
      </c>
      <c r="DR110" s="927"/>
      <c r="DS110" s="927"/>
      <c r="DT110" s="927"/>
      <c r="DU110" s="927"/>
      <c r="DV110" s="928" t="s">
        <v>143</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143</v>
      </c>
      <c r="AB111" s="1008"/>
      <c r="AC111" s="1008"/>
      <c r="AD111" s="1008"/>
      <c r="AE111" s="1009"/>
      <c r="AF111" s="1010" t="s">
        <v>143</v>
      </c>
      <c r="AG111" s="1008"/>
      <c r="AH111" s="1008"/>
      <c r="AI111" s="1008"/>
      <c r="AJ111" s="1009"/>
      <c r="AK111" s="1010" t="s">
        <v>143</v>
      </c>
      <c r="AL111" s="1008"/>
      <c r="AM111" s="1008"/>
      <c r="AN111" s="1008"/>
      <c r="AO111" s="1009"/>
      <c r="AP111" s="1011" t="s">
        <v>143</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t="s">
        <v>143</v>
      </c>
      <c r="BR111" s="899"/>
      <c r="BS111" s="899"/>
      <c r="BT111" s="899"/>
      <c r="BU111" s="899"/>
      <c r="BV111" s="899" t="s">
        <v>143</v>
      </c>
      <c r="BW111" s="899"/>
      <c r="BX111" s="899"/>
      <c r="BY111" s="899"/>
      <c r="BZ111" s="899"/>
      <c r="CA111" s="899" t="s">
        <v>143</v>
      </c>
      <c r="CB111" s="899"/>
      <c r="CC111" s="899"/>
      <c r="CD111" s="899"/>
      <c r="CE111" s="899"/>
      <c r="CF111" s="960" t="s">
        <v>434</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143</v>
      </c>
      <c r="DH111" s="899"/>
      <c r="DI111" s="899"/>
      <c r="DJ111" s="899"/>
      <c r="DK111" s="899"/>
      <c r="DL111" s="899" t="s">
        <v>143</v>
      </c>
      <c r="DM111" s="899"/>
      <c r="DN111" s="899"/>
      <c r="DO111" s="899"/>
      <c r="DP111" s="899"/>
      <c r="DQ111" s="899" t="s">
        <v>143</v>
      </c>
      <c r="DR111" s="899"/>
      <c r="DS111" s="899"/>
      <c r="DT111" s="899"/>
      <c r="DU111" s="899"/>
      <c r="DV111" s="876" t="s">
        <v>143</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143</v>
      </c>
      <c r="AB112" s="862"/>
      <c r="AC112" s="862"/>
      <c r="AD112" s="862"/>
      <c r="AE112" s="863"/>
      <c r="AF112" s="864" t="s">
        <v>143</v>
      </c>
      <c r="AG112" s="862"/>
      <c r="AH112" s="862"/>
      <c r="AI112" s="862"/>
      <c r="AJ112" s="863"/>
      <c r="AK112" s="864" t="s">
        <v>143</v>
      </c>
      <c r="AL112" s="862"/>
      <c r="AM112" s="862"/>
      <c r="AN112" s="862"/>
      <c r="AO112" s="863"/>
      <c r="AP112" s="909" t="s">
        <v>143</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77022</v>
      </c>
      <c r="BR112" s="899"/>
      <c r="BS112" s="899"/>
      <c r="BT112" s="899"/>
      <c r="BU112" s="899"/>
      <c r="BV112" s="899" t="s">
        <v>143</v>
      </c>
      <c r="BW112" s="899"/>
      <c r="BX112" s="899"/>
      <c r="BY112" s="899"/>
      <c r="BZ112" s="899"/>
      <c r="CA112" s="899">
        <v>57282</v>
      </c>
      <c r="CB112" s="899"/>
      <c r="CC112" s="899"/>
      <c r="CD112" s="899"/>
      <c r="CE112" s="899"/>
      <c r="CF112" s="960">
        <v>3.4</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143</v>
      </c>
      <c r="DH112" s="899"/>
      <c r="DI112" s="899"/>
      <c r="DJ112" s="899"/>
      <c r="DK112" s="899"/>
      <c r="DL112" s="899" t="s">
        <v>143</v>
      </c>
      <c r="DM112" s="899"/>
      <c r="DN112" s="899"/>
      <c r="DO112" s="899"/>
      <c r="DP112" s="899"/>
      <c r="DQ112" s="899" t="s">
        <v>143</v>
      </c>
      <c r="DR112" s="899"/>
      <c r="DS112" s="899"/>
      <c r="DT112" s="899"/>
      <c r="DU112" s="899"/>
      <c r="DV112" s="876" t="s">
        <v>143</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9365</v>
      </c>
      <c r="AB113" s="1008"/>
      <c r="AC113" s="1008"/>
      <c r="AD113" s="1008"/>
      <c r="AE113" s="1009"/>
      <c r="AF113" s="1010">
        <v>9491</v>
      </c>
      <c r="AG113" s="1008"/>
      <c r="AH113" s="1008"/>
      <c r="AI113" s="1008"/>
      <c r="AJ113" s="1009"/>
      <c r="AK113" s="1010">
        <v>9983</v>
      </c>
      <c r="AL113" s="1008"/>
      <c r="AM113" s="1008"/>
      <c r="AN113" s="1008"/>
      <c r="AO113" s="1009"/>
      <c r="AP113" s="1011">
        <v>0.6</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176854</v>
      </c>
      <c r="BR113" s="899"/>
      <c r="BS113" s="899"/>
      <c r="BT113" s="899"/>
      <c r="BU113" s="899"/>
      <c r="BV113" s="899">
        <v>138839</v>
      </c>
      <c r="BW113" s="899"/>
      <c r="BX113" s="899"/>
      <c r="BY113" s="899"/>
      <c r="BZ113" s="899"/>
      <c r="CA113" s="899">
        <v>100052</v>
      </c>
      <c r="CB113" s="899"/>
      <c r="CC113" s="899"/>
      <c r="CD113" s="899"/>
      <c r="CE113" s="899"/>
      <c r="CF113" s="960">
        <v>5.9</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143</v>
      </c>
      <c r="DM113" s="862"/>
      <c r="DN113" s="862"/>
      <c r="DO113" s="862"/>
      <c r="DP113" s="863"/>
      <c r="DQ113" s="864" t="s">
        <v>434</v>
      </c>
      <c r="DR113" s="862"/>
      <c r="DS113" s="862"/>
      <c r="DT113" s="862"/>
      <c r="DU113" s="863"/>
      <c r="DV113" s="909" t="s">
        <v>443</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36013</v>
      </c>
      <c r="AB114" s="862"/>
      <c r="AC114" s="862"/>
      <c r="AD114" s="862"/>
      <c r="AE114" s="863"/>
      <c r="AF114" s="864">
        <v>39297</v>
      </c>
      <c r="AG114" s="862"/>
      <c r="AH114" s="862"/>
      <c r="AI114" s="862"/>
      <c r="AJ114" s="863"/>
      <c r="AK114" s="864">
        <v>39417</v>
      </c>
      <c r="AL114" s="862"/>
      <c r="AM114" s="862"/>
      <c r="AN114" s="862"/>
      <c r="AO114" s="863"/>
      <c r="AP114" s="909">
        <v>2.2999999999999998</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633790</v>
      </c>
      <c r="BR114" s="899"/>
      <c r="BS114" s="899"/>
      <c r="BT114" s="899"/>
      <c r="BU114" s="899"/>
      <c r="BV114" s="899">
        <v>752805</v>
      </c>
      <c r="BW114" s="899"/>
      <c r="BX114" s="899"/>
      <c r="BY114" s="899"/>
      <c r="BZ114" s="899"/>
      <c r="CA114" s="899">
        <v>637756</v>
      </c>
      <c r="CB114" s="899"/>
      <c r="CC114" s="899"/>
      <c r="CD114" s="899"/>
      <c r="CE114" s="899"/>
      <c r="CF114" s="960">
        <v>37.700000000000003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143</v>
      </c>
      <c r="DH114" s="862"/>
      <c r="DI114" s="862"/>
      <c r="DJ114" s="862"/>
      <c r="DK114" s="863"/>
      <c r="DL114" s="864" t="s">
        <v>143</v>
      </c>
      <c r="DM114" s="862"/>
      <c r="DN114" s="862"/>
      <c r="DO114" s="862"/>
      <c r="DP114" s="863"/>
      <c r="DQ114" s="864" t="s">
        <v>143</v>
      </c>
      <c r="DR114" s="862"/>
      <c r="DS114" s="862"/>
      <c r="DT114" s="862"/>
      <c r="DU114" s="863"/>
      <c r="DV114" s="909" t="s">
        <v>143</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143</v>
      </c>
      <c r="AB115" s="1008"/>
      <c r="AC115" s="1008"/>
      <c r="AD115" s="1008"/>
      <c r="AE115" s="1009"/>
      <c r="AF115" s="1010" t="s">
        <v>143</v>
      </c>
      <c r="AG115" s="1008"/>
      <c r="AH115" s="1008"/>
      <c r="AI115" s="1008"/>
      <c r="AJ115" s="1009"/>
      <c r="AK115" s="1010" t="s">
        <v>143</v>
      </c>
      <c r="AL115" s="1008"/>
      <c r="AM115" s="1008"/>
      <c r="AN115" s="1008"/>
      <c r="AO115" s="1009"/>
      <c r="AP115" s="1011" t="s">
        <v>143</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143</v>
      </c>
      <c r="BR115" s="899"/>
      <c r="BS115" s="899"/>
      <c r="BT115" s="899"/>
      <c r="BU115" s="899"/>
      <c r="BV115" s="899" t="s">
        <v>143</v>
      </c>
      <c r="BW115" s="899"/>
      <c r="BX115" s="899"/>
      <c r="BY115" s="899"/>
      <c r="BZ115" s="899"/>
      <c r="CA115" s="899" t="s">
        <v>143</v>
      </c>
      <c r="CB115" s="899"/>
      <c r="CC115" s="899"/>
      <c r="CD115" s="899"/>
      <c r="CE115" s="899"/>
      <c r="CF115" s="960" t="s">
        <v>143</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143</v>
      </c>
      <c r="DH115" s="862"/>
      <c r="DI115" s="862"/>
      <c r="DJ115" s="862"/>
      <c r="DK115" s="863"/>
      <c r="DL115" s="864" t="s">
        <v>143</v>
      </c>
      <c r="DM115" s="862"/>
      <c r="DN115" s="862"/>
      <c r="DO115" s="862"/>
      <c r="DP115" s="863"/>
      <c r="DQ115" s="864" t="s">
        <v>143</v>
      </c>
      <c r="DR115" s="862"/>
      <c r="DS115" s="862"/>
      <c r="DT115" s="862"/>
      <c r="DU115" s="863"/>
      <c r="DV115" s="909" t="s">
        <v>143</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143</v>
      </c>
      <c r="AB116" s="862"/>
      <c r="AC116" s="862"/>
      <c r="AD116" s="862"/>
      <c r="AE116" s="863"/>
      <c r="AF116" s="864" t="s">
        <v>143</v>
      </c>
      <c r="AG116" s="862"/>
      <c r="AH116" s="862"/>
      <c r="AI116" s="862"/>
      <c r="AJ116" s="863"/>
      <c r="AK116" s="864" t="s">
        <v>143</v>
      </c>
      <c r="AL116" s="862"/>
      <c r="AM116" s="862"/>
      <c r="AN116" s="862"/>
      <c r="AO116" s="863"/>
      <c r="AP116" s="909" t="s">
        <v>434</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143</v>
      </c>
      <c r="BR116" s="899"/>
      <c r="BS116" s="899"/>
      <c r="BT116" s="899"/>
      <c r="BU116" s="899"/>
      <c r="BV116" s="899" t="s">
        <v>143</v>
      </c>
      <c r="BW116" s="899"/>
      <c r="BX116" s="899"/>
      <c r="BY116" s="899"/>
      <c r="BZ116" s="899"/>
      <c r="CA116" s="899" t="s">
        <v>143</v>
      </c>
      <c r="CB116" s="899"/>
      <c r="CC116" s="899"/>
      <c r="CD116" s="899"/>
      <c r="CE116" s="899"/>
      <c r="CF116" s="960" t="s">
        <v>143</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143</v>
      </c>
      <c r="DH116" s="862"/>
      <c r="DI116" s="862"/>
      <c r="DJ116" s="862"/>
      <c r="DK116" s="863"/>
      <c r="DL116" s="864" t="s">
        <v>143</v>
      </c>
      <c r="DM116" s="862"/>
      <c r="DN116" s="862"/>
      <c r="DO116" s="862"/>
      <c r="DP116" s="863"/>
      <c r="DQ116" s="864" t="s">
        <v>143</v>
      </c>
      <c r="DR116" s="862"/>
      <c r="DS116" s="862"/>
      <c r="DT116" s="862"/>
      <c r="DU116" s="863"/>
      <c r="DV116" s="909" t="s">
        <v>143</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266941</v>
      </c>
      <c r="AB117" s="994"/>
      <c r="AC117" s="994"/>
      <c r="AD117" s="994"/>
      <c r="AE117" s="995"/>
      <c r="AF117" s="996">
        <v>279550</v>
      </c>
      <c r="AG117" s="994"/>
      <c r="AH117" s="994"/>
      <c r="AI117" s="994"/>
      <c r="AJ117" s="995"/>
      <c r="AK117" s="996">
        <v>278792</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143</v>
      </c>
      <c r="BR117" s="899"/>
      <c r="BS117" s="899"/>
      <c r="BT117" s="899"/>
      <c r="BU117" s="899"/>
      <c r="BV117" s="899" t="s">
        <v>143</v>
      </c>
      <c r="BW117" s="899"/>
      <c r="BX117" s="899"/>
      <c r="BY117" s="899"/>
      <c r="BZ117" s="899"/>
      <c r="CA117" s="899" t="s">
        <v>143</v>
      </c>
      <c r="CB117" s="899"/>
      <c r="CC117" s="899"/>
      <c r="CD117" s="899"/>
      <c r="CE117" s="899"/>
      <c r="CF117" s="960" t="s">
        <v>143</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143</v>
      </c>
      <c r="DH117" s="862"/>
      <c r="DI117" s="862"/>
      <c r="DJ117" s="862"/>
      <c r="DK117" s="863"/>
      <c r="DL117" s="864" t="s">
        <v>143</v>
      </c>
      <c r="DM117" s="862"/>
      <c r="DN117" s="862"/>
      <c r="DO117" s="862"/>
      <c r="DP117" s="863"/>
      <c r="DQ117" s="864" t="s">
        <v>143</v>
      </c>
      <c r="DR117" s="862"/>
      <c r="DS117" s="862"/>
      <c r="DT117" s="862"/>
      <c r="DU117" s="863"/>
      <c r="DV117" s="909" t="s">
        <v>143</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304</v>
      </c>
      <c r="AG118" s="987"/>
      <c r="AH118" s="987"/>
      <c r="AI118" s="987"/>
      <c r="AJ118" s="988"/>
      <c r="AK118" s="989" t="s">
        <v>303</v>
      </c>
      <c r="AL118" s="987"/>
      <c r="AM118" s="987"/>
      <c r="AN118" s="987"/>
      <c r="AO118" s="988"/>
      <c r="AP118" s="990" t="s">
        <v>426</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143</v>
      </c>
      <c r="BR118" s="930"/>
      <c r="BS118" s="930"/>
      <c r="BT118" s="930"/>
      <c r="BU118" s="930"/>
      <c r="BV118" s="930" t="s">
        <v>143</v>
      </c>
      <c r="BW118" s="930"/>
      <c r="BX118" s="930"/>
      <c r="BY118" s="930"/>
      <c r="BZ118" s="930"/>
      <c r="CA118" s="930" t="s">
        <v>143</v>
      </c>
      <c r="CB118" s="930"/>
      <c r="CC118" s="930"/>
      <c r="CD118" s="930"/>
      <c r="CE118" s="930"/>
      <c r="CF118" s="960" t="s">
        <v>143</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143</v>
      </c>
      <c r="DH118" s="862"/>
      <c r="DI118" s="862"/>
      <c r="DJ118" s="862"/>
      <c r="DK118" s="863"/>
      <c r="DL118" s="864" t="s">
        <v>143</v>
      </c>
      <c r="DM118" s="862"/>
      <c r="DN118" s="862"/>
      <c r="DO118" s="862"/>
      <c r="DP118" s="863"/>
      <c r="DQ118" s="864" t="s">
        <v>143</v>
      </c>
      <c r="DR118" s="862"/>
      <c r="DS118" s="862"/>
      <c r="DT118" s="862"/>
      <c r="DU118" s="863"/>
      <c r="DV118" s="909" t="s">
        <v>143</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143</v>
      </c>
      <c r="AB119" s="980"/>
      <c r="AC119" s="980"/>
      <c r="AD119" s="980"/>
      <c r="AE119" s="981"/>
      <c r="AF119" s="982" t="s">
        <v>143</v>
      </c>
      <c r="AG119" s="980"/>
      <c r="AH119" s="980"/>
      <c r="AI119" s="980"/>
      <c r="AJ119" s="981"/>
      <c r="AK119" s="982" t="s">
        <v>143</v>
      </c>
      <c r="AL119" s="980"/>
      <c r="AM119" s="980"/>
      <c r="AN119" s="980"/>
      <c r="AO119" s="981"/>
      <c r="AP119" s="983" t="s">
        <v>143</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458</v>
      </c>
      <c r="BP119" s="963"/>
      <c r="BQ119" s="967">
        <v>3186798</v>
      </c>
      <c r="BR119" s="930"/>
      <c r="BS119" s="930"/>
      <c r="BT119" s="930"/>
      <c r="BU119" s="930"/>
      <c r="BV119" s="930">
        <v>3076974</v>
      </c>
      <c r="BW119" s="930"/>
      <c r="BX119" s="930"/>
      <c r="BY119" s="930"/>
      <c r="BZ119" s="930"/>
      <c r="CA119" s="930">
        <v>2842377</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143</v>
      </c>
      <c r="DH119" s="845"/>
      <c r="DI119" s="845"/>
      <c r="DJ119" s="845"/>
      <c r="DK119" s="846"/>
      <c r="DL119" s="847" t="s">
        <v>143</v>
      </c>
      <c r="DM119" s="845"/>
      <c r="DN119" s="845"/>
      <c r="DO119" s="845"/>
      <c r="DP119" s="846"/>
      <c r="DQ119" s="847" t="s">
        <v>143</v>
      </c>
      <c r="DR119" s="845"/>
      <c r="DS119" s="845"/>
      <c r="DT119" s="845"/>
      <c r="DU119" s="846"/>
      <c r="DV119" s="933" t="s">
        <v>143</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143</v>
      </c>
      <c r="AB120" s="862"/>
      <c r="AC120" s="862"/>
      <c r="AD120" s="862"/>
      <c r="AE120" s="863"/>
      <c r="AF120" s="864" t="s">
        <v>143</v>
      </c>
      <c r="AG120" s="862"/>
      <c r="AH120" s="862"/>
      <c r="AI120" s="862"/>
      <c r="AJ120" s="863"/>
      <c r="AK120" s="864" t="s">
        <v>434</v>
      </c>
      <c r="AL120" s="862"/>
      <c r="AM120" s="862"/>
      <c r="AN120" s="862"/>
      <c r="AO120" s="863"/>
      <c r="AP120" s="909" t="s">
        <v>143</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1804236</v>
      </c>
      <c r="BR120" s="927"/>
      <c r="BS120" s="927"/>
      <c r="BT120" s="927"/>
      <c r="BU120" s="927"/>
      <c r="BV120" s="927">
        <v>1944417</v>
      </c>
      <c r="BW120" s="927"/>
      <c r="BX120" s="927"/>
      <c r="BY120" s="927"/>
      <c r="BZ120" s="927"/>
      <c r="CA120" s="927">
        <v>1863322</v>
      </c>
      <c r="CB120" s="927"/>
      <c r="CC120" s="927"/>
      <c r="CD120" s="927"/>
      <c r="CE120" s="927"/>
      <c r="CF120" s="951">
        <v>110.3</v>
      </c>
      <c r="CG120" s="952"/>
      <c r="CH120" s="952"/>
      <c r="CI120" s="952"/>
      <c r="CJ120" s="952"/>
      <c r="CK120" s="953" t="s">
        <v>462</v>
      </c>
      <c r="CL120" s="937"/>
      <c r="CM120" s="937"/>
      <c r="CN120" s="937"/>
      <c r="CO120" s="938"/>
      <c r="CP120" s="957" t="s">
        <v>463</v>
      </c>
      <c r="CQ120" s="958"/>
      <c r="CR120" s="958"/>
      <c r="CS120" s="958"/>
      <c r="CT120" s="958"/>
      <c r="CU120" s="958"/>
      <c r="CV120" s="958"/>
      <c r="CW120" s="958"/>
      <c r="CX120" s="958"/>
      <c r="CY120" s="958"/>
      <c r="CZ120" s="958"/>
      <c r="DA120" s="958"/>
      <c r="DB120" s="958"/>
      <c r="DC120" s="958"/>
      <c r="DD120" s="958"/>
      <c r="DE120" s="958"/>
      <c r="DF120" s="959"/>
      <c r="DG120" s="946">
        <v>77022</v>
      </c>
      <c r="DH120" s="927"/>
      <c r="DI120" s="927"/>
      <c r="DJ120" s="927"/>
      <c r="DK120" s="927"/>
      <c r="DL120" s="927">
        <v>68161</v>
      </c>
      <c r="DM120" s="927"/>
      <c r="DN120" s="927"/>
      <c r="DO120" s="927"/>
      <c r="DP120" s="927"/>
      <c r="DQ120" s="927">
        <v>57282</v>
      </c>
      <c r="DR120" s="927"/>
      <c r="DS120" s="927"/>
      <c r="DT120" s="927"/>
      <c r="DU120" s="927"/>
      <c r="DV120" s="928">
        <v>3.4</v>
      </c>
      <c r="DW120" s="928"/>
      <c r="DX120" s="928"/>
      <c r="DY120" s="928"/>
      <c r="DZ120" s="929"/>
    </row>
    <row r="121" spans="1:130" s="247" customFormat="1" ht="26.25" customHeight="1" x14ac:dyDescent="0.15">
      <c r="A121" s="902"/>
      <c r="B121" s="903"/>
      <c r="C121" s="948" t="s">
        <v>464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143</v>
      </c>
      <c r="AB121" s="862"/>
      <c r="AC121" s="862"/>
      <c r="AD121" s="862"/>
      <c r="AE121" s="863"/>
      <c r="AF121" s="864" t="s">
        <v>143</v>
      </c>
      <c r="AG121" s="862"/>
      <c r="AH121" s="862"/>
      <c r="AI121" s="862"/>
      <c r="AJ121" s="863"/>
      <c r="AK121" s="864" t="s">
        <v>143</v>
      </c>
      <c r="AL121" s="862"/>
      <c r="AM121" s="862"/>
      <c r="AN121" s="862"/>
      <c r="AO121" s="863"/>
      <c r="AP121" s="909" t="s">
        <v>143</v>
      </c>
      <c r="AQ121" s="910"/>
      <c r="AR121" s="910"/>
      <c r="AS121" s="910"/>
      <c r="AT121" s="911"/>
      <c r="AU121" s="971"/>
      <c r="AV121" s="972"/>
      <c r="AW121" s="972"/>
      <c r="AX121" s="972"/>
      <c r="AY121" s="973"/>
      <c r="AZ121" s="897" t="s">
        <v>465</v>
      </c>
      <c r="BA121" s="832"/>
      <c r="BB121" s="832"/>
      <c r="BC121" s="832"/>
      <c r="BD121" s="832"/>
      <c r="BE121" s="832"/>
      <c r="BF121" s="832"/>
      <c r="BG121" s="832"/>
      <c r="BH121" s="832"/>
      <c r="BI121" s="832"/>
      <c r="BJ121" s="832"/>
      <c r="BK121" s="832"/>
      <c r="BL121" s="832"/>
      <c r="BM121" s="832"/>
      <c r="BN121" s="832"/>
      <c r="BO121" s="832"/>
      <c r="BP121" s="833"/>
      <c r="BQ121" s="898" t="s">
        <v>434</v>
      </c>
      <c r="BR121" s="899"/>
      <c r="BS121" s="899"/>
      <c r="BT121" s="899"/>
      <c r="BU121" s="899"/>
      <c r="BV121" s="899" t="s">
        <v>143</v>
      </c>
      <c r="BW121" s="899"/>
      <c r="BX121" s="899"/>
      <c r="BY121" s="899"/>
      <c r="BZ121" s="899"/>
      <c r="CA121" s="899" t="s">
        <v>143</v>
      </c>
      <c r="CB121" s="899"/>
      <c r="CC121" s="899"/>
      <c r="CD121" s="899"/>
      <c r="CE121" s="899"/>
      <c r="CF121" s="960" t="s">
        <v>143</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143</v>
      </c>
      <c r="AB122" s="862"/>
      <c r="AC122" s="862"/>
      <c r="AD122" s="862"/>
      <c r="AE122" s="863"/>
      <c r="AF122" s="864" t="s">
        <v>143</v>
      </c>
      <c r="AG122" s="862"/>
      <c r="AH122" s="862"/>
      <c r="AI122" s="862"/>
      <c r="AJ122" s="863"/>
      <c r="AK122" s="864" t="s">
        <v>143</v>
      </c>
      <c r="AL122" s="862"/>
      <c r="AM122" s="862"/>
      <c r="AN122" s="862"/>
      <c r="AO122" s="863"/>
      <c r="AP122" s="909" t="s">
        <v>143</v>
      </c>
      <c r="AQ122" s="910"/>
      <c r="AR122" s="910"/>
      <c r="AS122" s="910"/>
      <c r="AT122" s="911"/>
      <c r="AU122" s="971"/>
      <c r="AV122" s="972"/>
      <c r="AW122" s="972"/>
      <c r="AX122" s="972"/>
      <c r="AY122" s="973"/>
      <c r="AZ122" s="964" t="s">
        <v>466</v>
      </c>
      <c r="BA122" s="965"/>
      <c r="BB122" s="965"/>
      <c r="BC122" s="965"/>
      <c r="BD122" s="965"/>
      <c r="BE122" s="965"/>
      <c r="BF122" s="965"/>
      <c r="BG122" s="965"/>
      <c r="BH122" s="965"/>
      <c r="BI122" s="965"/>
      <c r="BJ122" s="965"/>
      <c r="BK122" s="965"/>
      <c r="BL122" s="965"/>
      <c r="BM122" s="965"/>
      <c r="BN122" s="965"/>
      <c r="BO122" s="965"/>
      <c r="BP122" s="966"/>
      <c r="BQ122" s="967">
        <v>2095696</v>
      </c>
      <c r="BR122" s="930"/>
      <c r="BS122" s="930"/>
      <c r="BT122" s="930"/>
      <c r="BU122" s="930"/>
      <c r="BV122" s="930">
        <v>2008737</v>
      </c>
      <c r="BW122" s="930"/>
      <c r="BX122" s="930"/>
      <c r="BY122" s="930"/>
      <c r="BZ122" s="930"/>
      <c r="CA122" s="930">
        <v>1901368</v>
      </c>
      <c r="CB122" s="930"/>
      <c r="CC122" s="930"/>
      <c r="CD122" s="930"/>
      <c r="CE122" s="930"/>
      <c r="CF122" s="931">
        <v>112.5</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434</v>
      </c>
      <c r="AB123" s="862"/>
      <c r="AC123" s="862"/>
      <c r="AD123" s="862"/>
      <c r="AE123" s="863"/>
      <c r="AF123" s="864" t="s">
        <v>143</v>
      </c>
      <c r="AG123" s="862"/>
      <c r="AH123" s="862"/>
      <c r="AI123" s="862"/>
      <c r="AJ123" s="863"/>
      <c r="AK123" s="864" t="s">
        <v>143</v>
      </c>
      <c r="AL123" s="862"/>
      <c r="AM123" s="862"/>
      <c r="AN123" s="862"/>
      <c r="AO123" s="863"/>
      <c r="AP123" s="909" t="s">
        <v>143</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467</v>
      </c>
      <c r="BP123" s="963"/>
      <c r="BQ123" s="917">
        <v>3899932</v>
      </c>
      <c r="BR123" s="918"/>
      <c r="BS123" s="918"/>
      <c r="BT123" s="918"/>
      <c r="BU123" s="918"/>
      <c r="BV123" s="918">
        <v>3953154</v>
      </c>
      <c r="BW123" s="918"/>
      <c r="BX123" s="918"/>
      <c r="BY123" s="918"/>
      <c r="BZ123" s="918"/>
      <c r="CA123" s="918">
        <v>3764690</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143</v>
      </c>
      <c r="AB124" s="862"/>
      <c r="AC124" s="862"/>
      <c r="AD124" s="862"/>
      <c r="AE124" s="863"/>
      <c r="AF124" s="864" t="s">
        <v>143</v>
      </c>
      <c r="AG124" s="862"/>
      <c r="AH124" s="862"/>
      <c r="AI124" s="862"/>
      <c r="AJ124" s="863"/>
      <c r="AK124" s="864" t="s">
        <v>143</v>
      </c>
      <c r="AL124" s="862"/>
      <c r="AM124" s="862"/>
      <c r="AN124" s="862"/>
      <c r="AO124" s="863"/>
      <c r="AP124" s="909" t="s">
        <v>143</v>
      </c>
      <c r="AQ124" s="910"/>
      <c r="AR124" s="910"/>
      <c r="AS124" s="910"/>
      <c r="AT124" s="911"/>
      <c r="AU124" s="912" t="s">
        <v>468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143</v>
      </c>
      <c r="BR124" s="916"/>
      <c r="BS124" s="916"/>
      <c r="BT124" s="916"/>
      <c r="BU124" s="916"/>
      <c r="BV124" s="916" t="s">
        <v>143</v>
      </c>
      <c r="BW124" s="916"/>
      <c r="BX124" s="916"/>
      <c r="BY124" s="916"/>
      <c r="BZ124" s="916"/>
      <c r="CA124" s="916" t="s">
        <v>143</v>
      </c>
      <c r="CB124" s="916"/>
      <c r="CC124" s="916"/>
      <c r="CD124" s="916"/>
      <c r="CE124" s="916"/>
      <c r="CF124" s="806"/>
      <c r="CG124" s="807"/>
      <c r="CH124" s="807"/>
      <c r="CI124" s="807"/>
      <c r="CJ124" s="947"/>
      <c r="CK124" s="955"/>
      <c r="CL124" s="955"/>
      <c r="CM124" s="955"/>
      <c r="CN124" s="955"/>
      <c r="CO124" s="956"/>
      <c r="CP124" s="920" t="s">
        <v>469</v>
      </c>
      <c r="CQ124" s="921"/>
      <c r="CR124" s="921"/>
      <c r="CS124" s="921"/>
      <c r="CT124" s="921"/>
      <c r="CU124" s="921"/>
      <c r="CV124" s="921"/>
      <c r="CW124" s="921"/>
      <c r="CX124" s="921"/>
      <c r="CY124" s="921"/>
      <c r="CZ124" s="921"/>
      <c r="DA124" s="921"/>
      <c r="DB124" s="921"/>
      <c r="DC124" s="921"/>
      <c r="DD124" s="921"/>
      <c r="DE124" s="921"/>
      <c r="DF124" s="922"/>
      <c r="DG124" s="844" t="s">
        <v>143</v>
      </c>
      <c r="DH124" s="845"/>
      <c r="DI124" s="845"/>
      <c r="DJ124" s="845"/>
      <c r="DK124" s="846"/>
      <c r="DL124" s="847" t="s">
        <v>470</v>
      </c>
      <c r="DM124" s="845"/>
      <c r="DN124" s="845"/>
      <c r="DO124" s="845"/>
      <c r="DP124" s="846"/>
      <c r="DQ124" s="847" t="s">
        <v>143</v>
      </c>
      <c r="DR124" s="845"/>
      <c r="DS124" s="845"/>
      <c r="DT124" s="845"/>
      <c r="DU124" s="846"/>
      <c r="DV124" s="933" t="s">
        <v>143</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143</v>
      </c>
      <c r="AB125" s="862"/>
      <c r="AC125" s="862"/>
      <c r="AD125" s="862"/>
      <c r="AE125" s="863"/>
      <c r="AF125" s="864" t="s">
        <v>143</v>
      </c>
      <c r="AG125" s="862"/>
      <c r="AH125" s="862"/>
      <c r="AI125" s="862"/>
      <c r="AJ125" s="863"/>
      <c r="AK125" s="864" t="s">
        <v>143</v>
      </c>
      <c r="AL125" s="862"/>
      <c r="AM125" s="862"/>
      <c r="AN125" s="862"/>
      <c r="AO125" s="863"/>
      <c r="AP125" s="909" t="s">
        <v>143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471</v>
      </c>
      <c r="CL125" s="937"/>
      <c r="CM125" s="937"/>
      <c r="CN125" s="937"/>
      <c r="CO125" s="938"/>
      <c r="CP125" s="945" t="s">
        <v>472</v>
      </c>
      <c r="CQ125" s="890"/>
      <c r="CR125" s="890"/>
      <c r="CS125" s="890"/>
      <c r="CT125" s="890"/>
      <c r="CU125" s="890"/>
      <c r="CV125" s="890"/>
      <c r="CW125" s="890"/>
      <c r="CX125" s="890"/>
      <c r="CY125" s="890"/>
      <c r="CZ125" s="890"/>
      <c r="DA125" s="890"/>
      <c r="DB125" s="890"/>
      <c r="DC125" s="890"/>
      <c r="DD125" s="890"/>
      <c r="DE125" s="890"/>
      <c r="DF125" s="891"/>
      <c r="DG125" s="946" t="s">
        <v>143</v>
      </c>
      <c r="DH125" s="927"/>
      <c r="DI125" s="927"/>
      <c r="DJ125" s="927"/>
      <c r="DK125" s="927"/>
      <c r="DL125" s="927" t="s">
        <v>143</v>
      </c>
      <c r="DM125" s="927"/>
      <c r="DN125" s="927"/>
      <c r="DO125" s="927"/>
      <c r="DP125" s="927"/>
      <c r="DQ125" s="927" t="s">
        <v>143</v>
      </c>
      <c r="DR125" s="927"/>
      <c r="DS125" s="927"/>
      <c r="DT125" s="927"/>
      <c r="DU125" s="927"/>
      <c r="DV125" s="928" t="s">
        <v>434</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143</v>
      </c>
      <c r="AB126" s="862"/>
      <c r="AC126" s="862"/>
      <c r="AD126" s="862"/>
      <c r="AE126" s="863"/>
      <c r="AF126" s="864" t="s">
        <v>143</v>
      </c>
      <c r="AG126" s="862"/>
      <c r="AH126" s="862"/>
      <c r="AI126" s="862"/>
      <c r="AJ126" s="863"/>
      <c r="AK126" s="864" t="s">
        <v>143</v>
      </c>
      <c r="AL126" s="862"/>
      <c r="AM126" s="862"/>
      <c r="AN126" s="862"/>
      <c r="AO126" s="863"/>
      <c r="AP126" s="909" t="s">
        <v>143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473</v>
      </c>
      <c r="CQ126" s="832"/>
      <c r="CR126" s="832"/>
      <c r="CS126" s="832"/>
      <c r="CT126" s="832"/>
      <c r="CU126" s="832"/>
      <c r="CV126" s="832"/>
      <c r="CW126" s="832"/>
      <c r="CX126" s="832"/>
      <c r="CY126" s="832"/>
      <c r="CZ126" s="832"/>
      <c r="DA126" s="832"/>
      <c r="DB126" s="832"/>
      <c r="DC126" s="832"/>
      <c r="DD126" s="832"/>
      <c r="DE126" s="832"/>
      <c r="DF126" s="833"/>
      <c r="DG126" s="898" t="s">
        <v>143</v>
      </c>
      <c r="DH126" s="899"/>
      <c r="DI126" s="899"/>
      <c r="DJ126" s="899"/>
      <c r="DK126" s="899"/>
      <c r="DL126" s="899" t="s">
        <v>143</v>
      </c>
      <c r="DM126" s="899"/>
      <c r="DN126" s="899"/>
      <c r="DO126" s="899"/>
      <c r="DP126" s="899"/>
      <c r="DQ126" s="899" t="s">
        <v>143</v>
      </c>
      <c r="DR126" s="899"/>
      <c r="DS126" s="899"/>
      <c r="DT126" s="899"/>
      <c r="DU126" s="899"/>
      <c r="DV126" s="876" t="s">
        <v>470</v>
      </c>
      <c r="DW126" s="876"/>
      <c r="DX126" s="876"/>
      <c r="DY126" s="876"/>
      <c r="DZ126" s="877"/>
    </row>
    <row r="127" spans="1:130" s="247" customFormat="1" ht="26.25" customHeight="1" x14ac:dyDescent="0.15">
      <c r="A127" s="904"/>
      <c r="B127" s="905"/>
      <c r="C127" s="923" t="s">
        <v>474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143</v>
      </c>
      <c r="AB127" s="862"/>
      <c r="AC127" s="862"/>
      <c r="AD127" s="862"/>
      <c r="AE127" s="863"/>
      <c r="AF127" s="864" t="s">
        <v>470</v>
      </c>
      <c r="AG127" s="862"/>
      <c r="AH127" s="862"/>
      <c r="AI127" s="862"/>
      <c r="AJ127" s="863"/>
      <c r="AK127" s="864" t="s">
        <v>143</v>
      </c>
      <c r="AL127" s="862"/>
      <c r="AM127" s="862"/>
      <c r="AN127" s="862"/>
      <c r="AO127" s="863"/>
      <c r="AP127" s="909" t="s">
        <v>143</v>
      </c>
      <c r="AQ127" s="910"/>
      <c r="AR127" s="910"/>
      <c r="AS127" s="910"/>
      <c r="AT127" s="911"/>
      <c r="AU127" s="283"/>
      <c r="AV127" s="283"/>
      <c r="AW127" s="283"/>
      <c r="AX127" s="926" t="s">
        <v>475</v>
      </c>
      <c r="AY127" s="894"/>
      <c r="AZ127" s="894"/>
      <c r="BA127" s="894"/>
      <c r="BB127" s="894"/>
      <c r="BC127" s="894"/>
      <c r="BD127" s="894"/>
      <c r="BE127" s="895"/>
      <c r="BF127" s="893" t="s">
        <v>476</v>
      </c>
      <c r="BG127" s="894"/>
      <c r="BH127" s="894"/>
      <c r="BI127" s="894"/>
      <c r="BJ127" s="894"/>
      <c r="BK127" s="894"/>
      <c r="BL127" s="895"/>
      <c r="BM127" s="893" t="s">
        <v>477</v>
      </c>
      <c r="BN127" s="894"/>
      <c r="BO127" s="894"/>
      <c r="BP127" s="894"/>
      <c r="BQ127" s="894"/>
      <c r="BR127" s="894"/>
      <c r="BS127" s="895"/>
      <c r="BT127" s="893" t="s">
        <v>478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479</v>
      </c>
      <c r="CQ127" s="832"/>
      <c r="CR127" s="832"/>
      <c r="CS127" s="832"/>
      <c r="CT127" s="832"/>
      <c r="CU127" s="832"/>
      <c r="CV127" s="832"/>
      <c r="CW127" s="832"/>
      <c r="CX127" s="832"/>
      <c r="CY127" s="832"/>
      <c r="CZ127" s="832"/>
      <c r="DA127" s="832"/>
      <c r="DB127" s="832"/>
      <c r="DC127" s="832"/>
      <c r="DD127" s="832"/>
      <c r="DE127" s="832"/>
      <c r="DF127" s="833"/>
      <c r="DG127" s="898" t="s">
        <v>143</v>
      </c>
      <c r="DH127" s="899"/>
      <c r="DI127" s="899"/>
      <c r="DJ127" s="899"/>
      <c r="DK127" s="899"/>
      <c r="DL127" s="899" t="s">
        <v>143</v>
      </c>
      <c r="DM127" s="899"/>
      <c r="DN127" s="899"/>
      <c r="DO127" s="899"/>
      <c r="DP127" s="899"/>
      <c r="DQ127" s="899" t="s">
        <v>143</v>
      </c>
      <c r="DR127" s="899"/>
      <c r="DS127" s="899"/>
      <c r="DT127" s="899"/>
      <c r="DU127" s="899"/>
      <c r="DV127" s="876" t="s">
        <v>143</v>
      </c>
      <c r="DW127" s="876"/>
      <c r="DX127" s="876"/>
      <c r="DY127" s="876"/>
      <c r="DZ127" s="877"/>
    </row>
    <row r="128" spans="1:130" s="247" customFormat="1" ht="26.25" customHeight="1" thickBot="1" x14ac:dyDescent="0.2">
      <c r="A128" s="878" t="s">
        <v>480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481</v>
      </c>
      <c r="X128" s="880"/>
      <c r="Y128" s="880"/>
      <c r="Z128" s="881"/>
      <c r="AA128" s="882" t="s">
        <v>434</v>
      </c>
      <c r="AB128" s="883"/>
      <c r="AC128" s="883"/>
      <c r="AD128" s="883"/>
      <c r="AE128" s="884"/>
      <c r="AF128" s="885" t="s">
        <v>143</v>
      </c>
      <c r="AG128" s="883"/>
      <c r="AH128" s="883"/>
      <c r="AI128" s="883"/>
      <c r="AJ128" s="884"/>
      <c r="AK128" s="885" t="s">
        <v>143</v>
      </c>
      <c r="AL128" s="883"/>
      <c r="AM128" s="883"/>
      <c r="AN128" s="883"/>
      <c r="AO128" s="884"/>
      <c r="AP128" s="886"/>
      <c r="AQ128" s="887"/>
      <c r="AR128" s="887"/>
      <c r="AS128" s="887"/>
      <c r="AT128" s="888"/>
      <c r="AU128" s="283"/>
      <c r="AV128" s="283"/>
      <c r="AW128" s="283"/>
      <c r="AX128" s="889" t="s">
        <v>482</v>
      </c>
      <c r="AY128" s="890"/>
      <c r="AZ128" s="890"/>
      <c r="BA128" s="890"/>
      <c r="BB128" s="890"/>
      <c r="BC128" s="890"/>
      <c r="BD128" s="890"/>
      <c r="BE128" s="891"/>
      <c r="BF128" s="868" t="s">
        <v>143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483</v>
      </c>
      <c r="CQ128" s="810"/>
      <c r="CR128" s="810"/>
      <c r="CS128" s="810"/>
      <c r="CT128" s="810"/>
      <c r="CU128" s="810"/>
      <c r="CV128" s="810"/>
      <c r="CW128" s="810"/>
      <c r="CX128" s="810"/>
      <c r="CY128" s="810"/>
      <c r="CZ128" s="810"/>
      <c r="DA128" s="810"/>
      <c r="DB128" s="810"/>
      <c r="DC128" s="810"/>
      <c r="DD128" s="810"/>
      <c r="DE128" s="810"/>
      <c r="DF128" s="811"/>
      <c r="DG128" s="872" t="s">
        <v>470</v>
      </c>
      <c r="DH128" s="873"/>
      <c r="DI128" s="873"/>
      <c r="DJ128" s="873"/>
      <c r="DK128" s="873"/>
      <c r="DL128" s="873" t="s">
        <v>143</v>
      </c>
      <c r="DM128" s="873"/>
      <c r="DN128" s="873"/>
      <c r="DO128" s="873"/>
      <c r="DP128" s="873"/>
      <c r="DQ128" s="873" t="s">
        <v>143</v>
      </c>
      <c r="DR128" s="873"/>
      <c r="DS128" s="873"/>
      <c r="DT128" s="873"/>
      <c r="DU128" s="873"/>
      <c r="DV128" s="874" t="s">
        <v>470</v>
      </c>
      <c r="DW128" s="874"/>
      <c r="DX128" s="874"/>
      <c r="DY128" s="874"/>
      <c r="DZ128" s="875"/>
    </row>
    <row r="129" spans="1:131" s="247" customFormat="1" ht="26.25" customHeight="1" x14ac:dyDescent="0.15">
      <c r="A129" s="856" t="s">
        <v>104</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484</v>
      </c>
      <c r="X129" s="859"/>
      <c r="Y129" s="859"/>
      <c r="Z129" s="860"/>
      <c r="AA129" s="861">
        <v>1858335</v>
      </c>
      <c r="AB129" s="862"/>
      <c r="AC129" s="862"/>
      <c r="AD129" s="862"/>
      <c r="AE129" s="863"/>
      <c r="AF129" s="864">
        <v>1878607</v>
      </c>
      <c r="AG129" s="862"/>
      <c r="AH129" s="862"/>
      <c r="AI129" s="862"/>
      <c r="AJ129" s="863"/>
      <c r="AK129" s="864">
        <v>1886067</v>
      </c>
      <c r="AL129" s="862"/>
      <c r="AM129" s="862"/>
      <c r="AN129" s="862"/>
      <c r="AO129" s="863"/>
      <c r="AP129" s="865"/>
      <c r="AQ129" s="866"/>
      <c r="AR129" s="866"/>
      <c r="AS129" s="866"/>
      <c r="AT129" s="867"/>
      <c r="AU129" s="285"/>
      <c r="AV129" s="285"/>
      <c r="AW129" s="285"/>
      <c r="AX129" s="831" t="s">
        <v>485</v>
      </c>
      <c r="AY129" s="832"/>
      <c r="AZ129" s="832"/>
      <c r="BA129" s="832"/>
      <c r="BB129" s="832"/>
      <c r="BC129" s="832"/>
      <c r="BD129" s="832"/>
      <c r="BE129" s="833"/>
      <c r="BF129" s="851" t="s">
        <v>143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199767</v>
      </c>
      <c r="AB130" s="862"/>
      <c r="AC130" s="862"/>
      <c r="AD130" s="862"/>
      <c r="AE130" s="863"/>
      <c r="AF130" s="864">
        <v>198232</v>
      </c>
      <c r="AG130" s="862"/>
      <c r="AH130" s="862"/>
      <c r="AI130" s="862"/>
      <c r="AJ130" s="863"/>
      <c r="AK130" s="864">
        <v>196119</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4.5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1658568</v>
      </c>
      <c r="AB131" s="845"/>
      <c r="AC131" s="845"/>
      <c r="AD131" s="845"/>
      <c r="AE131" s="846"/>
      <c r="AF131" s="847">
        <v>1680375</v>
      </c>
      <c r="AG131" s="845"/>
      <c r="AH131" s="845"/>
      <c r="AI131" s="845"/>
      <c r="AJ131" s="846"/>
      <c r="AK131" s="847">
        <v>1689948</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t="s">
        <v>143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4.0501203449999998</v>
      </c>
      <c r="AB132" s="825"/>
      <c r="AC132" s="825"/>
      <c r="AD132" s="825"/>
      <c r="AE132" s="826"/>
      <c r="AF132" s="827">
        <v>4.8392769470000001</v>
      </c>
      <c r="AG132" s="825"/>
      <c r="AH132" s="825"/>
      <c r="AI132" s="825"/>
      <c r="AJ132" s="826"/>
      <c r="AK132" s="827">
        <v>4.8920440159999998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3</v>
      </c>
      <c r="AB133" s="804"/>
      <c r="AC133" s="804"/>
      <c r="AD133" s="804"/>
      <c r="AE133" s="805"/>
      <c r="AF133" s="803">
        <v>4.3</v>
      </c>
      <c r="AG133" s="804"/>
      <c r="AH133" s="804"/>
      <c r="AI133" s="804"/>
      <c r="AJ133" s="805"/>
      <c r="AK133" s="803">
        <v>4.5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SR+wv257vNQk2SfyAQj70m82iwGRVj8bM9X6wAGbojvOjI47xuN0rHdE3V8LWz14IXg1W20Y5X8FJeD+vU5Cg==" saltValue="cx747bnvmWDooHrbiJQN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jLniCi7kIe+SLRHii8hmTBqQzpWkczFyzrLbyumu/z+LFVAvODZMBZg6T7abLx+Fxx0dDXvHTUK54dKSwmdcg==" saltValue="EkkhK+jIZzjN2DzaF/KY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uluUScdmJ/f7Q1xWtfN0CLHLJ7weVMmf1+y16/moMfu5djVD78SNy+1hBO4274/Lqn5je6jq9BW0hSeLlByZw==" saltValue="7Ep0txL5R6ORjmvjvtOi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557656</v>
      </c>
      <c r="AP9" s="313">
        <v>92572</v>
      </c>
      <c r="AQ9" s="314">
        <v>140211</v>
      </c>
      <c r="AR9" s="315">
        <v>-34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36918</v>
      </c>
      <c r="AP10" s="316">
        <v>6128</v>
      </c>
      <c r="AQ10" s="317">
        <v>17469</v>
      </c>
      <c r="AR10" s="318">
        <v>-64.900000000000006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22599</v>
      </c>
      <c r="AP11" s="316">
        <v>3751</v>
      </c>
      <c r="AQ11" s="317">
        <v>23430</v>
      </c>
      <c r="AR11" s="318">
        <v>-84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t="s">
        <v>506</v>
      </c>
      <c r="AP12" s="316" t="s">
        <v>506</v>
      </c>
      <c r="AQ12" s="317">
        <v>2927</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507</v>
      </c>
      <c r="AL13" s="1231"/>
      <c r="AM13" s="1231"/>
      <c r="AN13" s="1232"/>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44934</v>
      </c>
      <c r="AP14" s="316">
        <v>7459</v>
      </c>
      <c r="AQ14" s="317">
        <v>6472</v>
      </c>
      <c r="AR14" s="318">
        <v>15.3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14153</v>
      </c>
      <c r="AP15" s="316">
        <v>2349</v>
      </c>
      <c r="AQ15" s="317">
        <v>3599</v>
      </c>
      <c r="AR15" s="318">
        <v>-34.700000000000003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-64889</v>
      </c>
      <c r="AP16" s="316">
        <v>-10772</v>
      </c>
      <c r="AQ16" s="317">
        <v>-14458</v>
      </c>
      <c r="AR16" s="318">
        <v>-25.5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611371</v>
      </c>
      <c r="AP17" s="316">
        <v>101489</v>
      </c>
      <c r="AQ17" s="317">
        <v>179649</v>
      </c>
      <c r="AR17" s="318">
        <v>-43.5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10.96</v>
      </c>
      <c r="AP21" s="329">
        <v>16.079999999999998</v>
      </c>
      <c r="AQ21" s="330">
        <v>-5.12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100</v>
      </c>
      <c r="AP22" s="334">
        <v>96</v>
      </c>
      <c r="AQ22" s="335">
        <v>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229392</v>
      </c>
      <c r="AP32" s="343">
        <v>38080</v>
      </c>
      <c r="AQ32" s="344">
        <v>107391</v>
      </c>
      <c r="AR32" s="345">
        <v>-64.5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506</v>
      </c>
      <c r="AP33" s="343" t="s">
        <v>506</v>
      </c>
      <c r="AQ33" s="344">
        <v>130</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506</v>
      </c>
      <c r="AP34" s="343" t="s">
        <v>506</v>
      </c>
      <c r="AQ34" s="344">
        <v>239</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9983</v>
      </c>
      <c r="AP35" s="343">
        <v>1657</v>
      </c>
      <c r="AQ35" s="344">
        <v>23019</v>
      </c>
      <c r="AR35" s="345">
        <v>-92.8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39417</v>
      </c>
      <c r="AP36" s="343">
        <v>6543</v>
      </c>
      <c r="AQ36" s="344">
        <v>3575</v>
      </c>
      <c r="AR36" s="345">
        <v>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t="s">
        <v>506</v>
      </c>
      <c r="AP37" s="343" t="s">
        <v>506</v>
      </c>
      <c r="AQ37" s="344">
        <v>750</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506</v>
      </c>
      <c r="AP38" s="346" t="s">
        <v>506</v>
      </c>
      <c r="AQ38" s="347">
        <v>17</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t="s">
        <v>506</v>
      </c>
      <c r="AP39" s="343" t="s">
        <v>506</v>
      </c>
      <c r="AQ39" s="344">
        <v>-4961</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-196119</v>
      </c>
      <c r="AP40" s="343">
        <v>-32556</v>
      </c>
      <c r="AQ40" s="344">
        <v>-92273</v>
      </c>
      <c r="AR40" s="345">
        <v>-64.7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82673</v>
      </c>
      <c r="AP41" s="343">
        <v>13724</v>
      </c>
      <c r="AQ41" s="344">
        <v>37889</v>
      </c>
      <c r="AR41" s="345">
        <v>-63.8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537137</v>
      </c>
      <c r="AN51" s="365">
        <v>84977</v>
      </c>
      <c r="AO51" s="366">
        <v>-38.700000000000003</v>
      </c>
      <c r="AP51" s="367">
        <v>109920</v>
      </c>
      <c r="AQ51" s="368">
        <v>-8.1999999999999993</v>
      </c>
      <c r="AR51" s="369">
        <v>-30.5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335879</v>
      </c>
      <c r="AN52" s="373">
        <v>53137</v>
      </c>
      <c r="AO52" s="374">
        <v>-22.9</v>
      </c>
      <c r="AP52" s="375">
        <v>62739</v>
      </c>
      <c r="AQ52" s="376">
        <v>-8.4</v>
      </c>
      <c r="AR52" s="377">
        <v>-14.5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393629</v>
      </c>
      <c r="AN53" s="365">
        <v>62920</v>
      </c>
      <c r="AO53" s="366">
        <v>-26</v>
      </c>
      <c r="AP53" s="367">
        <v>168868</v>
      </c>
      <c r="AQ53" s="368">
        <v>53.6</v>
      </c>
      <c r="AR53" s="369">
        <v>-79.599999999999994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195787</v>
      </c>
      <c r="AN54" s="373">
        <v>31296</v>
      </c>
      <c r="AO54" s="374">
        <v>-41.1</v>
      </c>
      <c r="AP54" s="375">
        <v>79360</v>
      </c>
      <c r="AQ54" s="376">
        <v>26.5</v>
      </c>
      <c r="AR54" s="377">
        <v>-67.599999999999994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257665</v>
      </c>
      <c r="AN55" s="365">
        <v>41465</v>
      </c>
      <c r="AO55" s="366">
        <v>-34.1</v>
      </c>
      <c r="AP55" s="367">
        <v>202870</v>
      </c>
      <c r="AQ55" s="368">
        <v>20.100000000000001</v>
      </c>
      <c r="AR55" s="369">
        <v>-54.2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168783</v>
      </c>
      <c r="AN56" s="373">
        <v>27162</v>
      </c>
      <c r="AO56" s="374">
        <v>-13.2</v>
      </c>
      <c r="AP56" s="375">
        <v>79735</v>
      </c>
      <c r="AQ56" s="376">
        <v>0.5</v>
      </c>
      <c r="AR56" s="377">
        <v>-13.7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211221</v>
      </c>
      <c r="AN57" s="365">
        <v>34496</v>
      </c>
      <c r="AO57" s="366">
        <v>-16.8</v>
      </c>
      <c r="AP57" s="367">
        <v>167497</v>
      </c>
      <c r="AQ57" s="368">
        <v>-17.399999999999999</v>
      </c>
      <c r="AR57" s="369">
        <v>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157675</v>
      </c>
      <c r="AN58" s="373">
        <v>25751</v>
      </c>
      <c r="AO58" s="374">
        <v>-5.2</v>
      </c>
      <c r="AP58" s="375">
        <v>82571</v>
      </c>
      <c r="AQ58" s="376">
        <v>3.6</v>
      </c>
      <c r="AR58" s="377">
        <v>-8.8000000000000007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250380</v>
      </c>
      <c r="AN59" s="365">
        <v>41564</v>
      </c>
      <c r="AO59" s="366">
        <v>20.5</v>
      </c>
      <c r="AP59" s="367">
        <v>190274</v>
      </c>
      <c r="AQ59" s="368">
        <v>13.6</v>
      </c>
      <c r="AR59" s="369">
        <v>6.9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108348</v>
      </c>
      <c r="AN60" s="373">
        <v>17986</v>
      </c>
      <c r="AO60" s="374">
        <v>-30.2</v>
      </c>
      <c r="AP60" s="375">
        <v>88584</v>
      </c>
      <c r="AQ60" s="376">
        <v>7.3</v>
      </c>
      <c r="AR60" s="377">
        <v>-37.5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330006</v>
      </c>
      <c r="AN61" s="380">
        <v>53084</v>
      </c>
      <c r="AO61" s="381">
        <v>-19</v>
      </c>
      <c r="AP61" s="382">
        <v>167886</v>
      </c>
      <c r="AQ61" s="383">
        <v>12.3</v>
      </c>
      <c r="AR61" s="369">
        <v>-31.3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193294</v>
      </c>
      <c r="AN62" s="373">
        <v>31066</v>
      </c>
      <c r="AO62" s="374">
        <v>-22.5</v>
      </c>
      <c r="AP62" s="375">
        <v>78598</v>
      </c>
      <c r="AQ62" s="376">
        <v>5.9</v>
      </c>
      <c r="AR62" s="377">
        <v>-28.4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Ukc1u7X+QXB8HA6GAQ5c1O52Kcgdmo/nN49/8t0e/7IU8YXwig+V3FQYZbpXizl5p9lrnYfT4vDe4uVT9DUXQ==" saltValue="qtjYhKWC81dqGBSFGn1K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dAKOeT08JfbOi9BgVeRmJZC1Q/5FvraQiuHHhmuylxr/0rjdTbvSzkqoaPWY6JVY6+Bv0JO1a6oEmgn/1GGqpg==" saltValue="lwnIDN/b/URzsrJ89j3D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f8C8Jt/fJCBUPISKcud7/4BpQawCPxUr+iGDHQthkIAUhqWSX+k3TZ6CYz2y5ZRBjoCu0xjgiL4uzd8hGLnPHA==" saltValue="1GCNctQINpcvODHmH2eR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60.35</v>
      </c>
      <c r="G47" s="12">
        <v>66.62</v>
      </c>
      <c r="H47" s="12">
        <v>76.66</v>
      </c>
      <c r="I47" s="12">
        <v>74.3</v>
      </c>
      <c r="J47" s="13">
        <v>64.989999999999995</v>
      </c>
    </row>
    <row r="48" spans="2:10" ht="57.75" customHeight="1" x14ac:dyDescent="0.15">
      <c r="B48" s="14"/>
      <c r="C48" s="1238" t="s">
        <v>4</v>
      </c>
      <c r="D48" s="1238"/>
      <c r="E48" s="1239"/>
      <c r="F48" s="15">
        <v>12.98</v>
      </c>
      <c r="G48" s="16">
        <v>12.05</v>
      </c>
      <c r="H48" s="16">
        <v>8.75</v>
      </c>
      <c r="I48" s="16">
        <v>7.32</v>
      </c>
      <c r="J48" s="17">
        <v>9.4600000000000009</v>
      </c>
    </row>
    <row r="49" spans="2:10" ht="57.75" customHeight="1" thickBot="1" x14ac:dyDescent="0.2">
      <c r="B49" s="18"/>
      <c r="C49" s="1240" t="s">
        <v>5</v>
      </c>
      <c r="D49" s="1240"/>
      <c r="E49" s="1241"/>
      <c r="F49" s="19">
        <v>12.86</v>
      </c>
      <c r="G49" s="20">
        <v>2.73</v>
      </c>
      <c r="H49" s="20">
        <v>6.46</v>
      </c>
      <c r="I49" s="20" t="s">
        <v>553</v>
      </c>
      <c r="J49" s="21" t="s">
        <v>554</v>
      </c>
    </row>
    <row r="50" spans="2:10" ht="13.5" customHeight="1" x14ac:dyDescent="0.15"/>
  </sheetData>
  <sheetProtection algorithmName="SHA-512" hashValue="qVnIqTIQNHlzAUZNu+KPaSjD4QlKu4vzPqnlxU2HWC/HBq9foiegpJ0xnpU4k3yt+4RKn29niUrNEAc/GhKXNQ==" saltValue="wuPGKuUXPwcMMyvM20Xn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2021-10-27T08:36:42Z</cp:lastPrinted>
  <dcterms:created xsi:type="dcterms:W3CDTF">2021-02-05T01:55:02Z</dcterms:created>
  <dcterms:modified xsi:type="dcterms:W3CDTF">2021-10-27T08:36:50Z</dcterms:modified>
  <cp:category/>
</cp:coreProperties>
</file>