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<sst xmlns="http://schemas.openxmlformats.org/spreadsheetml/2006/main" count="1176" uniqueCount="608">
  <si>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</si>
  <si>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</si>
  <si>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</si>
  <si>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</si>
  <si>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</si>
  <si>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</si>
  <si>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</si>
  <si>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</si>
  <si>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</si>
  <si>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</si>
  <si>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</si>
  <si>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</si>
  <si>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</si>
  <si>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</si>
  <si>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</si>
  <si>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</si>
  <si>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</si>
  <si>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</si>
  <si>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</si>
  <si>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</si>
  <si>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</si>
  <si>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</si>
  <si>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</si>
  <si>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</si>
  <si>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</si>
  <si>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</si>
  <si>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</si>
  <si>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</si>
  <si>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</si>
  <si>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</si>
  <si>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</si>
  <si>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</si>
  <si>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</si>
  <si>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</si>
  <si>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</si>
  <si>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</si>
  <si>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</si>
  <si>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</si>
  <si>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</si>
  <si>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</si>
  <si>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</si>
  <si>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</si>
  <si>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</si>
  <si>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</si>
  <si>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</si>
  <si>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</si>
  <si>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</si>
  <si>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</si>
  <si>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</si>
  <si>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</si>
  <si>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</si>
  <si>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</si>
  <si>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</si>
  <si>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</si>
  <si>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</si>
  <si>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</si>
  <si>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</si>
  <si>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</si>
  <si>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</si>
  <si>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</si>
  <si>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</si>
  <si>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</si>
  <si>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</si>
  <si>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</si>
  <si>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</si>
  <si>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</si>
  <si>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</si>
  <si>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</si>
  <si>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</si>
  <si>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</si>
  <si>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</si>
  <si>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</si>
  <si>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</si>
  <si>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</si>
  <si>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</si>
  <si>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</si>
  <si>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</si>
  <si>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</si>
  <si>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</si>
  <si>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</si>
  <si>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</si>
  <si>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</si>
  <si>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</si>
  <si>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</si>
  <si>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</si>
  <si>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</si>
  <si>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</si>
  <si>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</si>
  <si>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</si>
  <si>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</si>
  <si>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</si>
  <si>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</si>
  <si>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</si>
  <si>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</si>
  <si>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</si>
  <si>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</si>
  <si>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</si>
  <si>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</si>
  <si>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</si>
  <si>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</si>
  <si>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</si>
  <si>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</si>
  <si>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</si>
  <si>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</si>
  <si>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</si>
  <si>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</si>
  <si>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</si>
  <si>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</si>
  <si>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</si>
  <si>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</si>
  <si>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</si>
  <si>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</si>
  <si>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</si>
  <si>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</si>
  <si>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</si>
  <si>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</si>
  <si>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</si>
  <si>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</si>
  <si>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</si>
  <si>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</si>
  <si>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</si>
  <si>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</si>
  <si>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</si>
  <si>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</si>
  <si>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</si>
  <si>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</si>
  <si>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</si>
  <si>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</si>
  <si>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</si>
  <si>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</si>
  <si>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</si>
  <si>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</si>
  <si>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</si>
  <si>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</si>
  <si>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</si>
  <si>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</si>
  <si>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</si>
  <si>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</si>
  <si>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</si>
  <si>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</si>
  <si>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</si>
  <si>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</si>
  <si>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</si>
  <si>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</si>
  <si>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</si>
  <si>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</si>
  <si>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</si>
  <si>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</si>
  <si>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</si>
  <si>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</si>
  <si>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</si>
  <si>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</si>
  <si>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</si>
  <si>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</si>
  <si>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</si>
  <si>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</si>
  <si>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</si>
  <si>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</si>
  <si>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</si>
  <si>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</si>
  <si>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</si>
  <si>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</si>
  <si>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</si>
  <si>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</si>
  <si>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</si>
  <si>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</si>
  <si>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</si>
  <si>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</si>
  <si>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</si>
  <si>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</si>
  <si>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</si>
  <si>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</si>
  <si>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</si>
  <si>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</si>
  <si>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</si>
  <si>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</si>
  <si>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</si>
  <si>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</si>
  <si>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</si>
  <si>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</si>
  <si>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</si>
  <si>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</si>
  <si>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</si>
  <si>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</si>
  <si>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</si>
  <si>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</si>
  <si>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</si>
  <si>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</si>
  <si>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</si>
  <si>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</si>
  <si>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</si>
  <si>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</si>
  <si>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</si>
  <si>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</si>
  <si>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</si>
  <si>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</si>
  <si>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</si>
  <si>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</si>
  <si>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</si>
  <si>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</si>
  <si>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</si>
  <si>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</si>
  <si>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</si>
  <si>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</si>
  <si>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</si>
  <si>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</si>
  <si>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</si>
  <si>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</si>
  <si>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</si>
  <si>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</si>
  <si>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</si>
  <si>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</si>
  <si>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</si>
  <si>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千葉県神崎町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</si>
  <si>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</si>
  <si>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</si>
  <si>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</si>
  <si>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</si>
  <si>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</si>
  <si>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</si>
  <si>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</si>
  <si>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</si>
  <si>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</si>
  <si>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</si>
  <si>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</si>
  <si>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</si>
  <si>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</si>
  <si>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</si>
  <si>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</si>
  <si>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</si>
  <si>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</si>
  <si>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</si>
  <si>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</si>
  <si>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</si>
  <si>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</si>
  <si>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</si>
  <si>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</si>
  <si>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</si>
  <si>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</si>
  <si>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</si>
  <si>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</si>
  <si>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</si>
  <si>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</si>
  <si>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</si>
  <si>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</si>
  <si>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</si>
  <si>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</si>
  <si>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</si>
  <si>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</si>
  <si>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</si>
  <si>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</si>
  <si>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</si>
  <si>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</si>
  <si>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</si>
  <si>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</si>
  <si>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</si>
  <si>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</si>
  <si>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</si>
  <si>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</si>
  <si>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</si>
  <si>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</si>
  <si>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</si>
  <si>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</si>
  <si>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</si>
  <si>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</si>
  <si>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</si>
  <si>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</si>
  <si>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</si>
  <si>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</si>
  <si>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</si>
  <si>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</si>
  <si>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</si>
  <si>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</si>
  <si>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</si>
  <si>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</si>
  <si>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</si>
  <si>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</si>
  <si>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</si>
  <si>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</si>
  <si>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</si>
  <si>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</si>
  <si>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</si>
  <si>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</si>
  <si>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</si>
  <si>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</si>
  <si>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</si>
  <si>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</si>
  <si>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</si>
  <si>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</si>
  <si>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</si>
  <si>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</si>
  <si>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</si>
  <si>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</si>
  <si>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</si>
  <si>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</si>
  <si>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</si>
  <si>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</si>
  <si>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</si>
  <si>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</si>
  <si>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</si>
  <si>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</si>
  <si>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</si>
  <si>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</si>
  <si>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</si>
  <si>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</si>
  <si>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</si>
  <si>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</si>
  <si>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</si>
  <si>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</si>
  <si>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</si>
  <si>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</si>
  <si>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</si>
  <si>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</si>
  <si>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</si>
  <si>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</si>
  <si>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</si>
  <si>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</si>
  <si>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</si>
  <si>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</si>
  <si>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</si>
  <si>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</si>
  <si>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</si>
  <si>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</si>
  <si>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</si>
  <si>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</si>
  <si>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</si>
  <si>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</si>
  <si>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</si>
  <si>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</si>
  <si>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</si>
  <si>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</si>
  <si>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</si>
  <si>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</si>
  <si>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</si>
  <si>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</si>
  <si>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</si>
  <si>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</si>
  <si>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</si>
  <si>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</si>
  <si>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</si>
  <si>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</si>
  <si>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</si>
  <si>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</si>
  <si>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</si>
  <si>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</si>
  <si>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</si>
  <si>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</si>
  <si>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</si>
  <si>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</si>
  <si>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</si>
  <si>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</si>
  <si>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</si>
  <si>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</si>
  <si>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</si>
  <si>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</si>
  <si>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</si>
  <si>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</si>
  <si>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</si>
  <si>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</si>
  <si>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</si>
  <si>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</si>
  <si>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</si>
  <si>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</si>
  <si>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</si>
  <si>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</si>
  <si>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</si>
  <si>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</si>
  <si>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</si>
  <si>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千葉県神崎町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</si>
  <si>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</si>
  <si>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</si>
  <si>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</si>
  <si>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</si>
  <si>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</si>
  <si>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</si>
  <si>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</si>
  <si>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</si>
  <si>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</si>
  <si>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</si>
  <si>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</si>
  <si>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</si>
  <si>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</si>
  <si>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</si>
  <si>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</si>
  <si>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</si>
  <si>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</si>
  <si>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</si>
  <si>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</si>
  <si>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</si>
  <si>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</si>
  <si>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</si>
  <si>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</si>
  <si>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</si>
  <si>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</si>
  <si>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</si>
  <si>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</si>
  <si>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</si>
  <si>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</si>
  <si>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</si>
  <si>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</si>
  <si>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</si>
  <si>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</si>
  <si>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</si>
  <si>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</si>
  <si>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</si>
  <si>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</si>
  <si>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</si>
  <si>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</si>
  <si>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</si>
  <si>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</si>
  <si>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</si>
  <si>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</si>
  <si>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</si>
  <si>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</si>
  <si>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</si>
  <si>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</si>
  <si>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</si>
  <si>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</si>
  <si>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</si>
  <si>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</si>
  <si>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</si>
  <si>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</si>
  <si>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</si>
  <si>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</si>
  <si>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</si>
  <si>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</si>
  <si>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</si>
  <si>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</si>
  <si>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</si>
  <si>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</si>
  <si>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</si>
  <si>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</si>
  <si>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</si>
  <si>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</si>
  <si>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</si>
  <si>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</si>
  <si>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</si>
  <si>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</si>
  <si>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</si>
  <si>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</si>
  <si>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</si>
  <si>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</si>
  <si>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</si>
  <si>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</si>
  <si>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</si>
  <si>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</si>
  <si>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</si>
  <si>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</si>
  <si>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</si>
  <si>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</si>
  <si>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</si>
  <si>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</si>
  <si>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</si>
  <si>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</si>
  <si>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</si>
  <si>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</si>
  <si>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</si>
  <si>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</si>
  <si>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</si>
  <si>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</si>
  <si>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</si>
  <si>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</si>
  <si>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</si>
  <si>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</si>
  <si>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</si>
  <si>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</si>
  <si>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</si>
  <si>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</si>
  <si>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</si>
  <si>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</si>
  <si>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</si>
  <si>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</si>
  <si>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</si>
  <si>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</si>
  <si>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</si>
  <si>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</si>
  <si>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</si>
  <si>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</si>
  <si>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</si>
  <si>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</si>
  <si>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</si>
  <si>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</si>
  <si>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</si>
  <si>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</si>
  <si>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</si>
  <si>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</si>
  <si>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</si>
  <si>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</si>
  <si>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</si>
  <si>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</si>
  <si>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</si>
  <si>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</si>
  <si>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</si>
  <si>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</si>
  <si>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</si>
  <si>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</si>
  <si>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</si>
  <si>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</si>
  <si>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</si>
  <si>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</si>
  <si>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</si>
  <si>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</si>
  <si>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</si>
  <si>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</si>
  <si>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</si>
  <si>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</si>
  <si>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</si>
  <si>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</si>
  <si>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</si>
  <si>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</si>
  <si>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</si>
  <si>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</si>
  <si>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</si>
  <si>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</si>
  <si>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</si>
  <si>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</si>
  <si>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</si>
  <si>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</si>
  <si>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</si>
  <si>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</si>
  <si>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</si>
  <si>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</si>
  <si>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</si>
  <si>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</si>
  <si>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</si>
  <si>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</si>
  <si>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</si>
  <si>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</si>
  <si>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</si>
  <si>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</si>
  <si>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</si>
  <si>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</si>
  <si>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</si>
  <si>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</si>
  <si>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</si>
  <si>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</si>
  <si>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</si>
  <si>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</si>
  <si>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</si>
  <si>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</si>
  <si>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</si>
  <si>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</si>
  <si>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</si>
  <si>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</si>
  <si>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</si>
  <si>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</si>
  <si>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</si>
  <si>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</si>
  <si>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</si>
  <si>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</si>
  <si>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</si>
  <si>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</si>
  <si>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</si>
  <si>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</si>
  <si>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</si>
  <si>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</si>
  <si>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</si>
  <si>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</si>
  <si>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</si>
  <si>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</si>
  <si>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</si>
  <si>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</si>
  <si>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</si>
  <si>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2.87</t>
  </si>
  <si>
    <t>▲ 6.85</t>
  </si>
  <si>
    <t>▲ 6.72</t>
  </si>
  <si>
    <t>水道事業会計</t>
  </si>
  <si>
    <t>一般会計</t>
  </si>
  <si>
    <t>国民健康保険事業特別会計</t>
  </si>
  <si>
    <t>介護保険事業特別会計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</si>
  <si>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</si>
  <si>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</si>
  <si>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</si>
  <si>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</si>
  <si>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</si>
  <si>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</si>
  <si>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</si>
  <si>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</si>
  <si>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</si>
  <si>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</si>
  <si>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千葉県市町村総合事務組合(一般会計)</t>
    <rPh sb="13" eb="15">
      <t>イッパン</t>
    </rPh>
    <rPh sb="15" eb="17">
      <t>カイケイ</t>
    </rPh>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</si>
  <si>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</si>
  <si>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</si>
  <si>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</si>
  <si>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香取広域市町村圏事務組合(一般会計)</t>
    <phoneticPr fontId="2"/>
  </si>
  <si>
    <t>千葉県後期高齢者医療広域連合(一般会計)</t>
    <phoneticPr fontId="2"/>
  </si>
  <si>
    <t>千葉県後期高齢者医療広域連合(後期高齢者医療特別会計)</t>
    <phoneticPr fontId="2"/>
  </si>
  <si>
    <t>－</t>
    <phoneticPr fontId="2"/>
  </si>
  <si>
    <t>発酵の里</t>
    <phoneticPr fontId="2"/>
  </si>
  <si>
    <t>公共施設整備基金</t>
  </si>
  <si>
    <t>地域振興基金</t>
  </si>
  <si>
    <t>自然と人とふれあいの緑基金</t>
  </si>
  <si>
    <t>まちづくり基金</t>
  </si>
  <si>
    <t>人材育成基金</t>
  </si>
  <si>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</si>
  <si>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</si>
  <si>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</si>
  <si>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</si>
  <si>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</si>
  <si>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</si>
  <si>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</si>
  <si>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マイナス、実質公債費比率は増加したものの類似団体と比較すると低い水準となっている。これは、交付税措置のある地方債を除き、町債の新規発行を極力控えてきたことによるものである。今後も引き続き、町債残高を注視しながら、地方債に依存しない財政運営を実践し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</si>
  <si>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</si>
  <si>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</si>
  <si>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</si>
  <si>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町債の新規発行を抑制してきたことや公共施設整備基金の積み増しが進んだことにより、将来負担比率がマイナスとなっており、一定の健全性が確保できている。一方、有形固定資産減価償却率では、施設の老朽化の度合いが類似団体平均並み進んでいることを示している。今後は、積み増しを行っている公共施設整備基金などを活用しながら、公共施設の老朽化対策に積極的に取り組んで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</si>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</sst>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C39E-498A-864F-6D04F9104A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62920</c:v>
                </c:pt>
                <c:pt idx="1">
                  <c:v>41465</c:v>
                </c:pt>
                <c:pt idx="2">
                  <c:v>34496</c:v>
                </c:pt>
                <c:pt idx="3">
                  <c:v>41564</c:v>
                </c:pt>
                <c:pt idx="4">
                  <c:v>56418</c:v>
                </c:pt>
              </c:numCache>
            </c:numRef>
          </c:val>
          <c:smooth val="0"/>
          <c:extLst>
            <c:ext xmlns:c16="http://schemas.microsoft.com/office/drawing/2014/chart" uri="{C3380CC4-5D6E-409C-BE32-E72D297353CC}">
              <c16:uniqueId val="{00000001-C39E-498A-864F-6D04F9104A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12.05</c:v>
                </c:pt>
                <c:pt idx="1">
                  <c:v>8.75</c:v>
                </c:pt>
                <c:pt idx="2">
                  <c:v>7.32</c:v>
                </c:pt>
                <c:pt idx="3">
                  <c:v>9.4600000000000009</c:v>
                </c:pt>
                <c:pt idx="4">
                  <c:v>9.89</c:v>
                </c:pt>
              </c:numCache>
            </c:numRef>
          </c:val>
          <c:extLst>
            <c:ext xmlns:c16="http://schemas.microsoft.com/office/drawing/2014/chart" uri="{C3380CC4-5D6E-409C-BE32-E72D297353CC}">
              <c16:uniqueId val="{00000000-C849-4DA4-94BA-C2BD62A432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66.62</c:v>
                </c:pt>
                <c:pt idx="1">
                  <c:v>76.66</c:v>
                </c:pt>
                <c:pt idx="2">
                  <c:v>74.3</c:v>
                </c:pt>
                <c:pt idx="3">
                  <c:v>64.989999999999995</c:v>
                </c:pt>
                <c:pt idx="4">
                  <c:v>52.54</c:v>
                </c:pt>
              </c:numCache>
            </c:numRef>
          </c:val>
          <c:extLst>
            <c:ext xmlns:c16="http://schemas.microsoft.com/office/drawing/2014/chart" uri="{C3380CC4-5D6E-409C-BE32-E72D297353CC}">
              <c16:uniqueId val="{00000001-C849-4DA4-94BA-C2BD62A4323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2.73</c:v>
                </c:pt>
                <c:pt idx="1">
                  <c:v>6.46</c:v>
                </c:pt>
                <c:pt idx="2">
                  <c:v>-2.87</c:v>
                </c:pt>
                <c:pt idx="3">
                  <c:v>-6.85</c:v>
                </c:pt>
                <c:pt idx="4">
                  <c:v>-6.72</c:v>
                </c:pt>
              </c:numCache>
            </c:numRef>
          </c:val>
          <c:smooth val="0"/>
          <c:extLst>
            <c:ext xmlns:c16="http://schemas.microsoft.com/office/drawing/2014/chart" uri="{C3380CC4-5D6E-409C-BE32-E72D297353CC}">
              <c16:uniqueId val="{00000002-C849-4DA4-94BA-C2BD62A4323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8A3-4963-8DFB-88E1DB57EB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A3-4963-8DFB-88E1DB57EBC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8A3-4963-8DFB-88E1DB57EBC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8A3-4963-8DFB-88E1DB57EBC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8A3-4963-8DFB-88E1DB57EBC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0.01</c:v>
                </c:pt>
                <c:pt idx="8">
                  <c:v>#N/A</c:v>
                </c:pt>
                <c:pt idx="9">
                  <c:v>0.04</c:v>
                </c:pt>
              </c:numCache>
            </c:numRef>
          </c:val>
          <c:extLst>
            <c:ext xmlns:c16="http://schemas.microsoft.com/office/drawing/2014/chart" uri="{C3380CC4-5D6E-409C-BE32-E72D297353CC}">
              <c16:uniqueId val="{00000005-78A3-4963-8DFB-88E1DB57EBC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1.46</c:v>
                </c:pt>
                <c:pt idx="2">
                  <c:v>#N/A</c:v>
                </c:pt>
                <c:pt idx="3">
                  <c:v>0.05</c:v>
                </c:pt>
                <c:pt idx="4">
                  <c:v>#N/A</c:v>
                </c:pt>
                <c:pt idx="5">
                  <c:v>0.51</c:v>
                </c:pt>
                <c:pt idx="6">
                  <c:v>#N/A</c:v>
                </c:pt>
                <c:pt idx="7">
                  <c:v>0.74</c:v>
                </c:pt>
                <c:pt idx="8">
                  <c:v>#N/A</c:v>
                </c:pt>
                <c:pt idx="9">
                  <c:v>1.45</c:v>
                </c:pt>
              </c:numCache>
            </c:numRef>
          </c:val>
          <c:extLst>
            <c:ext xmlns:c16="http://schemas.microsoft.com/office/drawing/2014/chart" uri="{C3380CC4-5D6E-409C-BE32-E72D297353CC}">
              <c16:uniqueId val="{00000006-78A3-4963-8DFB-88E1DB57EBC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5.14</c:v>
                </c:pt>
                <c:pt idx="2">
                  <c:v>#N/A</c:v>
                </c:pt>
                <c:pt idx="3">
                  <c:v>3.48</c:v>
                </c:pt>
                <c:pt idx="4">
                  <c:v>#N/A</c:v>
                </c:pt>
                <c:pt idx="5">
                  <c:v>2.5499999999999998</c:v>
                </c:pt>
                <c:pt idx="6">
                  <c:v>#N/A</c:v>
                </c:pt>
                <c:pt idx="7">
                  <c:v>3.05</c:v>
                </c:pt>
                <c:pt idx="8">
                  <c:v>#N/A</c:v>
                </c:pt>
                <c:pt idx="9">
                  <c:v>3.6</c:v>
                </c:pt>
              </c:numCache>
            </c:numRef>
          </c:val>
          <c:extLst>
            <c:ext xmlns:c16="http://schemas.microsoft.com/office/drawing/2014/chart" uri="{C3380CC4-5D6E-409C-BE32-E72D297353CC}">
              <c16:uniqueId val="{00000007-78A3-4963-8DFB-88E1DB57EBC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12.05</c:v>
                </c:pt>
                <c:pt idx="2">
                  <c:v>#N/A</c:v>
                </c:pt>
                <c:pt idx="3">
                  <c:v>8.74</c:v>
                </c:pt>
                <c:pt idx="4">
                  <c:v>#N/A</c:v>
                </c:pt>
                <c:pt idx="5">
                  <c:v>7.35</c:v>
                </c:pt>
                <c:pt idx="6">
                  <c:v>#N/A</c:v>
                </c:pt>
                <c:pt idx="7">
                  <c:v>9.4499999999999993</c:v>
                </c:pt>
                <c:pt idx="8">
                  <c:v>#N/A</c:v>
                </c:pt>
                <c:pt idx="9">
                  <c:v>9.8800000000000008</c:v>
                </c:pt>
              </c:numCache>
            </c:numRef>
          </c:val>
          <c:extLst>
            <c:ext xmlns:c16="http://schemas.microsoft.com/office/drawing/2014/chart" uri="{C3380CC4-5D6E-409C-BE32-E72D297353CC}">
              <c16:uniqueId val="{00000008-78A3-4963-8DFB-88E1DB57EBC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7.56</c:v>
                </c:pt>
                <c:pt idx="2">
                  <c:v>#N/A</c:v>
                </c:pt>
                <c:pt idx="3">
                  <c:v>9.0399999999999991</c:v>
                </c:pt>
                <c:pt idx="4">
                  <c:v>#N/A</c:v>
                </c:pt>
                <c:pt idx="5">
                  <c:v>10.34</c:v>
                </c:pt>
                <c:pt idx="6">
                  <c:v>#N/A</c:v>
                </c:pt>
                <c:pt idx="7">
                  <c:v>11.8</c:v>
                </c:pt>
                <c:pt idx="8">
                  <c:v>#N/A</c:v>
                </c:pt>
                <c:pt idx="9">
                  <c:v>10.62</c:v>
                </c:pt>
              </c:numCache>
            </c:numRef>
          </c:val>
          <c:extLst>
            <c:ext xmlns:c16="http://schemas.microsoft.com/office/drawing/2014/chart" uri="{C3380CC4-5D6E-409C-BE32-E72D297353CC}">
              <c16:uniqueId val="{00000009-78A3-4963-8DFB-88E1DB57EB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200</c:v>
                </c:pt>
                <c:pt idx="5">
                  <c:v>200</c:v>
                </c:pt>
                <c:pt idx="8">
                  <c:v>198</c:v>
                </c:pt>
                <c:pt idx="11">
                  <c:v>196</c:v>
                </c:pt>
                <c:pt idx="14">
                  <c:v>193</c:v>
                </c:pt>
              </c:numCache>
            </c:numRef>
          </c:val>
          <c:extLst>
            <c:ext xmlns:c16="http://schemas.microsoft.com/office/drawing/2014/chart" uri="{C3380CC4-5D6E-409C-BE32-E72D297353CC}">
              <c16:uniqueId val="{00000000-8F39-4EAD-9E73-BBECAAF3E3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39-4EAD-9E73-BBECAAF3E3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F39-4EAD-9E73-BBECAAF3E3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30</c:v>
                </c:pt>
                <c:pt idx="3">
                  <c:v>36</c:v>
                </c:pt>
                <c:pt idx="6">
                  <c:v>39</c:v>
                </c:pt>
                <c:pt idx="9">
                  <c:v>39</c:v>
                </c:pt>
                <c:pt idx="12">
                  <c:v>33</c:v>
                </c:pt>
              </c:numCache>
            </c:numRef>
          </c:val>
          <c:extLst>
            <c:ext xmlns:c16="http://schemas.microsoft.com/office/drawing/2014/chart" uri="{C3380CC4-5D6E-409C-BE32-E72D297353CC}">
              <c16:uniqueId val="{00000003-8F39-4EAD-9E73-BBECAAF3E3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c:v>
                </c:pt>
                <c:pt idx="3">
                  <c:v>10</c:v>
                </c:pt>
                <c:pt idx="6">
                  <c:v>9</c:v>
                </c:pt>
                <c:pt idx="9">
                  <c:v>10</c:v>
                </c:pt>
                <c:pt idx="12">
                  <c:v>8</c:v>
                </c:pt>
              </c:numCache>
            </c:numRef>
          </c:val>
          <c:extLst>
            <c:ext xmlns:c16="http://schemas.microsoft.com/office/drawing/2014/chart" uri="{C3380CC4-5D6E-409C-BE32-E72D297353CC}">
              <c16:uniqueId val="{00000004-8F39-4EAD-9E73-BBECAAF3E3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39-4EAD-9E73-BBECAAF3E3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39-4EAD-9E73-BBECAAF3E3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228</c:v>
                </c:pt>
                <c:pt idx="3">
                  <c:v>222</c:v>
                </c:pt>
                <c:pt idx="6">
                  <c:v>231</c:v>
                </c:pt>
                <c:pt idx="9">
                  <c:v>229</c:v>
                </c:pt>
                <c:pt idx="12">
                  <c:v>233</c:v>
                </c:pt>
              </c:numCache>
            </c:numRef>
          </c:val>
          <c:extLst>
            <c:ext xmlns:c16="http://schemas.microsoft.com/office/drawing/2014/chart" uri="{C3380CC4-5D6E-409C-BE32-E72D297353CC}">
              <c16:uniqueId val="{00000007-8F39-4EAD-9E73-BBECAAF3E36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69</c:v>
                </c:pt>
                <c:pt idx="2">
                  <c:v>#N/A</c:v>
                </c:pt>
                <c:pt idx="3">
                  <c:v>#N/A</c:v>
                </c:pt>
                <c:pt idx="4">
                  <c:v>68</c:v>
                </c:pt>
                <c:pt idx="5">
                  <c:v>#N/A</c:v>
                </c:pt>
                <c:pt idx="6">
                  <c:v>#N/A</c:v>
                </c:pt>
                <c:pt idx="7">
                  <c:v>81</c:v>
                </c:pt>
                <c:pt idx="8">
                  <c:v>#N/A</c:v>
                </c:pt>
                <c:pt idx="9">
                  <c:v>#N/A</c:v>
                </c:pt>
                <c:pt idx="10">
                  <c:v>82</c:v>
                </c:pt>
                <c:pt idx="11">
                  <c:v>#N/A</c:v>
                </c:pt>
                <c:pt idx="12">
                  <c:v>#N/A</c:v>
                </c:pt>
                <c:pt idx="13">
                  <c:v>81</c:v>
                </c:pt>
                <c:pt idx="14">
                  <c:v>#N/A</c:v>
                </c:pt>
              </c:numCache>
            </c:numRef>
          </c:val>
          <c:smooth val="0"/>
          <c:extLst>
            <c:ext xmlns:c16="http://schemas.microsoft.com/office/drawing/2014/chart" uri="{C3380CC4-5D6E-409C-BE32-E72D297353CC}">
              <c16:uniqueId val="{00000008-8F39-4EAD-9E73-BBECAAF3E36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2179</c:v>
                </c:pt>
                <c:pt idx="5">
                  <c:v>2096</c:v>
                </c:pt>
                <c:pt idx="8">
                  <c:v>2009</c:v>
                </c:pt>
                <c:pt idx="11">
                  <c:v>1901</c:v>
                </c:pt>
                <c:pt idx="14">
                  <c:v>1840</c:v>
                </c:pt>
              </c:numCache>
            </c:numRef>
          </c:val>
          <c:extLst>
            <c:ext xmlns:c16="http://schemas.microsoft.com/office/drawing/2014/chart" uri="{C3380CC4-5D6E-409C-BE32-E72D297353CC}">
              <c16:uniqueId val="{00000000-ECDD-4D39-8624-CE5326F12C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CDD-4D39-8624-CE5326F12C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1575</c:v>
                </c:pt>
                <c:pt idx="5">
                  <c:v>1804</c:v>
                </c:pt>
                <c:pt idx="8">
                  <c:v>1944</c:v>
                </c:pt>
                <c:pt idx="11">
                  <c:v>1863</c:v>
                </c:pt>
                <c:pt idx="14">
                  <c:v>1948</c:v>
                </c:pt>
              </c:numCache>
            </c:numRef>
          </c:val>
          <c:extLst>
            <c:ext xmlns:c16="http://schemas.microsoft.com/office/drawing/2014/chart" uri="{C3380CC4-5D6E-409C-BE32-E72D297353CC}">
              <c16:uniqueId val="{00000002-ECDD-4D39-8624-CE5326F12C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DD-4D39-8624-CE5326F12C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DD-4D39-8624-CE5326F12C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DD-4D39-8624-CE5326F12C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668</c:v>
                </c:pt>
                <c:pt idx="3">
                  <c:v>634</c:v>
                </c:pt>
                <c:pt idx="6">
                  <c:v>753</c:v>
                </c:pt>
                <c:pt idx="9">
                  <c:v>638</c:v>
                </c:pt>
                <c:pt idx="12">
                  <c:v>661</c:v>
                </c:pt>
              </c:numCache>
            </c:numRef>
          </c:val>
          <c:extLst>
            <c:ext xmlns:c16="http://schemas.microsoft.com/office/drawing/2014/chart" uri="{C3380CC4-5D6E-409C-BE32-E72D297353CC}">
              <c16:uniqueId val="{00000006-ECDD-4D39-8624-CE5326F12C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211</c:v>
                </c:pt>
                <c:pt idx="3">
                  <c:v>177</c:v>
                </c:pt>
                <c:pt idx="6">
                  <c:v>139</c:v>
                </c:pt>
                <c:pt idx="9">
                  <c:v>100</c:v>
                </c:pt>
                <c:pt idx="12">
                  <c:v>67</c:v>
                </c:pt>
              </c:numCache>
            </c:numRef>
          </c:val>
          <c:extLst>
            <c:ext xmlns:c16="http://schemas.microsoft.com/office/drawing/2014/chart" uri="{C3380CC4-5D6E-409C-BE32-E72D297353CC}">
              <c16:uniqueId val="{00000007-ECDD-4D39-8624-CE5326F12C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86</c:v>
                </c:pt>
                <c:pt idx="3">
                  <c:v>77</c:v>
                </c:pt>
                <c:pt idx="6">
                  <c:v>0</c:v>
                </c:pt>
                <c:pt idx="9">
                  <c:v>57</c:v>
                </c:pt>
                <c:pt idx="12">
                  <c:v>50</c:v>
                </c:pt>
              </c:numCache>
            </c:numRef>
          </c:val>
          <c:extLst>
            <c:ext xmlns:c16="http://schemas.microsoft.com/office/drawing/2014/chart" uri="{C3380CC4-5D6E-409C-BE32-E72D297353CC}">
              <c16:uniqueId val="{00000008-ECDD-4D39-8624-CE5326F12C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CDD-4D39-8624-CE5326F12C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2387</c:v>
                </c:pt>
                <c:pt idx="3">
                  <c:v>2299</c:v>
                </c:pt>
                <c:pt idx="6">
                  <c:v>2185</c:v>
                </c:pt>
                <c:pt idx="9">
                  <c:v>2047</c:v>
                </c:pt>
                <c:pt idx="12">
                  <c:v>1962</c:v>
                </c:pt>
              </c:numCache>
            </c:numRef>
          </c:val>
          <c:extLst>
            <c:ext xmlns:c16="http://schemas.microsoft.com/office/drawing/2014/chart" uri="{C3380CC4-5D6E-409C-BE32-E72D297353CC}">
              <c16:uniqueId val="{0000000A-ECDD-4D39-8624-CE5326F12C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CDD-4D39-8624-CE5326F12C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1396</c:v>
                </c:pt>
                <c:pt idx="1">
                  <c:v>1226</c:v>
                </c:pt>
                <c:pt idx="2">
                  <c:v>1067</c:v>
                </c:pt>
              </c:numCache>
            </c:numRef>
          </c:val>
          <c:extLst>
            <c:ext xmlns:c16="http://schemas.microsoft.com/office/drawing/2014/chart" uri="{C3380CC4-5D6E-409C-BE32-E72D297353CC}">
              <c16:uniqueId val="{00000000-6390-4C82-A51D-97198CA143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51</c:v>
                </c:pt>
                <c:pt idx="1">
                  <c:v>51</c:v>
                </c:pt>
                <c:pt idx="2">
                  <c:v>51</c:v>
                </c:pt>
              </c:numCache>
            </c:numRef>
          </c:val>
          <c:extLst>
            <c:ext xmlns:c16="http://schemas.microsoft.com/office/drawing/2014/chart" uri="{C3380CC4-5D6E-409C-BE32-E72D297353CC}">
              <c16:uniqueId val="{00000001-6390-4C82-A51D-97198CA143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198</c:v>
                </c:pt>
                <c:pt idx="1">
                  <c:v>302</c:v>
                </c:pt>
                <c:pt idx="2">
                  <c:v>547</c:v>
                </c:pt>
              </c:numCache>
            </c:numRef>
          </c:val>
          <c:extLst>
            <c:ext xmlns:c16="http://schemas.microsoft.com/office/drawing/2014/chart" uri="{C3380CC4-5D6E-409C-BE32-E72D297353CC}">
              <c16:uniqueId val="{00000002-6390-4C82-A51D-97198CA143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{A56B5301-8236-4A29-86E3-26863A65368E}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90B-4BC9-B383-F80530841A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{82E519DB-8764-4B2C-BA93-B979E22BE07F}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0B-4BC9-B383-F80530841A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{DBED1380-1FB4-419E-8A17-AE3E4A9BC0DA}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0B-4BC9-B383-F80530841A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{4B8F72D2-00B9-4035-94AB-707F02F6C50A}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0B-4BC9-B383-F80530841A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{F7BD70AB-144C-422D-BC78-09E61A7EAD7B}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0B-4BC9-B383-F80530841A5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{C60E5B4B-2501-4107-AD31-7A02B2E658CC}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90B-4BC9-B383-F80530841A5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{8D921AE2-B029-4B95-AFF5-3323CC605A6E}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90B-4BC9-B383-F80530841A5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{282A03FB-5C54-4344-AE08-F2BAB95653A2}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90B-4BC9-B383-F80530841A5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{13261712-2B4E-492B-9888-85F697CAA9F8}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90B-4BC9-B383-F80530841A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52.6</c:v>
                </c:pt>
                <c:pt idx="8">
                  <c:v>54</c:v>
                </c:pt>
                <c:pt idx="16">
                  <c:v>55.8</c:v>
                </c:pt>
                <c:pt idx="24">
                  <c:v>57.2</c:v>
                </c:pt>
                <c:pt idx="32">
                  <c:v>58.2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90B-4BC9-B383-F80530841A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{D67B00A2-BC02-4445-99B1-BDDFEF733508}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90B-4BC9-B383-F80530841A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{8412FCD5-1072-4F69-8D6F-3C8A11FF4024}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0B-4BC9-B383-F80530841A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{E19285DB-CB7B-4AC2-82DA-2AC24685B96E}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0B-4BC9-B383-F80530841A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{02408E33-C3A1-4000-B347-A4244960A20D}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0B-4BC9-B383-F80530841A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{D7628F6C-B533-4235-94E6-E6D73C9F1B7A}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0B-4BC9-B383-F80530841A5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{717DE556-682A-4A7F-8B71-0F829545888C}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90B-4BC9-B383-F80530841A5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{FD9EB5F2-10B7-4ECF-8AD8-625DBEF1751F}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90B-4BC9-B383-F80530841A5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{C8E5539B-E7CC-417B-988A-E37B7CAAB6C8}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90B-4BC9-B383-F80530841A5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{FE757832-6B07-45EC-9BA1-418A4D8498BB}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90B-4BC9-B383-F80530841A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90B-4BC9-B383-F80530841A5E}"/>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{34A46207-D694-4189-8D41-46A55FF504EB}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DF0-4969-9EB6-E583C87B12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{5236372C-1C77-409D-B0D2-EA7D5AD6165D}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F0-4969-9EB6-E583C87B12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{B9812139-ED78-4D72-9B3F-611879AB652F}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F0-4969-9EB6-E583C87B12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{98C23F8E-27BB-48D4-8FC4-AEA7CC9029EE}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F0-4969-9EB6-E583C87B12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{7BC25495-69B9-4C3C-A4D4-67C20A868B55}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F0-4969-9EB6-E583C87B125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{3AF2B4C9-5EEE-415E-83F3-80035D1CC3B5}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DF0-4969-9EB6-E583C87B125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{81EA46B7-D20C-4E38-9098-909193EFB162}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DF0-4969-9EB6-E583C87B125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{549F5E69-5FD6-47E4-BEA4-B983137000D6}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DF0-4969-9EB6-E583C87B125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{60643CB0-2AAC-4E5A-A0A4-E7583965D282}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DF0-4969-9EB6-E583C87B12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c:v>
                </c:pt>
                <c:pt idx="8">
                  <c:v>3</c:v>
                </c:pt>
                <c:pt idx="16">
                  <c:v>4.3</c:v>
                </c:pt>
                <c:pt idx="24">
                  <c:v>4.5</c:v>
                </c:pt>
                <c:pt idx="32">
                  <c:v>4.7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DF0-4969-9EB6-E583C87B12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{CD3A5B4F-819C-49B7-B7CC-74848EB2A146}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DF0-4969-9EB6-E583C87B125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{CE645E11-BF98-47A7-BBAA-0E98AD142B35}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F0-4969-9EB6-E583C87B12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{2CE23EF3-81B4-4530-9101-1243CEE107A3}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F0-4969-9EB6-E583C87B12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{15B3A875-3024-4831-A97E-F28CA1F832A0}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F0-4969-9EB6-E583C87B12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{36FBCBCF-7FCA-4799-8C2E-0EA3E56447CE}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F0-4969-9EB6-E583C87B125D}"/>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{EF8D87FD-7E7E-4459-B554-0FA333805BE5}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DF0-4969-9EB6-E583C87B125D}"/>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{DBD84135-C416-4A57-8A00-F743E1C9D769}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DF0-4969-9EB6-E583C87B125D}"/>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{420BCA1B-F3A5-4D4E-9893-FDD9421CAECB}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DF0-4969-9EB6-E583C87B125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{8B1CD0C0-EBC3-42B6-A503-E5989B5C4510}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DF0-4969-9EB6-E583C87B12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DF0-4969-9EB6-E583C87B125D}"/>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令和２年度は前年度と比較してほぼ横ばいの数値であった。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元利償還金では大規模事業（道の駅拡張事業）の償還が始まり微増となったが、一部事務組合の地方債元利償還金に対する負担金については伊地山最終処分場に係る公債費減少に伴い微減となっている。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今後も地方債借入額と償還額のバランスを注視しながら、健全な財政運営を行っていく。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平成２５年度以降は、充当可能財源等が将来負担額を上回っている。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これは、地方債に依存しない財政運営に努めていることにより地方債現在高が減少し、充当可能財源である基金への積増しが概ね順調に進んでいるためである。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千葉県神崎町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令和２年度末の基金残高は、普通会計で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財政調整基金は各種事業の財源対策として取崩しを行い減少したが、公共施設整備基金へ決算剰余金の処分として積立てを行ったことにより、特定目的基金は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基金の使途の明確化を図り、公共施設の更新等に必要な財源を確保するため、特定目的基金への積立てを進めていく。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公共施設等の整備及び修繕等。</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地域における福祉活動の促進、快適な生活環境の形成等。</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自然と人とふれあいの緑基金</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自然と人のふれあいを通じた、うるおいのある人間味あふれる豊かなまちづくりの推進。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道の駅及び周辺施設整備、商工観光振興、その他まちづくりに要する経費。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人材育成基金</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国際化時代に向かい諸外国との交流、国際性豊かな視野の広い人材及びまちづくり担い手の育成。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歳計剰余金を積立てたことによる増加。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児童公園遊具整備事業への充当による減少。</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自然とふれあいの基金</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緑事業（緑化保全に関する事業）への充当による減少。</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基金利子のみの積立てを行った。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当面は現状維持。</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令和２年度末の基金残高は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1,067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各種事業の財源対策として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百万円取崩しを行い、歳計余剰金の処分として積立てをしなければならない最低額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百万円と基金利子のみの積立てを行った。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地方財政法第７条第１項に基づく額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実質収支額の１／２を下らない額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の積立てを行っていく。ただし、災害等への備えのため、過去の実績を踏まえ、社会情勢を注視しつつ８～１０億円程度を目処に確保する。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令和２年度末の基金残高は、前年度と変わらず</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基金利子の積立てのみを行っている状況である。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当面は現状維持をする。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2430125" y="857250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3877925" y="857250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5325725" y="857250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6773525" y="857250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8221325" y="857250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2430125" y="1234440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3877925" y="1234440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5325725" y="1234440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6773525" y="1234440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8221325" y="1234440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07135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6211550" y="171450"/>
          <a:ext cx="3740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6227425" y="168275"/>
          <a:ext cx="370522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6252825" y="174625"/>
          <a:ext cx="364807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3550900" y="171450"/>
          <a:ext cx="25273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3576300" y="168275"/>
          <a:ext cx="24828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3601700" y="174625"/>
          <a:ext cx="2435225"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959167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208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876425" y="396875"/>
          <a:ext cx="126682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5,889
5,771
19.90
4,003,486
3,752,383
200,817
2,030,928
1,961,891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143250" y="396875"/>
          <a:ext cx="14478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591050" y="415925"/>
          <a:ext cx="19272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518275" y="415925"/>
          <a:ext cx="12033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785100" y="428625"/>
          <a:ext cx="6064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591050" y="1038225"/>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581775" y="1038225"/>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0550525" y="365125"/>
          <a:ext cx="14478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0801350" y="428625"/>
          <a:ext cx="126682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0801350" y="542925"/>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0801350" y="885825"/>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0623550" y="517525"/>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06775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06775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07219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0642600" y="8858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07219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0642600" y="12668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31900" y="3578225"/>
          <a:ext cx="40322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19464" y="3853117"/>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665214" y="3836446"/>
          <a:ext cx="80709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2133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2133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6611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6611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2359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2359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31900" y="4181475"/>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521325" y="4181475"/>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521325" y="4244975"/>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588000" y="4473575"/>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やや下回る率となっており、概ね平均的な水準である。なお、公共施設の老朽化対策では、平成２８年度に策定した公共施設等総合管理計画において、学校施設などが集中して更新時期を迎えるために巨額の財源不足となることから、施設更新に頼ることなく、既存の施設を可能な限り早期に修繕していくことで劣化進行を防ぐことを基本とした長寿命化を進めていく。</a:t>
          </a:r>
          <a:endParaRPr lang="ja-JP" altLang="ja-JP" sz="11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03325"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31900" y="63404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86286"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31900" y="59086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37581"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31900" y="54768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37581"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31900" y="50450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37581"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31900" y="46132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37581"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31900" y="41814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7935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31900" y="4181475"/>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xdr:cNvCxnSpPr/>
      </xdr:nvCxnSpPr>
      <xdr:spPr>
        <a:xfrm flipV="1">
          <a:off x="4551045" y="4725543"/>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xdr:cNvSpPr txBox="1"/>
      </xdr:nvSpPr>
      <xdr:spPr>
        <a:xfrm>
          <a:off x="4603750"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xdr:cNvCxnSpPr/>
      </xdr:nvCxnSpPr>
      <xdr:spPr>
        <a:xfrm>
          <a:off x="446405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xdr:cNvSpPr txBox="1"/>
      </xdr:nvSpPr>
      <xdr:spPr>
        <a:xfrm>
          <a:off x="4603750" y="4500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xdr:cNvCxnSpPr/>
      </xdr:nvCxnSpPr>
      <xdr:spPr>
        <a:xfrm>
          <a:off x="4464050" y="47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78" name="有形固定資産減価償却率平均値テキスト"/>
        <xdr:cNvSpPr txBox="1"/>
      </xdr:nvSpPr>
      <xdr:spPr>
        <a:xfrm>
          <a:off x="4603750" y="5490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xdr:cNvSpPr/>
      </xdr:nvSpPr>
      <xdr:spPr>
        <a:xfrm>
          <a:off x="4502150" y="55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xdr:cNvSpPr/>
      </xdr:nvSpPr>
      <xdr:spPr>
        <a:xfrm>
          <a:off x="3829050" y="546061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xdr:cNvSpPr/>
      </xdr:nvSpPr>
      <xdr:spPr>
        <a:xfrm>
          <a:off x="3105150" y="542823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xdr:cNvSpPr/>
      </xdr:nvSpPr>
      <xdr:spPr>
        <a:xfrm>
          <a:off x="2381250" y="538721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xdr:cNvSpPr/>
      </xdr:nvSpPr>
      <xdr:spPr>
        <a:xfrm>
          <a:off x="1657350" y="534403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3846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711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29876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2637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39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72263</xdr:rowOff>
    </xdr:from>
    <xdr:to>
      <xdr:col>23</xdr:col>
      <xdr:colOff>136525</xdr:colOff>
      <xdr:row>32</xdr:row>
      <xdr:rowOff>2413</xdr:rowOff>
    </xdr:to>
    <xdr:sp macro="" textlink="">
      <xdr:nvSpPr>
        <xdr:cNvPr id="89" name="楕円 88"/>
        <xdr:cNvSpPr/>
      </xdr:nvSpPr>
      <xdr:spPr>
        <a:xfrm>
          <a:off x="4502150" y="538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95140</xdr:rowOff>
    </xdr:from>
    <xdr:ext cx="405111" cy="259045"/>
    <xdr:sp macro="" textlink="">
      <xdr:nvSpPr>
        <xdr:cNvPr id="90" name="有形固定資産減価償却率該当値テキスト"/>
        <xdr:cNvSpPr txBox="1"/>
      </xdr:nvSpPr>
      <xdr:spPr>
        <a:xfrm>
          <a:off x="4603750" y="523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50673</xdr:rowOff>
    </xdr:from>
    <xdr:to>
      <xdr:col>19</xdr:col>
      <xdr:colOff>187325</xdr:colOff>
      <xdr:row>31</xdr:row>
      <xdr:rowOff>152273</xdr:rowOff>
    </xdr:to>
    <xdr:sp macro="" textlink="">
      <xdr:nvSpPr>
        <xdr:cNvPr id="91" name="楕円 90"/>
        <xdr:cNvSpPr/>
      </xdr:nvSpPr>
      <xdr:spPr>
        <a:xfrm>
          <a:off x="3829050" y="536562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101473</xdr:rowOff>
    </xdr:from>
    <xdr:to>
      <xdr:col>23</xdr:col>
      <xdr:colOff>85725</xdr:colOff>
      <xdr:row>31</xdr:row>
      <xdr:rowOff>123063</xdr:rowOff>
    </xdr:to>
    <xdr:cxnSp macro="">
      <xdr:nvCxnSpPr>
        <xdr:cNvPr id="92" name="直線コネクタ 91"/>
        <xdr:cNvCxnSpPr/>
      </xdr:nvCxnSpPr>
      <xdr:spPr>
        <a:xfrm>
          <a:off x="3879850" y="5416423"/>
          <a:ext cx="6731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20447</xdr:rowOff>
    </xdr:from>
    <xdr:to>
      <xdr:col>15</xdr:col>
      <xdr:colOff>187325</xdr:colOff>
      <xdr:row>31</xdr:row>
      <xdr:rowOff>122047</xdr:rowOff>
    </xdr:to>
    <xdr:sp macro="" textlink="">
      <xdr:nvSpPr>
        <xdr:cNvPr id="93" name="楕円 92"/>
        <xdr:cNvSpPr/>
      </xdr:nvSpPr>
      <xdr:spPr>
        <a:xfrm>
          <a:off x="3105150" y="533539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71247</xdr:rowOff>
    </xdr:from>
    <xdr:to>
      <xdr:col>19</xdr:col>
      <xdr:colOff>136525</xdr:colOff>
      <xdr:row>31</xdr:row>
      <xdr:rowOff>101473</xdr:rowOff>
    </xdr:to>
    <xdr:cxnSp macro="">
      <xdr:nvCxnSpPr>
        <xdr:cNvPr id="94" name="直線コネクタ 93"/>
        <xdr:cNvCxnSpPr/>
      </xdr:nvCxnSpPr>
      <xdr:spPr>
        <a:xfrm>
          <a:off x="3155950" y="5386197"/>
          <a:ext cx="7239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153035</xdr:rowOff>
    </xdr:from>
    <xdr:to>
      <xdr:col>11</xdr:col>
      <xdr:colOff>187325</xdr:colOff>
      <xdr:row>31</xdr:row>
      <xdr:rowOff>83185</xdr:rowOff>
    </xdr:to>
    <xdr:sp macro="" textlink="">
      <xdr:nvSpPr>
        <xdr:cNvPr id="95" name="楕円 94"/>
        <xdr:cNvSpPr/>
      </xdr:nvSpPr>
      <xdr:spPr>
        <a:xfrm>
          <a:off x="2381250" y="52965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32385</xdr:rowOff>
    </xdr:from>
    <xdr:to>
      <xdr:col>15</xdr:col>
      <xdr:colOff>136525</xdr:colOff>
      <xdr:row>31</xdr:row>
      <xdr:rowOff>71247</xdr:rowOff>
    </xdr:to>
    <xdr:cxnSp macro="">
      <xdr:nvCxnSpPr>
        <xdr:cNvPr id="96" name="直線コネクタ 95"/>
        <xdr:cNvCxnSpPr/>
      </xdr:nvCxnSpPr>
      <xdr:spPr>
        <a:xfrm>
          <a:off x="2432050" y="5347335"/>
          <a:ext cx="7239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122809</xdr:rowOff>
    </xdr:from>
    <xdr:to>
      <xdr:col>7</xdr:col>
      <xdr:colOff>187325</xdr:colOff>
      <xdr:row>31</xdr:row>
      <xdr:rowOff>52959</xdr:rowOff>
    </xdr:to>
    <xdr:sp macro="" textlink="">
      <xdr:nvSpPr>
        <xdr:cNvPr id="97" name="楕円 96"/>
        <xdr:cNvSpPr/>
      </xdr:nvSpPr>
      <xdr:spPr>
        <a:xfrm>
          <a:off x="1657350" y="526630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2159</xdr:rowOff>
    </xdr:from>
    <xdr:to>
      <xdr:col>11</xdr:col>
      <xdr:colOff>136525</xdr:colOff>
      <xdr:row>31</xdr:row>
      <xdr:rowOff>32385</xdr:rowOff>
    </xdr:to>
    <xdr:cxnSp macro="">
      <xdr:nvCxnSpPr>
        <xdr:cNvPr id="98" name="直線コネクタ 97"/>
        <xdr:cNvCxnSpPr/>
      </xdr:nvCxnSpPr>
      <xdr:spPr>
        <a:xfrm>
          <a:off x="1708150" y="5317109"/>
          <a:ext cx="7239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99" name="n_1aveValue有形固定資産減価償却率"/>
        <xdr:cNvSpPr txBox="1"/>
      </xdr:nvSpPr>
      <xdr:spPr>
        <a:xfrm>
          <a:off x="3674119" y="555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100" name="n_2aveValue有形固定資産減価償却率"/>
        <xdr:cNvSpPr txBox="1"/>
      </xdr:nvSpPr>
      <xdr:spPr>
        <a:xfrm>
          <a:off x="2962919" y="552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101" name="n_3aveValue有形固定資産減価償却率"/>
        <xdr:cNvSpPr txBox="1"/>
      </xdr:nvSpPr>
      <xdr:spPr>
        <a:xfrm>
          <a:off x="2239019" y="547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102" name="n_4aveValue有形固定資産減価償却率"/>
        <xdr:cNvSpPr txBox="1"/>
      </xdr:nvSpPr>
      <xdr:spPr>
        <a:xfrm>
          <a:off x="1515119" y="543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168800</xdr:rowOff>
    </xdr:from>
    <xdr:ext cx="405111" cy="259045"/>
    <xdr:sp macro="" textlink="">
      <xdr:nvSpPr>
        <xdr:cNvPr id="103" name="n_1mainValue有形固定資産減価償却率"/>
        <xdr:cNvSpPr txBox="1"/>
      </xdr:nvSpPr>
      <xdr:spPr>
        <a:xfrm>
          <a:off x="3674119" y="5140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138574</xdr:rowOff>
    </xdr:from>
    <xdr:ext cx="405111" cy="259045"/>
    <xdr:sp macro="" textlink="">
      <xdr:nvSpPr>
        <xdr:cNvPr id="104" name="n_2mainValue有形固定資産減価償却率"/>
        <xdr:cNvSpPr txBox="1"/>
      </xdr:nvSpPr>
      <xdr:spPr>
        <a:xfrm>
          <a:off x="2962919" y="5110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99712</xdr:rowOff>
    </xdr:from>
    <xdr:ext cx="405111" cy="259045"/>
    <xdr:sp macro="" textlink="">
      <xdr:nvSpPr>
        <xdr:cNvPr id="105" name="n_3mainValue有形固定資産減価償却率"/>
        <xdr:cNvSpPr txBox="1"/>
      </xdr:nvSpPr>
      <xdr:spPr>
        <a:xfrm>
          <a:off x="2239019" y="507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69486</xdr:rowOff>
    </xdr:from>
    <xdr:ext cx="405111" cy="259045"/>
    <xdr:sp macro="" textlink="">
      <xdr:nvSpPr>
        <xdr:cNvPr id="106" name="n_4mainValue有形固定資産減価償却率"/>
        <xdr:cNvSpPr txBox="1"/>
      </xdr:nvSpPr>
      <xdr:spPr>
        <a:xfrm>
          <a:off x="1515119" y="504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0769600" y="3578225"/>
          <a:ext cx="402272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1782693" y="3853117"/>
          <a:ext cx="98688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151390" y="3836446"/>
          <a:ext cx="9006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47510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47510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61988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61988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7764125"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7764125"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0769600" y="4181475"/>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049500" y="4181475"/>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049500" y="4244975"/>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125700" y="4473575"/>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る比率となっており、町債の新規発行を抑制してきたことや公共施設整備基金の積み増しが進んだことにより、一定の健全性が確保できている結果である。今後も引き続き、地方債に依存しない財政運営を実践していく。</a:t>
          </a:r>
          <a:endParaRPr lang="ja-JP" altLang="ja-JP" sz="1100">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0731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0769600" y="6340475"/>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251851"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0769600" y="603204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251851"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0769600" y="5723618"/>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251851"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0769600" y="5415189"/>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31446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0769600" y="5106761"/>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31446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0769600" y="4798332"/>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31446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0769600" y="448990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41705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0769600" y="4181475"/>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0769600" y="4181475"/>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xdr:cNvCxnSpPr/>
      </xdr:nvCxnSpPr>
      <xdr:spPr>
        <a:xfrm flipV="1">
          <a:off x="14079220" y="4489903"/>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xdr:cNvSpPr txBox="1"/>
      </xdr:nvSpPr>
      <xdr:spPr>
        <a:xfrm>
          <a:off x="14131925" y="5843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xdr:cNvCxnSpPr/>
      </xdr:nvCxnSpPr>
      <xdr:spPr>
        <a:xfrm>
          <a:off x="14001750" y="583979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131925"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001750" y="448990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xdr:cNvSpPr txBox="1"/>
      </xdr:nvSpPr>
      <xdr:spPr>
        <a:xfrm>
          <a:off x="14131925" y="4831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xdr:cNvSpPr/>
      </xdr:nvSpPr>
      <xdr:spPr>
        <a:xfrm>
          <a:off x="14039850" y="485270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xdr:cNvSpPr/>
      </xdr:nvSpPr>
      <xdr:spPr>
        <a:xfrm>
          <a:off x="13357225" y="48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xdr:cNvSpPr/>
      </xdr:nvSpPr>
      <xdr:spPr>
        <a:xfrm>
          <a:off x="12633325" y="48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xdr:cNvSpPr/>
      </xdr:nvSpPr>
      <xdr:spPr>
        <a:xfrm>
          <a:off x="11909425" y="4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xdr:cNvSpPr/>
      </xdr:nvSpPr>
      <xdr:spPr>
        <a:xfrm>
          <a:off x="11185525" y="48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39128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2397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25158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17919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0680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127393</xdr:rowOff>
    </xdr:from>
    <xdr:to>
      <xdr:col>76</xdr:col>
      <xdr:colOff>73025</xdr:colOff>
      <xdr:row>27</xdr:row>
      <xdr:rowOff>57543</xdr:rowOff>
    </xdr:to>
    <xdr:sp macro="" textlink="">
      <xdr:nvSpPr>
        <xdr:cNvPr id="153" name="楕円 152"/>
        <xdr:cNvSpPr/>
      </xdr:nvSpPr>
      <xdr:spPr>
        <a:xfrm>
          <a:off x="14039850" y="458509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150270</xdr:rowOff>
    </xdr:from>
    <xdr:ext cx="469744" cy="259045"/>
    <xdr:sp macro="" textlink="">
      <xdr:nvSpPr>
        <xdr:cNvPr id="154" name="債務償還比率該当値テキスト"/>
        <xdr:cNvSpPr txBox="1"/>
      </xdr:nvSpPr>
      <xdr:spPr>
        <a:xfrm>
          <a:off x="14131925" y="443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41584</xdr:rowOff>
    </xdr:from>
    <xdr:to>
      <xdr:col>72</xdr:col>
      <xdr:colOff>123825</xdr:colOff>
      <xdr:row>27</xdr:row>
      <xdr:rowOff>143184</xdr:rowOff>
    </xdr:to>
    <xdr:sp macro="" textlink="">
      <xdr:nvSpPr>
        <xdr:cNvPr id="155" name="楕円 154"/>
        <xdr:cNvSpPr/>
      </xdr:nvSpPr>
      <xdr:spPr>
        <a:xfrm>
          <a:off x="13357225" y="467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6743</xdr:rowOff>
    </xdr:from>
    <xdr:to>
      <xdr:col>76</xdr:col>
      <xdr:colOff>22225</xdr:colOff>
      <xdr:row>27</xdr:row>
      <xdr:rowOff>92384</xdr:rowOff>
    </xdr:to>
    <xdr:cxnSp macro="">
      <xdr:nvCxnSpPr>
        <xdr:cNvPr id="156" name="直線コネクタ 155"/>
        <xdr:cNvCxnSpPr/>
      </xdr:nvCxnSpPr>
      <xdr:spPr>
        <a:xfrm flipV="1">
          <a:off x="13408025" y="4635893"/>
          <a:ext cx="673100" cy="8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78903</xdr:rowOff>
    </xdr:from>
    <xdr:to>
      <xdr:col>68</xdr:col>
      <xdr:colOff>123825</xdr:colOff>
      <xdr:row>28</xdr:row>
      <xdr:rowOff>9053</xdr:rowOff>
    </xdr:to>
    <xdr:sp macro="" textlink="">
      <xdr:nvSpPr>
        <xdr:cNvPr id="157" name="楕円 156"/>
        <xdr:cNvSpPr/>
      </xdr:nvSpPr>
      <xdr:spPr>
        <a:xfrm>
          <a:off x="12633325" y="470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92384</xdr:rowOff>
    </xdr:from>
    <xdr:to>
      <xdr:col>72</xdr:col>
      <xdr:colOff>73025</xdr:colOff>
      <xdr:row>27</xdr:row>
      <xdr:rowOff>129703</xdr:rowOff>
    </xdr:to>
    <xdr:cxnSp macro="">
      <xdr:nvCxnSpPr>
        <xdr:cNvPr id="158" name="直線コネクタ 157"/>
        <xdr:cNvCxnSpPr/>
      </xdr:nvCxnSpPr>
      <xdr:spPr>
        <a:xfrm flipV="1">
          <a:off x="12684125" y="4721534"/>
          <a:ext cx="723900" cy="3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137607</xdr:rowOff>
    </xdr:from>
    <xdr:to>
      <xdr:col>64</xdr:col>
      <xdr:colOff>123825</xdr:colOff>
      <xdr:row>28</xdr:row>
      <xdr:rowOff>67757</xdr:rowOff>
    </xdr:to>
    <xdr:sp macro="" textlink="">
      <xdr:nvSpPr>
        <xdr:cNvPr id="159" name="楕円 158"/>
        <xdr:cNvSpPr/>
      </xdr:nvSpPr>
      <xdr:spPr>
        <a:xfrm>
          <a:off x="11909425" y="47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129703</xdr:rowOff>
    </xdr:from>
    <xdr:to>
      <xdr:col>68</xdr:col>
      <xdr:colOff>73025</xdr:colOff>
      <xdr:row>28</xdr:row>
      <xdr:rowOff>16957</xdr:rowOff>
    </xdr:to>
    <xdr:cxnSp macro="">
      <xdr:nvCxnSpPr>
        <xdr:cNvPr id="160" name="直線コネクタ 159"/>
        <xdr:cNvCxnSpPr/>
      </xdr:nvCxnSpPr>
      <xdr:spPr>
        <a:xfrm flipV="1">
          <a:off x="11960225" y="4758853"/>
          <a:ext cx="723900" cy="5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10057</xdr:rowOff>
    </xdr:from>
    <xdr:to>
      <xdr:col>60</xdr:col>
      <xdr:colOff>123825</xdr:colOff>
      <xdr:row>28</xdr:row>
      <xdr:rowOff>111657</xdr:rowOff>
    </xdr:to>
    <xdr:sp macro="" textlink="">
      <xdr:nvSpPr>
        <xdr:cNvPr id="161" name="楕円 160"/>
        <xdr:cNvSpPr/>
      </xdr:nvSpPr>
      <xdr:spPr>
        <a:xfrm>
          <a:off x="11185525" y="481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16957</xdr:rowOff>
    </xdr:from>
    <xdr:to>
      <xdr:col>64</xdr:col>
      <xdr:colOff>73025</xdr:colOff>
      <xdr:row>28</xdr:row>
      <xdr:rowOff>60857</xdr:rowOff>
    </xdr:to>
    <xdr:cxnSp macro="">
      <xdr:nvCxnSpPr>
        <xdr:cNvPr id="162" name="直線コネクタ 161"/>
        <xdr:cNvCxnSpPr/>
      </xdr:nvCxnSpPr>
      <xdr:spPr>
        <a:xfrm flipV="1">
          <a:off x="11236325" y="4817557"/>
          <a:ext cx="723900" cy="4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63" name="n_1aveValue債務償還比率"/>
        <xdr:cNvSpPr txBox="1"/>
      </xdr:nvSpPr>
      <xdr:spPr>
        <a:xfrm>
          <a:off x="13169977" y="494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4" name="n_2aveValue債務償還比率"/>
        <xdr:cNvSpPr txBox="1"/>
      </xdr:nvSpPr>
      <xdr:spPr>
        <a:xfrm>
          <a:off x="12458777" y="496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5" name="n_3aveValue債務償還比率"/>
        <xdr:cNvSpPr txBox="1"/>
      </xdr:nvSpPr>
      <xdr:spPr>
        <a:xfrm>
          <a:off x="11734877" y="495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6" name="n_4aveValue債務償還比率"/>
        <xdr:cNvSpPr txBox="1"/>
      </xdr:nvSpPr>
      <xdr:spPr>
        <a:xfrm>
          <a:off x="11010977" y="493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159711</xdr:rowOff>
    </xdr:from>
    <xdr:ext cx="469744" cy="259045"/>
    <xdr:sp macro="" textlink="">
      <xdr:nvSpPr>
        <xdr:cNvPr id="167" name="n_1mainValue債務償還比率"/>
        <xdr:cNvSpPr txBox="1"/>
      </xdr:nvSpPr>
      <xdr:spPr>
        <a:xfrm>
          <a:off x="13169977" y="444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25580</xdr:rowOff>
    </xdr:from>
    <xdr:ext cx="469744" cy="259045"/>
    <xdr:sp macro="" textlink="">
      <xdr:nvSpPr>
        <xdr:cNvPr id="168" name="n_2mainValue債務償還比率"/>
        <xdr:cNvSpPr txBox="1"/>
      </xdr:nvSpPr>
      <xdr:spPr>
        <a:xfrm>
          <a:off x="12458777" y="448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84284</xdr:rowOff>
    </xdr:from>
    <xdr:ext cx="469744" cy="259045"/>
    <xdr:sp macro="" textlink="">
      <xdr:nvSpPr>
        <xdr:cNvPr id="169" name="n_3mainValue債務償還比率"/>
        <xdr:cNvSpPr txBox="1"/>
      </xdr:nvSpPr>
      <xdr:spPr>
        <a:xfrm>
          <a:off x="11734877" y="45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128184</xdr:rowOff>
    </xdr:from>
    <xdr:ext cx="469744" cy="259045"/>
    <xdr:sp macro="" textlink="">
      <xdr:nvSpPr>
        <xdr:cNvPr id="170" name="n_4mainValue債務償還比率"/>
        <xdr:cNvSpPr txBox="1"/>
      </xdr:nvSpPr>
      <xdr:spPr>
        <a:xfrm>
          <a:off x="11010977" y="45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31900" y="718185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31900" y="10944225"/>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89535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66115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89535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66115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5,889
5,771
19.90
4,003,486
3,752,383
200,817
2,030,928
1,961,891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6992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239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8529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239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494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239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494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239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494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239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494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239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040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4062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4450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327525" y="717259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4450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327525" y="572588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xdr:cNvSpPr txBox="1"/>
      </xdr:nvSpPr>
      <xdr:spPr>
        <a:xfrm>
          <a:off x="44450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3561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565525" y="664010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714625"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87325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31875" y="653886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74" name="楕円 73"/>
        <xdr:cNvSpPr/>
      </xdr:nvSpPr>
      <xdr:spPr>
        <a:xfrm>
          <a:off x="43561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90731</xdr:rowOff>
    </xdr:from>
    <xdr:ext cx="405111" cy="259045"/>
    <xdr:sp macro="" textlink="">
      <xdr:nvSpPr>
        <xdr:cNvPr id="75" name="【道路】&#10;有形固定資産減価償却率該当値テキスト"/>
        <xdr:cNvSpPr txBox="1"/>
      </xdr:nvSpPr>
      <xdr:spPr>
        <a:xfrm>
          <a:off x="4445000" y="609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40096</xdr:rowOff>
    </xdr:from>
    <xdr:to>
      <xdr:col>20</xdr:col>
      <xdr:colOff>38100</xdr:colOff>
      <xdr:row>36</xdr:row>
      <xdr:rowOff>141696</xdr:rowOff>
    </xdr:to>
    <xdr:sp macro="" textlink="">
      <xdr:nvSpPr>
        <xdr:cNvPr id="76" name="楕円 75"/>
        <xdr:cNvSpPr/>
      </xdr:nvSpPr>
      <xdr:spPr>
        <a:xfrm>
          <a:off x="3565525" y="621229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90896</xdr:rowOff>
    </xdr:from>
    <xdr:to>
      <xdr:col>24</xdr:col>
      <xdr:colOff>63500</xdr:colOff>
      <xdr:row>36</xdr:row>
      <xdr:rowOff>118654</xdr:rowOff>
    </xdr:to>
    <xdr:cxnSp macro="">
      <xdr:nvCxnSpPr>
        <xdr:cNvPr id="77" name="直線コネクタ 76"/>
        <xdr:cNvCxnSpPr/>
      </xdr:nvCxnSpPr>
      <xdr:spPr>
        <a:xfrm>
          <a:off x="3616325" y="6263096"/>
          <a:ext cx="79057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9072</xdr:rowOff>
    </xdr:from>
    <xdr:to>
      <xdr:col>15</xdr:col>
      <xdr:colOff>101600</xdr:colOff>
      <xdr:row>36</xdr:row>
      <xdr:rowOff>110672</xdr:rowOff>
    </xdr:to>
    <xdr:sp macro="" textlink="">
      <xdr:nvSpPr>
        <xdr:cNvPr id="78" name="楕円 77"/>
        <xdr:cNvSpPr/>
      </xdr:nvSpPr>
      <xdr:spPr>
        <a:xfrm>
          <a:off x="2714625"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59872</xdr:rowOff>
    </xdr:from>
    <xdr:to>
      <xdr:col>19</xdr:col>
      <xdr:colOff>177800</xdr:colOff>
      <xdr:row>36</xdr:row>
      <xdr:rowOff>90896</xdr:rowOff>
    </xdr:to>
    <xdr:cxnSp macro="">
      <xdr:nvCxnSpPr>
        <xdr:cNvPr id="79" name="直線コネクタ 78"/>
        <xdr:cNvCxnSpPr/>
      </xdr:nvCxnSpPr>
      <xdr:spPr>
        <a:xfrm>
          <a:off x="2765425" y="6232072"/>
          <a:ext cx="8509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151130</xdr:rowOff>
    </xdr:from>
    <xdr:to>
      <xdr:col>10</xdr:col>
      <xdr:colOff>165100</xdr:colOff>
      <xdr:row>36</xdr:row>
      <xdr:rowOff>81280</xdr:rowOff>
    </xdr:to>
    <xdr:sp macro="" textlink="">
      <xdr:nvSpPr>
        <xdr:cNvPr id="80" name="楕円 79"/>
        <xdr:cNvSpPr/>
      </xdr:nvSpPr>
      <xdr:spPr>
        <a:xfrm>
          <a:off x="187325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30480</xdr:rowOff>
    </xdr:from>
    <xdr:to>
      <xdr:col>15</xdr:col>
      <xdr:colOff>50800</xdr:colOff>
      <xdr:row>36</xdr:row>
      <xdr:rowOff>59872</xdr:rowOff>
    </xdr:to>
    <xdr:cxnSp macro="">
      <xdr:nvCxnSpPr>
        <xdr:cNvPr id="81" name="直線コネクタ 80"/>
        <xdr:cNvCxnSpPr/>
      </xdr:nvCxnSpPr>
      <xdr:spPr>
        <a:xfrm>
          <a:off x="1924050" y="6202680"/>
          <a:ext cx="841375"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69487</xdr:rowOff>
    </xdr:from>
    <xdr:to>
      <xdr:col>6</xdr:col>
      <xdr:colOff>38100</xdr:colOff>
      <xdr:row>35</xdr:row>
      <xdr:rowOff>171087</xdr:rowOff>
    </xdr:to>
    <xdr:sp macro="" textlink="">
      <xdr:nvSpPr>
        <xdr:cNvPr id="82" name="楕円 81"/>
        <xdr:cNvSpPr/>
      </xdr:nvSpPr>
      <xdr:spPr>
        <a:xfrm>
          <a:off x="1031875" y="607023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120287</xdr:rowOff>
    </xdr:from>
    <xdr:to>
      <xdr:col>10</xdr:col>
      <xdr:colOff>114300</xdr:colOff>
      <xdr:row>36</xdr:row>
      <xdr:rowOff>30480</xdr:rowOff>
    </xdr:to>
    <xdr:cxnSp macro="">
      <xdr:nvCxnSpPr>
        <xdr:cNvPr id="83" name="直線コネクタ 82"/>
        <xdr:cNvCxnSpPr/>
      </xdr:nvCxnSpPr>
      <xdr:spPr>
        <a:xfrm>
          <a:off x="1082675" y="6121037"/>
          <a:ext cx="841375"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xdr:cNvSpPr txBox="1"/>
      </xdr:nvSpPr>
      <xdr:spPr>
        <a:xfrm>
          <a:off x="341059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5" name="n_2aveValue【道路】&#10;有形固定資産減価償却率"/>
        <xdr:cNvSpPr txBox="1"/>
      </xdr:nvSpPr>
      <xdr:spPr>
        <a:xfrm>
          <a:off x="257239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731019"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7" name="n_4aveValue【道路】&#10;有形固定資産減価償却率"/>
        <xdr:cNvSpPr txBox="1"/>
      </xdr:nvSpPr>
      <xdr:spPr>
        <a:xfrm>
          <a:off x="8896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158223</xdr:rowOff>
    </xdr:from>
    <xdr:ext cx="405111" cy="259045"/>
    <xdr:sp macro="" textlink="">
      <xdr:nvSpPr>
        <xdr:cNvPr id="88" name="n_1mainValue【道路】&#10;有形固定資産減価償却率"/>
        <xdr:cNvSpPr txBox="1"/>
      </xdr:nvSpPr>
      <xdr:spPr>
        <a:xfrm>
          <a:off x="341059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127199</xdr:rowOff>
    </xdr:from>
    <xdr:ext cx="405111" cy="259045"/>
    <xdr:sp macro="" textlink="">
      <xdr:nvSpPr>
        <xdr:cNvPr id="89" name="n_2mainValue【道路】&#10;有形固定資産減価償却率"/>
        <xdr:cNvSpPr txBox="1"/>
      </xdr:nvSpPr>
      <xdr:spPr>
        <a:xfrm>
          <a:off x="257239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97807</xdr:rowOff>
    </xdr:from>
    <xdr:ext cx="405111" cy="259045"/>
    <xdr:sp macro="" textlink="">
      <xdr:nvSpPr>
        <xdr:cNvPr id="90" name="n_3mainValue【道路】&#10;有形固定資産減価償却率"/>
        <xdr:cNvSpPr txBox="1"/>
      </xdr:nvSpPr>
      <xdr:spPr>
        <a:xfrm>
          <a:off x="1731019"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16164</xdr:rowOff>
    </xdr:from>
    <xdr:ext cx="405111" cy="259045"/>
    <xdr:sp macro="" textlink="">
      <xdr:nvSpPr>
        <xdr:cNvPr id="91" name="n_4mainValue【道路】&#10;有形固定資産減価償却率"/>
        <xdr:cNvSpPr txBox="1"/>
      </xdr:nvSpPr>
      <xdr:spPr>
        <a:xfrm>
          <a:off x="889644"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5713306"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5713306"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5713306"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623153"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623153"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9952990"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9991725"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9874250" y="723837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9991725"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9874250" y="593385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xdr:cNvSpPr txBox="1"/>
      </xdr:nvSpPr>
      <xdr:spPr>
        <a:xfrm>
          <a:off x="9991725"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9912350" y="711770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911225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8270875" y="709701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7419975"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65786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136877</xdr:rowOff>
    </xdr:from>
    <xdr:to>
      <xdr:col>55</xdr:col>
      <xdr:colOff>50800</xdr:colOff>
      <xdr:row>42</xdr:row>
      <xdr:rowOff>67027</xdr:rowOff>
    </xdr:to>
    <xdr:sp macro="" textlink="">
      <xdr:nvSpPr>
        <xdr:cNvPr id="131" name="楕円 130"/>
        <xdr:cNvSpPr/>
      </xdr:nvSpPr>
      <xdr:spPr>
        <a:xfrm>
          <a:off x="9912350" y="716632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xdr:cNvSpPr txBox="1"/>
      </xdr:nvSpPr>
      <xdr:spPr>
        <a:xfrm>
          <a:off x="9991725"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137367</xdr:rowOff>
    </xdr:from>
    <xdr:to>
      <xdr:col>50</xdr:col>
      <xdr:colOff>165100</xdr:colOff>
      <xdr:row>42</xdr:row>
      <xdr:rowOff>67517</xdr:rowOff>
    </xdr:to>
    <xdr:sp macro="" textlink="">
      <xdr:nvSpPr>
        <xdr:cNvPr id="133" name="楕円 132"/>
        <xdr:cNvSpPr/>
      </xdr:nvSpPr>
      <xdr:spPr>
        <a:xfrm>
          <a:off x="9112250" y="716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16227</xdr:rowOff>
    </xdr:from>
    <xdr:to>
      <xdr:col>55</xdr:col>
      <xdr:colOff>0</xdr:colOff>
      <xdr:row>42</xdr:row>
      <xdr:rowOff>16717</xdr:rowOff>
    </xdr:to>
    <xdr:cxnSp macro="">
      <xdr:nvCxnSpPr>
        <xdr:cNvPr id="134" name="直線コネクタ 133"/>
        <xdr:cNvCxnSpPr/>
      </xdr:nvCxnSpPr>
      <xdr:spPr>
        <a:xfrm flipV="1">
          <a:off x="9163050" y="7217127"/>
          <a:ext cx="790575"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137714</xdr:rowOff>
    </xdr:from>
    <xdr:to>
      <xdr:col>46</xdr:col>
      <xdr:colOff>38100</xdr:colOff>
      <xdr:row>42</xdr:row>
      <xdr:rowOff>67864</xdr:rowOff>
    </xdr:to>
    <xdr:sp macro="" textlink="">
      <xdr:nvSpPr>
        <xdr:cNvPr id="135" name="楕円 134"/>
        <xdr:cNvSpPr/>
      </xdr:nvSpPr>
      <xdr:spPr>
        <a:xfrm>
          <a:off x="8270875" y="716716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16717</xdr:rowOff>
    </xdr:from>
    <xdr:to>
      <xdr:col>50</xdr:col>
      <xdr:colOff>114300</xdr:colOff>
      <xdr:row>42</xdr:row>
      <xdr:rowOff>17064</xdr:rowOff>
    </xdr:to>
    <xdr:cxnSp macro="">
      <xdr:nvCxnSpPr>
        <xdr:cNvPr id="136" name="直線コネクタ 135"/>
        <xdr:cNvCxnSpPr/>
      </xdr:nvCxnSpPr>
      <xdr:spPr>
        <a:xfrm flipV="1">
          <a:off x="8321675" y="7217617"/>
          <a:ext cx="841375"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138021</xdr:rowOff>
    </xdr:from>
    <xdr:to>
      <xdr:col>41</xdr:col>
      <xdr:colOff>101600</xdr:colOff>
      <xdr:row>42</xdr:row>
      <xdr:rowOff>68171</xdr:rowOff>
    </xdr:to>
    <xdr:sp macro="" textlink="">
      <xdr:nvSpPr>
        <xdr:cNvPr id="137" name="楕円 136"/>
        <xdr:cNvSpPr/>
      </xdr:nvSpPr>
      <xdr:spPr>
        <a:xfrm>
          <a:off x="7419975" y="716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17064</xdr:rowOff>
    </xdr:from>
    <xdr:to>
      <xdr:col>45</xdr:col>
      <xdr:colOff>177800</xdr:colOff>
      <xdr:row>42</xdr:row>
      <xdr:rowOff>17371</xdr:rowOff>
    </xdr:to>
    <xdr:cxnSp macro="">
      <xdr:nvCxnSpPr>
        <xdr:cNvPr id="138" name="直線コネクタ 137"/>
        <xdr:cNvCxnSpPr/>
      </xdr:nvCxnSpPr>
      <xdr:spPr>
        <a:xfrm flipV="1">
          <a:off x="7470775" y="7217964"/>
          <a:ext cx="8509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138378</xdr:rowOff>
    </xdr:from>
    <xdr:to>
      <xdr:col>36</xdr:col>
      <xdr:colOff>165100</xdr:colOff>
      <xdr:row>42</xdr:row>
      <xdr:rowOff>68528</xdr:rowOff>
    </xdr:to>
    <xdr:sp macro="" textlink="">
      <xdr:nvSpPr>
        <xdr:cNvPr id="139" name="楕円 138"/>
        <xdr:cNvSpPr/>
      </xdr:nvSpPr>
      <xdr:spPr>
        <a:xfrm>
          <a:off x="6578600" y="716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17371</xdr:rowOff>
    </xdr:from>
    <xdr:to>
      <xdr:col>41</xdr:col>
      <xdr:colOff>50800</xdr:colOff>
      <xdr:row>42</xdr:row>
      <xdr:rowOff>17728</xdr:rowOff>
    </xdr:to>
    <xdr:cxnSp macro="">
      <xdr:nvCxnSpPr>
        <xdr:cNvPr id="140" name="直線コネクタ 139"/>
        <xdr:cNvCxnSpPr/>
      </xdr:nvCxnSpPr>
      <xdr:spPr>
        <a:xfrm flipV="1">
          <a:off x="6629400" y="7218271"/>
          <a:ext cx="841375"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xdr:cNvSpPr txBox="1"/>
      </xdr:nvSpPr>
      <xdr:spPr>
        <a:xfrm>
          <a:off x="8892686"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xdr:cNvSpPr txBox="1"/>
      </xdr:nvSpPr>
      <xdr:spPr>
        <a:xfrm>
          <a:off x="80640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xdr:cNvSpPr txBox="1"/>
      </xdr:nvSpPr>
      <xdr:spPr>
        <a:xfrm>
          <a:off x="7222636"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xdr:cNvSpPr txBox="1"/>
      </xdr:nvSpPr>
      <xdr:spPr>
        <a:xfrm>
          <a:off x="6371736"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58644</xdr:rowOff>
    </xdr:from>
    <xdr:ext cx="534377" cy="259045"/>
    <xdr:sp macro="" textlink="">
      <xdr:nvSpPr>
        <xdr:cNvPr id="145" name="n_1mainValue【道路】&#10;一人当たり延長"/>
        <xdr:cNvSpPr txBox="1"/>
      </xdr:nvSpPr>
      <xdr:spPr>
        <a:xfrm>
          <a:off x="8892686" y="72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58991</xdr:rowOff>
    </xdr:from>
    <xdr:ext cx="534377" cy="259045"/>
    <xdr:sp macro="" textlink="">
      <xdr:nvSpPr>
        <xdr:cNvPr id="146" name="n_2mainValue【道路】&#10;一人当たり延長"/>
        <xdr:cNvSpPr txBox="1"/>
      </xdr:nvSpPr>
      <xdr:spPr>
        <a:xfrm>
          <a:off x="8064011" y="725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59298</xdr:rowOff>
    </xdr:from>
    <xdr:ext cx="534377" cy="259045"/>
    <xdr:sp macro="" textlink="">
      <xdr:nvSpPr>
        <xdr:cNvPr id="147" name="n_3mainValue【道路】&#10;一人当たり延長"/>
        <xdr:cNvSpPr txBox="1"/>
      </xdr:nvSpPr>
      <xdr:spPr>
        <a:xfrm>
          <a:off x="7222636" y="726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59655</xdr:rowOff>
    </xdr:from>
    <xdr:ext cx="534377" cy="259045"/>
    <xdr:sp macro="" textlink="">
      <xdr:nvSpPr>
        <xdr:cNvPr id="148" name="n_4mainValue【道路】&#10;一人当たり延長"/>
        <xdr:cNvSpPr txBox="1"/>
      </xdr:nvSpPr>
      <xdr:spPr>
        <a:xfrm>
          <a:off x="6371736" y="726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239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852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239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494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239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494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239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494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239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494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239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040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4062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4450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327525" y="1102668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4450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327525" y="952119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xdr:cNvSpPr txBox="1"/>
      </xdr:nvSpPr>
      <xdr:spPr>
        <a:xfrm>
          <a:off x="44450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3561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565525" y="1035866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714625"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87325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31875" y="1026885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xdr:rowOff>
    </xdr:from>
    <xdr:to>
      <xdr:col>24</xdr:col>
      <xdr:colOff>114300</xdr:colOff>
      <xdr:row>60</xdr:row>
      <xdr:rowOff>117747</xdr:rowOff>
    </xdr:to>
    <xdr:sp macro="" textlink="">
      <xdr:nvSpPr>
        <xdr:cNvPr id="190" name="楕円 189"/>
        <xdr:cNvSpPr/>
      </xdr:nvSpPr>
      <xdr:spPr>
        <a:xfrm>
          <a:off x="43561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39024</xdr:rowOff>
    </xdr:from>
    <xdr:ext cx="405111" cy="259045"/>
    <xdr:sp macro="" textlink="">
      <xdr:nvSpPr>
        <xdr:cNvPr id="191" name="【橋りょう・トンネル】&#10;有形固定資産減価償却率該当値テキスト"/>
        <xdr:cNvSpPr txBox="1"/>
      </xdr:nvSpPr>
      <xdr:spPr>
        <a:xfrm>
          <a:off x="4445000" y="1015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99423</xdr:rowOff>
    </xdr:from>
    <xdr:to>
      <xdr:col>20</xdr:col>
      <xdr:colOff>38100</xdr:colOff>
      <xdr:row>61</xdr:row>
      <xdr:rowOff>29573</xdr:rowOff>
    </xdr:to>
    <xdr:sp macro="" textlink="">
      <xdr:nvSpPr>
        <xdr:cNvPr id="192" name="楕円 191"/>
        <xdr:cNvSpPr/>
      </xdr:nvSpPr>
      <xdr:spPr>
        <a:xfrm>
          <a:off x="3565525" y="1038642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66947</xdr:rowOff>
    </xdr:from>
    <xdr:to>
      <xdr:col>24</xdr:col>
      <xdr:colOff>63500</xdr:colOff>
      <xdr:row>60</xdr:row>
      <xdr:rowOff>150223</xdr:rowOff>
    </xdr:to>
    <xdr:cxnSp macro="">
      <xdr:nvCxnSpPr>
        <xdr:cNvPr id="193" name="直線コネクタ 192"/>
        <xdr:cNvCxnSpPr/>
      </xdr:nvCxnSpPr>
      <xdr:spPr>
        <a:xfrm flipV="1">
          <a:off x="3616325" y="10353947"/>
          <a:ext cx="790575"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73297</xdr:rowOff>
    </xdr:from>
    <xdr:to>
      <xdr:col>15</xdr:col>
      <xdr:colOff>101600</xdr:colOff>
      <xdr:row>61</xdr:row>
      <xdr:rowOff>3447</xdr:rowOff>
    </xdr:to>
    <xdr:sp macro="" textlink="">
      <xdr:nvSpPr>
        <xdr:cNvPr id="194" name="楕円 193"/>
        <xdr:cNvSpPr/>
      </xdr:nvSpPr>
      <xdr:spPr>
        <a:xfrm>
          <a:off x="2714625"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124097</xdr:rowOff>
    </xdr:from>
    <xdr:to>
      <xdr:col>19</xdr:col>
      <xdr:colOff>177800</xdr:colOff>
      <xdr:row>60</xdr:row>
      <xdr:rowOff>150223</xdr:rowOff>
    </xdr:to>
    <xdr:cxnSp macro="">
      <xdr:nvCxnSpPr>
        <xdr:cNvPr id="195" name="直線コネクタ 194"/>
        <xdr:cNvCxnSpPr/>
      </xdr:nvCxnSpPr>
      <xdr:spPr>
        <a:xfrm>
          <a:off x="2765425" y="10411097"/>
          <a:ext cx="8509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96" name="楕円 195"/>
        <xdr:cNvSpPr/>
      </xdr:nvSpPr>
      <xdr:spPr>
        <a:xfrm>
          <a:off x="187325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99604</xdr:rowOff>
    </xdr:from>
    <xdr:to>
      <xdr:col>15</xdr:col>
      <xdr:colOff>50800</xdr:colOff>
      <xdr:row>60</xdr:row>
      <xdr:rowOff>124097</xdr:rowOff>
    </xdr:to>
    <xdr:cxnSp macro="">
      <xdr:nvCxnSpPr>
        <xdr:cNvPr id="197" name="直線コネクタ 196"/>
        <xdr:cNvCxnSpPr/>
      </xdr:nvCxnSpPr>
      <xdr:spPr>
        <a:xfrm>
          <a:off x="1924050" y="10386604"/>
          <a:ext cx="8413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48804</xdr:rowOff>
    </xdr:from>
    <xdr:to>
      <xdr:col>6</xdr:col>
      <xdr:colOff>38100</xdr:colOff>
      <xdr:row>60</xdr:row>
      <xdr:rowOff>150404</xdr:rowOff>
    </xdr:to>
    <xdr:sp macro="" textlink="">
      <xdr:nvSpPr>
        <xdr:cNvPr id="198" name="楕円 197"/>
        <xdr:cNvSpPr/>
      </xdr:nvSpPr>
      <xdr:spPr>
        <a:xfrm>
          <a:off x="1031875" y="1033580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99604</xdr:rowOff>
    </xdr:from>
    <xdr:to>
      <xdr:col>10</xdr:col>
      <xdr:colOff>114300</xdr:colOff>
      <xdr:row>60</xdr:row>
      <xdr:rowOff>99604</xdr:rowOff>
    </xdr:to>
    <xdr:cxnSp macro="">
      <xdr:nvCxnSpPr>
        <xdr:cNvPr id="199" name="直線コネクタ 198"/>
        <xdr:cNvCxnSpPr/>
      </xdr:nvCxnSpPr>
      <xdr:spPr>
        <a:xfrm>
          <a:off x="1082675" y="10386604"/>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xdr:cNvSpPr txBox="1"/>
      </xdr:nvSpPr>
      <xdr:spPr>
        <a:xfrm>
          <a:off x="341059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xdr:cNvSpPr txBox="1"/>
      </xdr:nvSpPr>
      <xdr:spPr>
        <a:xfrm>
          <a:off x="257239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731019"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xdr:cNvSpPr txBox="1"/>
      </xdr:nvSpPr>
      <xdr:spPr>
        <a:xfrm>
          <a:off x="8896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20700</xdr:rowOff>
    </xdr:from>
    <xdr:ext cx="405111" cy="259045"/>
    <xdr:sp macro="" textlink="">
      <xdr:nvSpPr>
        <xdr:cNvPr id="204" name="n_1mainValue【橋りょう・トンネル】&#10;有形固定資産減価償却率"/>
        <xdr:cNvSpPr txBox="1"/>
      </xdr:nvSpPr>
      <xdr:spPr>
        <a:xfrm>
          <a:off x="341059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166024</xdr:rowOff>
    </xdr:from>
    <xdr:ext cx="405111" cy="259045"/>
    <xdr:sp macro="" textlink="">
      <xdr:nvSpPr>
        <xdr:cNvPr id="205" name="n_2mainValue【橋りょう・トンネル】&#10;有形固定資産減価償却率"/>
        <xdr:cNvSpPr txBox="1"/>
      </xdr:nvSpPr>
      <xdr:spPr>
        <a:xfrm>
          <a:off x="257239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141531</xdr:rowOff>
    </xdr:from>
    <xdr:ext cx="405111" cy="259045"/>
    <xdr:sp macro="" textlink="">
      <xdr:nvSpPr>
        <xdr:cNvPr id="206" name="n_3mainValue【橋りょう・トンネル】&#10;有形固定資産減価償却率"/>
        <xdr:cNvSpPr txBox="1"/>
      </xdr:nvSpPr>
      <xdr:spPr>
        <a:xfrm>
          <a:off x="1731019"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141531</xdr:rowOff>
    </xdr:from>
    <xdr:ext cx="405111" cy="259045"/>
    <xdr:sp macro="" textlink="">
      <xdr:nvSpPr>
        <xdr:cNvPr id="207" name="n_4mainValue【橋りょう・トンネル】&#10;有形固定資産減価償却率"/>
        <xdr:cNvSpPr txBox="1"/>
      </xdr:nvSpPr>
      <xdr:spPr>
        <a:xfrm>
          <a:off x="8896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04088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62315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62315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62315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62315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56855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xdr:cNvCxnSpPr/>
      </xdr:nvCxnSpPr>
      <xdr:spPr>
        <a:xfrm flipV="1">
          <a:off x="9952990"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xdr:cNvSpPr txBox="1"/>
      </xdr:nvSpPr>
      <xdr:spPr>
        <a:xfrm>
          <a:off x="9991725"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xdr:cNvCxnSpPr/>
      </xdr:nvCxnSpPr>
      <xdr:spPr>
        <a:xfrm>
          <a:off x="9874250" y="1104359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xdr:cNvSpPr txBox="1"/>
      </xdr:nvSpPr>
      <xdr:spPr>
        <a:xfrm>
          <a:off x="9991725"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xdr:cNvCxnSpPr/>
      </xdr:nvCxnSpPr>
      <xdr:spPr>
        <a:xfrm>
          <a:off x="9874250" y="950069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xdr:cNvSpPr txBox="1"/>
      </xdr:nvSpPr>
      <xdr:spPr>
        <a:xfrm>
          <a:off x="9991725"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xdr:cNvSpPr/>
      </xdr:nvSpPr>
      <xdr:spPr>
        <a:xfrm>
          <a:off x="9912350" y="1083861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xdr:cNvSpPr/>
      </xdr:nvSpPr>
      <xdr:spPr>
        <a:xfrm>
          <a:off x="911225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xdr:cNvSpPr/>
      </xdr:nvSpPr>
      <xdr:spPr>
        <a:xfrm>
          <a:off x="8270875" y="1082246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xdr:cNvSpPr/>
      </xdr:nvSpPr>
      <xdr:spPr>
        <a:xfrm>
          <a:off x="7419975"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xdr:cNvSpPr/>
      </xdr:nvSpPr>
      <xdr:spPr>
        <a:xfrm>
          <a:off x="65786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11628</xdr:rowOff>
    </xdr:from>
    <xdr:to>
      <xdr:col>55</xdr:col>
      <xdr:colOff>50800</xdr:colOff>
      <xdr:row>64</xdr:row>
      <xdr:rowOff>113228</xdr:rowOff>
    </xdr:to>
    <xdr:sp macro="" textlink="">
      <xdr:nvSpPr>
        <xdr:cNvPr id="247" name="楕円 246"/>
        <xdr:cNvSpPr/>
      </xdr:nvSpPr>
      <xdr:spPr>
        <a:xfrm>
          <a:off x="9912350" y="1098442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98005</xdr:rowOff>
    </xdr:from>
    <xdr:ext cx="534377" cy="259045"/>
    <xdr:sp macro="" textlink="">
      <xdr:nvSpPr>
        <xdr:cNvPr id="248" name="【橋りょう・トンネル】&#10;一人当たり有形固定資産（償却資産）額該当値テキスト"/>
        <xdr:cNvSpPr txBox="1"/>
      </xdr:nvSpPr>
      <xdr:spPr>
        <a:xfrm>
          <a:off x="9991725" y="10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13398</xdr:rowOff>
    </xdr:from>
    <xdr:to>
      <xdr:col>50</xdr:col>
      <xdr:colOff>165100</xdr:colOff>
      <xdr:row>64</xdr:row>
      <xdr:rowOff>114998</xdr:rowOff>
    </xdr:to>
    <xdr:sp macro="" textlink="">
      <xdr:nvSpPr>
        <xdr:cNvPr id="249" name="楕円 248"/>
        <xdr:cNvSpPr/>
      </xdr:nvSpPr>
      <xdr:spPr>
        <a:xfrm>
          <a:off x="9112250" y="1098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62428</xdr:rowOff>
    </xdr:from>
    <xdr:to>
      <xdr:col>55</xdr:col>
      <xdr:colOff>0</xdr:colOff>
      <xdr:row>64</xdr:row>
      <xdr:rowOff>64198</xdr:rowOff>
    </xdr:to>
    <xdr:cxnSp macro="">
      <xdr:nvCxnSpPr>
        <xdr:cNvPr id="250" name="直線コネクタ 249"/>
        <xdr:cNvCxnSpPr/>
      </xdr:nvCxnSpPr>
      <xdr:spPr>
        <a:xfrm flipV="1">
          <a:off x="9163050" y="11035228"/>
          <a:ext cx="790575" cy="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13591</xdr:rowOff>
    </xdr:from>
    <xdr:to>
      <xdr:col>46</xdr:col>
      <xdr:colOff>38100</xdr:colOff>
      <xdr:row>64</xdr:row>
      <xdr:rowOff>115191</xdr:rowOff>
    </xdr:to>
    <xdr:sp macro="" textlink="">
      <xdr:nvSpPr>
        <xdr:cNvPr id="251" name="楕円 250"/>
        <xdr:cNvSpPr/>
      </xdr:nvSpPr>
      <xdr:spPr>
        <a:xfrm>
          <a:off x="8270875" y="1098639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64198</xdr:rowOff>
    </xdr:from>
    <xdr:to>
      <xdr:col>50</xdr:col>
      <xdr:colOff>114300</xdr:colOff>
      <xdr:row>64</xdr:row>
      <xdr:rowOff>64391</xdr:rowOff>
    </xdr:to>
    <xdr:cxnSp macro="">
      <xdr:nvCxnSpPr>
        <xdr:cNvPr id="252" name="直線コネクタ 251"/>
        <xdr:cNvCxnSpPr/>
      </xdr:nvCxnSpPr>
      <xdr:spPr>
        <a:xfrm flipV="1">
          <a:off x="8321675" y="11036998"/>
          <a:ext cx="841375"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13764</xdr:rowOff>
    </xdr:from>
    <xdr:to>
      <xdr:col>41</xdr:col>
      <xdr:colOff>101600</xdr:colOff>
      <xdr:row>64</xdr:row>
      <xdr:rowOff>115364</xdr:rowOff>
    </xdr:to>
    <xdr:sp macro="" textlink="">
      <xdr:nvSpPr>
        <xdr:cNvPr id="253" name="楕円 252"/>
        <xdr:cNvSpPr/>
      </xdr:nvSpPr>
      <xdr:spPr>
        <a:xfrm>
          <a:off x="7419975" y="1098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64391</xdr:rowOff>
    </xdr:from>
    <xdr:to>
      <xdr:col>45</xdr:col>
      <xdr:colOff>177800</xdr:colOff>
      <xdr:row>64</xdr:row>
      <xdr:rowOff>64564</xdr:rowOff>
    </xdr:to>
    <xdr:cxnSp macro="">
      <xdr:nvCxnSpPr>
        <xdr:cNvPr id="254" name="直線コネクタ 253"/>
        <xdr:cNvCxnSpPr/>
      </xdr:nvCxnSpPr>
      <xdr:spPr>
        <a:xfrm flipV="1">
          <a:off x="7470775" y="11037191"/>
          <a:ext cx="8509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14171</xdr:rowOff>
    </xdr:from>
    <xdr:to>
      <xdr:col>36</xdr:col>
      <xdr:colOff>165100</xdr:colOff>
      <xdr:row>64</xdr:row>
      <xdr:rowOff>115771</xdr:rowOff>
    </xdr:to>
    <xdr:sp macro="" textlink="">
      <xdr:nvSpPr>
        <xdr:cNvPr id="255" name="楕円 254"/>
        <xdr:cNvSpPr/>
      </xdr:nvSpPr>
      <xdr:spPr>
        <a:xfrm>
          <a:off x="6578600" y="109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64564</xdr:rowOff>
    </xdr:from>
    <xdr:to>
      <xdr:col>41</xdr:col>
      <xdr:colOff>50800</xdr:colOff>
      <xdr:row>64</xdr:row>
      <xdr:rowOff>64971</xdr:rowOff>
    </xdr:to>
    <xdr:cxnSp macro="">
      <xdr:nvCxnSpPr>
        <xdr:cNvPr id="256" name="直線コネクタ 255"/>
        <xdr:cNvCxnSpPr/>
      </xdr:nvCxnSpPr>
      <xdr:spPr>
        <a:xfrm flipV="1">
          <a:off x="6629400" y="11037364"/>
          <a:ext cx="841375"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xdr:cNvSpPr txBox="1"/>
      </xdr:nvSpPr>
      <xdr:spPr>
        <a:xfrm>
          <a:off x="88698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xdr:cNvSpPr txBox="1"/>
      </xdr:nvSpPr>
      <xdr:spPr>
        <a:xfrm>
          <a:off x="80316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xdr:cNvSpPr txBox="1"/>
      </xdr:nvSpPr>
      <xdr:spPr>
        <a:xfrm>
          <a:off x="7190320"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xdr:cNvSpPr txBox="1"/>
      </xdr:nvSpPr>
      <xdr:spPr>
        <a:xfrm>
          <a:off x="6339420"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106125</xdr:rowOff>
    </xdr:from>
    <xdr:ext cx="534377" cy="259045"/>
    <xdr:sp macro="" textlink="">
      <xdr:nvSpPr>
        <xdr:cNvPr id="261" name="n_1mainValue【橋りょう・トンネル】&#10;一人当たり有形固定資産（償却資産）額"/>
        <xdr:cNvSpPr txBox="1"/>
      </xdr:nvSpPr>
      <xdr:spPr>
        <a:xfrm>
          <a:off x="8892686" y="1107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106318</xdr:rowOff>
    </xdr:from>
    <xdr:ext cx="534377" cy="259045"/>
    <xdr:sp macro="" textlink="">
      <xdr:nvSpPr>
        <xdr:cNvPr id="262" name="n_2mainValue【橋りょう・トンネル】&#10;一人当たり有形固定資産（償却資産）額"/>
        <xdr:cNvSpPr txBox="1"/>
      </xdr:nvSpPr>
      <xdr:spPr>
        <a:xfrm>
          <a:off x="8064011" y="1107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106491</xdr:rowOff>
    </xdr:from>
    <xdr:ext cx="534377" cy="259045"/>
    <xdr:sp macro="" textlink="">
      <xdr:nvSpPr>
        <xdr:cNvPr id="263" name="n_3mainValue【橋りょう・トンネル】&#10;一人当たり有形固定資産（償却資産）額"/>
        <xdr:cNvSpPr txBox="1"/>
      </xdr:nvSpPr>
      <xdr:spPr>
        <a:xfrm>
          <a:off x="7222636" y="110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106898</xdr:rowOff>
    </xdr:from>
    <xdr:ext cx="534377" cy="259045"/>
    <xdr:sp macro="" textlink="">
      <xdr:nvSpPr>
        <xdr:cNvPr id="264" name="n_4mainValue【橋りょう・トンネル】&#10;一人当たり有形固定資産（償却資産）額"/>
        <xdr:cNvSpPr txBox="1"/>
      </xdr:nvSpPr>
      <xdr:spPr>
        <a:xfrm>
          <a:off x="6371736" y="1107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23900"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8529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23900"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494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23900"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494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23900"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494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23900"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494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23900"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040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xdr:cNvCxnSpPr/>
      </xdr:nvCxnSpPr>
      <xdr:spPr>
        <a:xfrm flipV="1">
          <a:off x="44062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4450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327525" y="1491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xdr:cNvSpPr txBox="1"/>
      </xdr:nvSpPr>
      <xdr:spPr>
        <a:xfrm>
          <a:off x="44450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xdr:cNvCxnSpPr/>
      </xdr:nvCxnSpPr>
      <xdr:spPr>
        <a:xfrm>
          <a:off x="4327525" y="134454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xdr:cNvSpPr txBox="1"/>
      </xdr:nvSpPr>
      <xdr:spPr>
        <a:xfrm>
          <a:off x="44450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xdr:cNvSpPr/>
      </xdr:nvSpPr>
      <xdr:spPr>
        <a:xfrm>
          <a:off x="43561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xdr:cNvSpPr/>
      </xdr:nvSpPr>
      <xdr:spPr>
        <a:xfrm>
          <a:off x="3565525" y="1428296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xdr:cNvSpPr/>
      </xdr:nvSpPr>
      <xdr:spPr>
        <a:xfrm>
          <a:off x="2714625"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xdr:cNvSpPr/>
      </xdr:nvSpPr>
      <xdr:spPr>
        <a:xfrm>
          <a:off x="187325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xdr:cNvSpPr/>
      </xdr:nvSpPr>
      <xdr:spPr>
        <a:xfrm>
          <a:off x="1031875" y="1425357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6" name="楕円 305"/>
        <xdr:cNvSpPr/>
      </xdr:nvSpPr>
      <xdr:spPr>
        <a:xfrm>
          <a:off x="43561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7" name="【公営住宅】&#10;有形固定資産減価償却率該当値テキスト"/>
        <xdr:cNvSpPr txBox="1"/>
      </xdr:nvSpPr>
      <xdr:spPr>
        <a:xfrm>
          <a:off x="44450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8" name="楕円 307"/>
        <xdr:cNvSpPr/>
      </xdr:nvSpPr>
      <xdr:spPr>
        <a:xfrm>
          <a:off x="3565525" y="1486262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9" name="直線コネクタ 308"/>
        <xdr:cNvCxnSpPr/>
      </xdr:nvCxnSpPr>
      <xdr:spPr>
        <a:xfrm>
          <a:off x="3616325" y="1491342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10" name="楕円 309"/>
        <xdr:cNvSpPr/>
      </xdr:nvSpPr>
      <xdr:spPr>
        <a:xfrm>
          <a:off x="2714625"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11" name="直線コネクタ 310"/>
        <xdr:cNvCxnSpPr/>
      </xdr:nvCxnSpPr>
      <xdr:spPr>
        <a:xfrm>
          <a:off x="2765425" y="14913429"/>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12" name="楕円 311"/>
        <xdr:cNvSpPr/>
      </xdr:nvSpPr>
      <xdr:spPr>
        <a:xfrm>
          <a:off x="187325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3" name="直線コネクタ 312"/>
        <xdr:cNvCxnSpPr/>
      </xdr:nvCxnSpPr>
      <xdr:spPr>
        <a:xfrm>
          <a:off x="1924050" y="14913429"/>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4" name="楕円 313"/>
        <xdr:cNvSpPr/>
      </xdr:nvSpPr>
      <xdr:spPr>
        <a:xfrm>
          <a:off x="1031875" y="1486262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5" name="直線コネクタ 314"/>
        <xdr:cNvCxnSpPr/>
      </xdr:nvCxnSpPr>
      <xdr:spPr>
        <a:xfrm>
          <a:off x="1082675" y="14913429"/>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6" name="n_1aveValue【公営住宅】&#10;有形固定資産減価償却率"/>
        <xdr:cNvSpPr txBox="1"/>
      </xdr:nvSpPr>
      <xdr:spPr>
        <a:xfrm>
          <a:off x="341059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317" name="n_2aveValue【公営住宅】&#10;有形固定資産減価償却率"/>
        <xdr:cNvSpPr txBox="1"/>
      </xdr:nvSpPr>
      <xdr:spPr>
        <a:xfrm>
          <a:off x="257239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318" name="n_3aveValue【公営住宅】&#10;有形固定資産減価償却率"/>
        <xdr:cNvSpPr txBox="1"/>
      </xdr:nvSpPr>
      <xdr:spPr>
        <a:xfrm>
          <a:off x="1731019"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19" name="n_4aveValue【公営住宅】&#10;有形固定資産減価償却率"/>
        <xdr:cNvSpPr txBox="1"/>
      </xdr:nvSpPr>
      <xdr:spPr>
        <a:xfrm>
          <a:off x="8896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20" name="n_1mainValue【公営住宅】&#10;有形固定資産減価償却率"/>
        <xdr:cNvSpPr txBox="1"/>
      </xdr:nvSpPr>
      <xdr:spPr>
        <a:xfrm>
          <a:off x="337827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21" name="n_2mainValue【公営住宅】&#10;有形固定資産減価償却率"/>
        <xdr:cNvSpPr txBox="1"/>
      </xdr:nvSpPr>
      <xdr:spPr>
        <a:xfrm>
          <a:off x="254007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22" name="n_3mainValue【公営住宅】&#10;有形固定資産減価償却率"/>
        <xdr:cNvSpPr txBox="1"/>
      </xdr:nvSpPr>
      <xdr:spPr>
        <a:xfrm>
          <a:off x="1698702"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3" name="n_4mainValue【公営住宅】&#10;有形固定資産減価償却率"/>
        <xdr:cNvSpPr txBox="1"/>
      </xdr:nvSpPr>
      <xdr:spPr>
        <a:xfrm>
          <a:off x="8573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58320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5777426"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5777426"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5777426"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5777426"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xdr:cNvCxnSpPr/>
      </xdr:nvCxnSpPr>
      <xdr:spPr>
        <a:xfrm flipV="1">
          <a:off x="9952990"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xdr:cNvSpPr txBox="1"/>
      </xdr:nvSpPr>
      <xdr:spPr>
        <a:xfrm>
          <a:off x="9991725"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xdr:cNvCxnSpPr/>
      </xdr:nvCxnSpPr>
      <xdr:spPr>
        <a:xfrm>
          <a:off x="9874250" y="1485183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xdr:cNvSpPr txBox="1"/>
      </xdr:nvSpPr>
      <xdr:spPr>
        <a:xfrm>
          <a:off x="9991725"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xdr:cNvCxnSpPr/>
      </xdr:nvCxnSpPr>
      <xdr:spPr>
        <a:xfrm>
          <a:off x="9874250" y="1350843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xdr:cNvSpPr txBox="1"/>
      </xdr:nvSpPr>
      <xdr:spPr>
        <a:xfrm>
          <a:off x="9991725"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xdr:cNvSpPr/>
      </xdr:nvSpPr>
      <xdr:spPr>
        <a:xfrm>
          <a:off x="9912350" y="1459590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xdr:cNvSpPr/>
      </xdr:nvSpPr>
      <xdr:spPr>
        <a:xfrm>
          <a:off x="911225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xdr:cNvSpPr/>
      </xdr:nvSpPr>
      <xdr:spPr>
        <a:xfrm>
          <a:off x="8270875" y="1458295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xdr:cNvSpPr/>
      </xdr:nvSpPr>
      <xdr:spPr>
        <a:xfrm>
          <a:off x="7419975"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xdr:cNvSpPr/>
      </xdr:nvSpPr>
      <xdr:spPr>
        <a:xfrm>
          <a:off x="65786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56338</xdr:rowOff>
    </xdr:from>
    <xdr:to>
      <xdr:col>55</xdr:col>
      <xdr:colOff>50800</xdr:colOff>
      <xdr:row>86</xdr:row>
      <xdr:rowOff>157938</xdr:rowOff>
    </xdr:to>
    <xdr:sp macro="" textlink="">
      <xdr:nvSpPr>
        <xdr:cNvPr id="363" name="楕円 362"/>
        <xdr:cNvSpPr/>
      </xdr:nvSpPr>
      <xdr:spPr>
        <a:xfrm>
          <a:off x="9912350" y="1480103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142715</xdr:rowOff>
    </xdr:from>
    <xdr:ext cx="469744" cy="259045"/>
    <xdr:sp macro="" textlink="">
      <xdr:nvSpPr>
        <xdr:cNvPr id="364" name="【公営住宅】&#10;一人当たり面積該当値テキスト"/>
        <xdr:cNvSpPr txBox="1"/>
      </xdr:nvSpPr>
      <xdr:spPr>
        <a:xfrm>
          <a:off x="9991725" y="1471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56490</xdr:rowOff>
    </xdr:from>
    <xdr:to>
      <xdr:col>50</xdr:col>
      <xdr:colOff>165100</xdr:colOff>
      <xdr:row>86</xdr:row>
      <xdr:rowOff>158090</xdr:rowOff>
    </xdr:to>
    <xdr:sp macro="" textlink="">
      <xdr:nvSpPr>
        <xdr:cNvPr id="365" name="楕円 364"/>
        <xdr:cNvSpPr/>
      </xdr:nvSpPr>
      <xdr:spPr>
        <a:xfrm>
          <a:off x="9112250" y="1480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107138</xdr:rowOff>
    </xdr:from>
    <xdr:to>
      <xdr:col>55</xdr:col>
      <xdr:colOff>0</xdr:colOff>
      <xdr:row>86</xdr:row>
      <xdr:rowOff>107290</xdr:rowOff>
    </xdr:to>
    <xdr:cxnSp macro="">
      <xdr:nvCxnSpPr>
        <xdr:cNvPr id="366" name="直線コネクタ 365"/>
        <xdr:cNvCxnSpPr/>
      </xdr:nvCxnSpPr>
      <xdr:spPr>
        <a:xfrm flipV="1">
          <a:off x="9163050" y="14851838"/>
          <a:ext cx="790575"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53747</xdr:rowOff>
    </xdr:from>
    <xdr:to>
      <xdr:col>46</xdr:col>
      <xdr:colOff>38100</xdr:colOff>
      <xdr:row>86</xdr:row>
      <xdr:rowOff>155347</xdr:rowOff>
    </xdr:to>
    <xdr:sp macro="" textlink="">
      <xdr:nvSpPr>
        <xdr:cNvPr id="367" name="楕円 366"/>
        <xdr:cNvSpPr/>
      </xdr:nvSpPr>
      <xdr:spPr>
        <a:xfrm>
          <a:off x="8270875" y="1479844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104547</xdr:rowOff>
    </xdr:from>
    <xdr:to>
      <xdr:col>50</xdr:col>
      <xdr:colOff>114300</xdr:colOff>
      <xdr:row>86</xdr:row>
      <xdr:rowOff>107290</xdr:rowOff>
    </xdr:to>
    <xdr:cxnSp macro="">
      <xdr:nvCxnSpPr>
        <xdr:cNvPr id="368" name="直線コネクタ 367"/>
        <xdr:cNvCxnSpPr/>
      </xdr:nvCxnSpPr>
      <xdr:spPr>
        <a:xfrm>
          <a:off x="8321675" y="14849247"/>
          <a:ext cx="841375"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53899</xdr:rowOff>
    </xdr:from>
    <xdr:to>
      <xdr:col>41</xdr:col>
      <xdr:colOff>101600</xdr:colOff>
      <xdr:row>86</xdr:row>
      <xdr:rowOff>155499</xdr:rowOff>
    </xdr:to>
    <xdr:sp macro="" textlink="">
      <xdr:nvSpPr>
        <xdr:cNvPr id="369" name="楕円 368"/>
        <xdr:cNvSpPr/>
      </xdr:nvSpPr>
      <xdr:spPr>
        <a:xfrm>
          <a:off x="7419975" y="147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104547</xdr:rowOff>
    </xdr:from>
    <xdr:to>
      <xdr:col>45</xdr:col>
      <xdr:colOff>177800</xdr:colOff>
      <xdr:row>86</xdr:row>
      <xdr:rowOff>104699</xdr:rowOff>
    </xdr:to>
    <xdr:cxnSp macro="">
      <xdr:nvCxnSpPr>
        <xdr:cNvPr id="370" name="直線コネクタ 369"/>
        <xdr:cNvCxnSpPr/>
      </xdr:nvCxnSpPr>
      <xdr:spPr>
        <a:xfrm flipV="1">
          <a:off x="7470775" y="14849247"/>
          <a:ext cx="8509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53975</xdr:rowOff>
    </xdr:from>
    <xdr:to>
      <xdr:col>36</xdr:col>
      <xdr:colOff>165100</xdr:colOff>
      <xdr:row>86</xdr:row>
      <xdr:rowOff>155575</xdr:rowOff>
    </xdr:to>
    <xdr:sp macro="" textlink="">
      <xdr:nvSpPr>
        <xdr:cNvPr id="371" name="楕円 370"/>
        <xdr:cNvSpPr/>
      </xdr:nvSpPr>
      <xdr:spPr>
        <a:xfrm>
          <a:off x="65786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104699</xdr:rowOff>
    </xdr:from>
    <xdr:to>
      <xdr:col>41</xdr:col>
      <xdr:colOff>50800</xdr:colOff>
      <xdr:row>86</xdr:row>
      <xdr:rowOff>104775</xdr:rowOff>
    </xdr:to>
    <xdr:cxnSp macro="">
      <xdr:nvCxnSpPr>
        <xdr:cNvPr id="372" name="直線コネクタ 371"/>
        <xdr:cNvCxnSpPr/>
      </xdr:nvCxnSpPr>
      <xdr:spPr>
        <a:xfrm flipV="1">
          <a:off x="6629400" y="14849399"/>
          <a:ext cx="841375"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xdr:cNvSpPr txBox="1"/>
      </xdr:nvSpPr>
      <xdr:spPr>
        <a:xfrm>
          <a:off x="8925002"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xdr:cNvSpPr txBox="1"/>
      </xdr:nvSpPr>
      <xdr:spPr>
        <a:xfrm>
          <a:off x="80963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xdr:cNvSpPr txBox="1"/>
      </xdr:nvSpPr>
      <xdr:spPr>
        <a:xfrm>
          <a:off x="7245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xdr:cNvSpPr txBox="1"/>
      </xdr:nvSpPr>
      <xdr:spPr>
        <a:xfrm>
          <a:off x="6404052"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149217</xdr:rowOff>
    </xdr:from>
    <xdr:ext cx="469744" cy="259045"/>
    <xdr:sp macro="" textlink="">
      <xdr:nvSpPr>
        <xdr:cNvPr id="377" name="n_1mainValue【公営住宅】&#10;一人当たり面積"/>
        <xdr:cNvSpPr txBox="1"/>
      </xdr:nvSpPr>
      <xdr:spPr>
        <a:xfrm>
          <a:off x="8925002" y="1489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146474</xdr:rowOff>
    </xdr:from>
    <xdr:ext cx="469744" cy="259045"/>
    <xdr:sp macro="" textlink="">
      <xdr:nvSpPr>
        <xdr:cNvPr id="378" name="n_2mainValue【公営住宅】&#10;一人当たり面積"/>
        <xdr:cNvSpPr txBox="1"/>
      </xdr:nvSpPr>
      <xdr:spPr>
        <a:xfrm>
          <a:off x="8096327" y="148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146626</xdr:rowOff>
    </xdr:from>
    <xdr:ext cx="469744" cy="259045"/>
    <xdr:sp macro="" textlink="">
      <xdr:nvSpPr>
        <xdr:cNvPr id="379" name="n_3mainValue【公営住宅】&#10;一人当たり面積"/>
        <xdr:cNvSpPr txBox="1"/>
      </xdr:nvSpPr>
      <xdr:spPr>
        <a:xfrm>
          <a:off x="7245427" y="1489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146702</xdr:rowOff>
    </xdr:from>
    <xdr:ext cx="469744" cy="259045"/>
    <xdr:sp macro="" textlink="">
      <xdr:nvSpPr>
        <xdr:cNvPr id="380" name="n_4mainValue【公営住宅】&#10;一人当たり面積"/>
        <xdr:cNvSpPr txBox="1"/>
      </xdr:nvSpPr>
      <xdr:spPr>
        <a:xfrm>
          <a:off x="6404052" y="1489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23900" y="1676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280150" y="1676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1826875"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38827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1826875"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144286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1826875"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144286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1826875"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144286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1826875"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144286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1826875"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150698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xdr:cNvCxnSpPr/>
      </xdr:nvCxnSpPr>
      <xdr:spPr>
        <a:xfrm flipV="1">
          <a:off x="15509239"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554797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5420975" y="72934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xdr:cNvSpPr txBox="1"/>
      </xdr:nvSpPr>
      <xdr:spPr>
        <a:xfrm>
          <a:off x="15547975"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xdr:cNvCxnSpPr/>
      </xdr:nvCxnSpPr>
      <xdr:spPr>
        <a:xfrm>
          <a:off x="15420975" y="578630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427" name="【認定こども園・幼稚園・保育所】&#10;有形固定資産減価償却率平均値テキスト"/>
        <xdr:cNvSpPr txBox="1"/>
      </xdr:nvSpPr>
      <xdr:spPr>
        <a:xfrm>
          <a:off x="15547975"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xdr:cNvSpPr/>
      </xdr:nvSpPr>
      <xdr:spPr>
        <a:xfrm>
          <a:off x="15459075"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29" name="フローチャート: 判断 428"/>
        <xdr:cNvSpPr/>
      </xdr:nvSpPr>
      <xdr:spPr>
        <a:xfrm>
          <a:off x="14658975"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30" name="フローチャート: 判断 429"/>
        <xdr:cNvSpPr/>
      </xdr:nvSpPr>
      <xdr:spPr>
        <a:xfrm>
          <a:off x="138176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31" name="フローチャート: 判断 430"/>
        <xdr:cNvSpPr/>
      </xdr:nvSpPr>
      <xdr:spPr>
        <a:xfrm>
          <a:off x="12976225" y="6427833"/>
          <a:ext cx="92075"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32" name="フローチャート: 判断 431"/>
        <xdr:cNvSpPr/>
      </xdr:nvSpPr>
      <xdr:spPr>
        <a:xfrm>
          <a:off x="12125325"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xdr:rowOff>
    </xdr:from>
    <xdr:to>
      <xdr:col>85</xdr:col>
      <xdr:colOff>177800</xdr:colOff>
      <xdr:row>38</xdr:row>
      <xdr:rowOff>102507</xdr:rowOff>
    </xdr:to>
    <xdr:sp macro="" textlink="">
      <xdr:nvSpPr>
        <xdr:cNvPr id="438" name="楕円 437"/>
        <xdr:cNvSpPr/>
      </xdr:nvSpPr>
      <xdr:spPr>
        <a:xfrm>
          <a:off x="15459075"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150784</xdr:rowOff>
    </xdr:from>
    <xdr:ext cx="405111" cy="259045"/>
    <xdr:sp macro="" textlink="">
      <xdr:nvSpPr>
        <xdr:cNvPr id="439" name="【認定こども園・幼稚園・保育所】&#10;有形固定資産減価償却率該当値テキスト"/>
        <xdr:cNvSpPr txBox="1"/>
      </xdr:nvSpPr>
      <xdr:spPr>
        <a:xfrm>
          <a:off x="15547975"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157661</xdr:rowOff>
    </xdr:from>
    <xdr:to>
      <xdr:col>81</xdr:col>
      <xdr:colOff>101600</xdr:colOff>
      <xdr:row>38</xdr:row>
      <xdr:rowOff>87812</xdr:rowOff>
    </xdr:to>
    <xdr:sp macro="" textlink="">
      <xdr:nvSpPr>
        <xdr:cNvPr id="440" name="楕円 439"/>
        <xdr:cNvSpPr/>
      </xdr:nvSpPr>
      <xdr:spPr>
        <a:xfrm>
          <a:off x="14658975"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37012</xdr:rowOff>
    </xdr:from>
    <xdr:to>
      <xdr:col>85</xdr:col>
      <xdr:colOff>127000</xdr:colOff>
      <xdr:row>38</xdr:row>
      <xdr:rowOff>51707</xdr:rowOff>
    </xdr:to>
    <xdr:cxnSp macro="">
      <xdr:nvCxnSpPr>
        <xdr:cNvPr id="441" name="直線コネクタ 440"/>
        <xdr:cNvCxnSpPr/>
      </xdr:nvCxnSpPr>
      <xdr:spPr>
        <a:xfrm>
          <a:off x="14709775" y="6552112"/>
          <a:ext cx="8001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126637</xdr:rowOff>
    </xdr:from>
    <xdr:to>
      <xdr:col>76</xdr:col>
      <xdr:colOff>165100</xdr:colOff>
      <xdr:row>38</xdr:row>
      <xdr:rowOff>56787</xdr:rowOff>
    </xdr:to>
    <xdr:sp macro="" textlink="">
      <xdr:nvSpPr>
        <xdr:cNvPr id="442" name="楕円 441"/>
        <xdr:cNvSpPr/>
      </xdr:nvSpPr>
      <xdr:spPr>
        <a:xfrm>
          <a:off x="138176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5987</xdr:rowOff>
    </xdr:from>
    <xdr:to>
      <xdr:col>81</xdr:col>
      <xdr:colOff>50800</xdr:colOff>
      <xdr:row>38</xdr:row>
      <xdr:rowOff>37012</xdr:rowOff>
    </xdr:to>
    <xdr:cxnSp macro="">
      <xdr:nvCxnSpPr>
        <xdr:cNvPr id="443" name="直線コネクタ 442"/>
        <xdr:cNvCxnSpPr/>
      </xdr:nvCxnSpPr>
      <xdr:spPr>
        <a:xfrm>
          <a:off x="13868400" y="6521087"/>
          <a:ext cx="84137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110308</xdr:rowOff>
    </xdr:from>
    <xdr:to>
      <xdr:col>72</xdr:col>
      <xdr:colOff>38100</xdr:colOff>
      <xdr:row>38</xdr:row>
      <xdr:rowOff>40458</xdr:rowOff>
    </xdr:to>
    <xdr:sp macro="" textlink="">
      <xdr:nvSpPr>
        <xdr:cNvPr id="444" name="楕円 443"/>
        <xdr:cNvSpPr/>
      </xdr:nvSpPr>
      <xdr:spPr>
        <a:xfrm>
          <a:off x="12976225" y="645395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161109</xdr:rowOff>
    </xdr:from>
    <xdr:to>
      <xdr:col>76</xdr:col>
      <xdr:colOff>114300</xdr:colOff>
      <xdr:row>38</xdr:row>
      <xdr:rowOff>5987</xdr:rowOff>
    </xdr:to>
    <xdr:cxnSp macro="">
      <xdr:nvCxnSpPr>
        <xdr:cNvPr id="445" name="直線コネクタ 444"/>
        <xdr:cNvCxnSpPr/>
      </xdr:nvCxnSpPr>
      <xdr:spPr>
        <a:xfrm>
          <a:off x="13027025" y="6504759"/>
          <a:ext cx="84137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74386</xdr:rowOff>
    </xdr:from>
    <xdr:to>
      <xdr:col>67</xdr:col>
      <xdr:colOff>101600</xdr:colOff>
      <xdr:row>38</xdr:row>
      <xdr:rowOff>4536</xdr:rowOff>
    </xdr:to>
    <xdr:sp macro="" textlink="">
      <xdr:nvSpPr>
        <xdr:cNvPr id="446" name="楕円 445"/>
        <xdr:cNvSpPr/>
      </xdr:nvSpPr>
      <xdr:spPr>
        <a:xfrm>
          <a:off x="12125325"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125186</xdr:rowOff>
    </xdr:from>
    <xdr:to>
      <xdr:col>71</xdr:col>
      <xdr:colOff>177800</xdr:colOff>
      <xdr:row>37</xdr:row>
      <xdr:rowOff>161109</xdr:rowOff>
    </xdr:to>
    <xdr:cxnSp macro="">
      <xdr:nvCxnSpPr>
        <xdr:cNvPr id="447" name="直線コネクタ 446"/>
        <xdr:cNvCxnSpPr/>
      </xdr:nvCxnSpPr>
      <xdr:spPr>
        <a:xfrm>
          <a:off x="12176125" y="6468836"/>
          <a:ext cx="8509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448" name="n_1aveValue【認定こども園・幼稚園・保育所】&#10;有形固定資産減価償却率"/>
        <xdr:cNvSpPr txBox="1"/>
      </xdr:nvSpPr>
      <xdr:spPr>
        <a:xfrm>
          <a:off x="14504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449" name="n_2aveValue【認定こども園・幼稚園・保育所】&#10;有形固定資産減価償却率"/>
        <xdr:cNvSpPr txBox="1"/>
      </xdr:nvSpPr>
      <xdr:spPr>
        <a:xfrm>
          <a:off x="13675369"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450" name="n_3aveValue【認定こども園・幼稚園・保育所】&#10;有形固定資産減価償却率"/>
        <xdr:cNvSpPr txBox="1"/>
      </xdr:nvSpPr>
      <xdr:spPr>
        <a:xfrm>
          <a:off x="1283399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34851</xdr:rowOff>
    </xdr:from>
    <xdr:ext cx="405111" cy="259045"/>
    <xdr:sp macro="" textlink="">
      <xdr:nvSpPr>
        <xdr:cNvPr id="451" name="n_4aveValue【認定こども園・幼稚園・保育所】&#10;有形固定資産減価償却率"/>
        <xdr:cNvSpPr txBox="1"/>
      </xdr:nvSpPr>
      <xdr:spPr>
        <a:xfrm>
          <a:off x="1198309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78939</xdr:rowOff>
    </xdr:from>
    <xdr:ext cx="405111" cy="259045"/>
    <xdr:sp macro="" textlink="">
      <xdr:nvSpPr>
        <xdr:cNvPr id="452" name="n_1mainValue【認定こども園・幼稚園・保育所】&#10;有形固定資産減価償却率"/>
        <xdr:cNvSpPr txBox="1"/>
      </xdr:nvSpPr>
      <xdr:spPr>
        <a:xfrm>
          <a:off x="14504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47914</xdr:rowOff>
    </xdr:from>
    <xdr:ext cx="405111" cy="259045"/>
    <xdr:sp macro="" textlink="">
      <xdr:nvSpPr>
        <xdr:cNvPr id="453" name="n_2mainValue【認定こども園・幼稚園・保育所】&#10;有形固定資産減価償却率"/>
        <xdr:cNvSpPr txBox="1"/>
      </xdr:nvSpPr>
      <xdr:spPr>
        <a:xfrm>
          <a:off x="13675369"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31586</xdr:rowOff>
    </xdr:from>
    <xdr:ext cx="405111" cy="259045"/>
    <xdr:sp macro="" textlink="">
      <xdr:nvSpPr>
        <xdr:cNvPr id="454" name="n_3mainValue【認定こども園・幼稚園・保育所】&#10;有形固定資産減価償却率"/>
        <xdr:cNvSpPr txBox="1"/>
      </xdr:nvSpPr>
      <xdr:spPr>
        <a:xfrm>
          <a:off x="1283399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21063</xdr:rowOff>
    </xdr:from>
    <xdr:ext cx="405111" cy="259045"/>
    <xdr:sp macro="" textlink="">
      <xdr:nvSpPr>
        <xdr:cNvPr id="455" name="n_4mainValue【認定こども園・幼稚園・保育所】&#10;有形固定資産減価償却率"/>
        <xdr:cNvSpPr txBox="1"/>
      </xdr:nvSpPr>
      <xdr:spPr>
        <a:xfrm>
          <a:off x="1198309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693499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693499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693499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693499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xdr:cNvCxnSpPr/>
      </xdr:nvCxnSpPr>
      <xdr:spPr>
        <a:xfrm flipV="1">
          <a:off x="210559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xdr:cNvSpPr txBox="1"/>
      </xdr:nvSpPr>
      <xdr:spPr>
        <a:xfrm>
          <a:off x="210947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xdr:cNvCxnSpPr/>
      </xdr:nvCxnSpPr>
      <xdr:spPr>
        <a:xfrm>
          <a:off x="20977225" y="714176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xdr:cNvSpPr txBox="1"/>
      </xdr:nvSpPr>
      <xdr:spPr>
        <a:xfrm>
          <a:off x="210947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xdr:cNvCxnSpPr/>
      </xdr:nvCxnSpPr>
      <xdr:spPr>
        <a:xfrm>
          <a:off x="20977225" y="570250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xdr:cNvSpPr txBox="1"/>
      </xdr:nvSpPr>
      <xdr:spPr>
        <a:xfrm>
          <a:off x="210947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xdr:cNvSpPr/>
      </xdr:nvSpPr>
      <xdr:spPr>
        <a:xfrm>
          <a:off x="210058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4" name="フローチャート: 判断 483"/>
        <xdr:cNvSpPr/>
      </xdr:nvSpPr>
      <xdr:spPr>
        <a:xfrm>
          <a:off x="20215225" y="680201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5" name="フローチャート: 判断 484"/>
        <xdr:cNvSpPr/>
      </xdr:nvSpPr>
      <xdr:spPr>
        <a:xfrm>
          <a:off x="19364325"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6" name="フローチャート: 判断 485"/>
        <xdr:cNvSpPr/>
      </xdr:nvSpPr>
      <xdr:spPr>
        <a:xfrm>
          <a:off x="1852295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7" name="フローチャート: 判断 486"/>
        <xdr:cNvSpPr/>
      </xdr:nvSpPr>
      <xdr:spPr>
        <a:xfrm>
          <a:off x="17681575" y="68075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169418</xdr:rowOff>
    </xdr:from>
    <xdr:to>
      <xdr:col>116</xdr:col>
      <xdr:colOff>114300</xdr:colOff>
      <xdr:row>40</xdr:row>
      <xdr:rowOff>99568</xdr:rowOff>
    </xdr:to>
    <xdr:sp macro="" textlink="">
      <xdr:nvSpPr>
        <xdr:cNvPr id="493" name="楕円 492"/>
        <xdr:cNvSpPr/>
      </xdr:nvSpPr>
      <xdr:spPr>
        <a:xfrm>
          <a:off x="210058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147845</xdr:rowOff>
    </xdr:from>
    <xdr:ext cx="469744" cy="259045"/>
    <xdr:sp macro="" textlink="">
      <xdr:nvSpPr>
        <xdr:cNvPr id="494" name="【認定こども園・幼稚園・保育所】&#10;一人当たり面積該当値テキスト"/>
        <xdr:cNvSpPr txBox="1"/>
      </xdr:nvSpPr>
      <xdr:spPr>
        <a:xfrm>
          <a:off x="21094700"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40030</xdr:rowOff>
    </xdr:from>
    <xdr:to>
      <xdr:col>112</xdr:col>
      <xdr:colOff>38100</xdr:colOff>
      <xdr:row>40</xdr:row>
      <xdr:rowOff>141630</xdr:rowOff>
    </xdr:to>
    <xdr:sp macro="" textlink="">
      <xdr:nvSpPr>
        <xdr:cNvPr id="495" name="楕円 494"/>
        <xdr:cNvSpPr/>
      </xdr:nvSpPr>
      <xdr:spPr>
        <a:xfrm>
          <a:off x="20215225" y="68980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48768</xdr:rowOff>
    </xdr:from>
    <xdr:to>
      <xdr:col>116</xdr:col>
      <xdr:colOff>63500</xdr:colOff>
      <xdr:row>40</xdr:row>
      <xdr:rowOff>90830</xdr:rowOff>
    </xdr:to>
    <xdr:cxnSp macro="">
      <xdr:nvCxnSpPr>
        <xdr:cNvPr id="496" name="直線コネクタ 495"/>
        <xdr:cNvCxnSpPr/>
      </xdr:nvCxnSpPr>
      <xdr:spPr>
        <a:xfrm flipV="1">
          <a:off x="20266025" y="6906768"/>
          <a:ext cx="790575"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43688</xdr:rowOff>
    </xdr:from>
    <xdr:to>
      <xdr:col>107</xdr:col>
      <xdr:colOff>101600</xdr:colOff>
      <xdr:row>40</xdr:row>
      <xdr:rowOff>145288</xdr:rowOff>
    </xdr:to>
    <xdr:sp macro="" textlink="">
      <xdr:nvSpPr>
        <xdr:cNvPr id="497" name="楕円 496"/>
        <xdr:cNvSpPr/>
      </xdr:nvSpPr>
      <xdr:spPr>
        <a:xfrm>
          <a:off x="19364325"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90830</xdr:rowOff>
    </xdr:from>
    <xdr:to>
      <xdr:col>111</xdr:col>
      <xdr:colOff>177800</xdr:colOff>
      <xdr:row>40</xdr:row>
      <xdr:rowOff>94488</xdr:rowOff>
    </xdr:to>
    <xdr:cxnSp macro="">
      <xdr:nvCxnSpPr>
        <xdr:cNvPr id="498" name="直線コネクタ 497"/>
        <xdr:cNvCxnSpPr/>
      </xdr:nvCxnSpPr>
      <xdr:spPr>
        <a:xfrm flipV="1">
          <a:off x="19415125" y="6948830"/>
          <a:ext cx="8509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46431</xdr:rowOff>
    </xdr:from>
    <xdr:to>
      <xdr:col>102</xdr:col>
      <xdr:colOff>165100</xdr:colOff>
      <xdr:row>40</xdr:row>
      <xdr:rowOff>148031</xdr:rowOff>
    </xdr:to>
    <xdr:sp macro="" textlink="">
      <xdr:nvSpPr>
        <xdr:cNvPr id="499" name="楕円 498"/>
        <xdr:cNvSpPr/>
      </xdr:nvSpPr>
      <xdr:spPr>
        <a:xfrm>
          <a:off x="18522950" y="69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94488</xdr:rowOff>
    </xdr:from>
    <xdr:to>
      <xdr:col>107</xdr:col>
      <xdr:colOff>50800</xdr:colOff>
      <xdr:row>40</xdr:row>
      <xdr:rowOff>97231</xdr:rowOff>
    </xdr:to>
    <xdr:cxnSp macro="">
      <xdr:nvCxnSpPr>
        <xdr:cNvPr id="500" name="直線コネクタ 499"/>
        <xdr:cNvCxnSpPr/>
      </xdr:nvCxnSpPr>
      <xdr:spPr>
        <a:xfrm flipV="1">
          <a:off x="18573750" y="6952488"/>
          <a:ext cx="841375"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48260</xdr:rowOff>
    </xdr:from>
    <xdr:to>
      <xdr:col>98</xdr:col>
      <xdr:colOff>38100</xdr:colOff>
      <xdr:row>40</xdr:row>
      <xdr:rowOff>149860</xdr:rowOff>
    </xdr:to>
    <xdr:sp macro="" textlink="">
      <xdr:nvSpPr>
        <xdr:cNvPr id="501" name="楕円 500"/>
        <xdr:cNvSpPr/>
      </xdr:nvSpPr>
      <xdr:spPr>
        <a:xfrm>
          <a:off x="17681575" y="69062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97231</xdr:rowOff>
    </xdr:from>
    <xdr:to>
      <xdr:col>102</xdr:col>
      <xdr:colOff>114300</xdr:colOff>
      <xdr:row>40</xdr:row>
      <xdr:rowOff>99060</xdr:rowOff>
    </xdr:to>
    <xdr:cxnSp macro="">
      <xdr:nvCxnSpPr>
        <xdr:cNvPr id="502" name="直線コネクタ 501"/>
        <xdr:cNvCxnSpPr/>
      </xdr:nvCxnSpPr>
      <xdr:spPr>
        <a:xfrm flipV="1">
          <a:off x="17732375" y="6955231"/>
          <a:ext cx="841375"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503" name="n_1aveValue【認定こども園・幼稚園・保育所】&#10;一人当たり面積"/>
        <xdr:cNvSpPr txBox="1"/>
      </xdr:nvSpPr>
      <xdr:spPr>
        <a:xfrm>
          <a:off x="2002797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4" name="n_2aveValue【認定こども園・幼稚園・保育所】&#10;一人当たり面積"/>
        <xdr:cNvSpPr txBox="1"/>
      </xdr:nvSpPr>
      <xdr:spPr>
        <a:xfrm>
          <a:off x="1918977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505" name="n_3aveValue【認定こども園・幼稚園・保育所】&#10;一人当たり面積"/>
        <xdr:cNvSpPr txBox="1"/>
      </xdr:nvSpPr>
      <xdr:spPr>
        <a:xfrm>
          <a:off x="18348402"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506" name="n_4aveValue【認定こども園・幼稚園・保育所】&#10;一人当たり面積"/>
        <xdr:cNvSpPr txBox="1"/>
      </xdr:nvSpPr>
      <xdr:spPr>
        <a:xfrm>
          <a:off x="175070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132757</xdr:rowOff>
    </xdr:from>
    <xdr:ext cx="469744" cy="259045"/>
    <xdr:sp macro="" textlink="">
      <xdr:nvSpPr>
        <xdr:cNvPr id="507" name="n_1mainValue【認定こども園・幼稚園・保育所】&#10;一人当たり面積"/>
        <xdr:cNvSpPr txBox="1"/>
      </xdr:nvSpPr>
      <xdr:spPr>
        <a:xfrm>
          <a:off x="20027977" y="69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136415</xdr:rowOff>
    </xdr:from>
    <xdr:ext cx="469744" cy="259045"/>
    <xdr:sp macro="" textlink="">
      <xdr:nvSpPr>
        <xdr:cNvPr id="508" name="n_2mainValue【認定こども園・幼稚園・保育所】&#10;一人当たり面積"/>
        <xdr:cNvSpPr txBox="1"/>
      </xdr:nvSpPr>
      <xdr:spPr>
        <a:xfrm>
          <a:off x="1918977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139158</xdr:rowOff>
    </xdr:from>
    <xdr:ext cx="469744" cy="259045"/>
    <xdr:sp macro="" textlink="">
      <xdr:nvSpPr>
        <xdr:cNvPr id="509" name="n_3mainValue【認定こども園・幼稚園・保育所】&#10;一人当たり面積"/>
        <xdr:cNvSpPr txBox="1"/>
      </xdr:nvSpPr>
      <xdr:spPr>
        <a:xfrm>
          <a:off x="18348402" y="699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140987</xdr:rowOff>
    </xdr:from>
    <xdr:ext cx="469744" cy="259045"/>
    <xdr:sp macro="" textlink="">
      <xdr:nvSpPr>
        <xdr:cNvPr id="510" name="n_4mainValue【認定こども園・幼稚園・保育所】&#10;一人当たり面積"/>
        <xdr:cNvSpPr txBox="1"/>
      </xdr:nvSpPr>
      <xdr:spPr>
        <a:xfrm>
          <a:off x="175070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3882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1826875"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38827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1826875"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144286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1826875"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144286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1826875"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144286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1826875"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144286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150698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xdr:cNvCxnSpPr/>
      </xdr:nvCxnSpPr>
      <xdr:spPr>
        <a:xfrm flipV="1">
          <a:off x="15509239"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xdr:cNvSpPr txBox="1"/>
      </xdr:nvSpPr>
      <xdr:spPr>
        <a:xfrm>
          <a:off x="15547975"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xdr:cNvCxnSpPr/>
      </xdr:nvCxnSpPr>
      <xdr:spPr>
        <a:xfrm>
          <a:off x="15420975" y="108985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xdr:cNvSpPr txBox="1"/>
      </xdr:nvSpPr>
      <xdr:spPr>
        <a:xfrm>
          <a:off x="15547975"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xdr:cNvCxnSpPr/>
      </xdr:nvCxnSpPr>
      <xdr:spPr>
        <a:xfrm>
          <a:off x="15420975" y="948309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40" name="【学校施設】&#10;有形固定資産減価償却率平均値テキスト"/>
        <xdr:cNvSpPr txBox="1"/>
      </xdr:nvSpPr>
      <xdr:spPr>
        <a:xfrm>
          <a:off x="15547975"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xdr:cNvSpPr/>
      </xdr:nvSpPr>
      <xdr:spPr>
        <a:xfrm>
          <a:off x="15459075"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xdr:cNvSpPr/>
      </xdr:nvSpPr>
      <xdr:spPr>
        <a:xfrm>
          <a:off x="14658975"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xdr:cNvSpPr/>
      </xdr:nvSpPr>
      <xdr:spPr>
        <a:xfrm>
          <a:off x="138176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xdr:cNvSpPr/>
      </xdr:nvSpPr>
      <xdr:spPr>
        <a:xfrm>
          <a:off x="12976225" y="101923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xdr:cNvSpPr/>
      </xdr:nvSpPr>
      <xdr:spPr>
        <a:xfrm>
          <a:off x="12125325"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76835</xdr:rowOff>
    </xdr:from>
    <xdr:to>
      <xdr:col>85</xdr:col>
      <xdr:colOff>177800</xdr:colOff>
      <xdr:row>61</xdr:row>
      <xdr:rowOff>6985</xdr:rowOff>
    </xdr:to>
    <xdr:sp macro="" textlink="">
      <xdr:nvSpPr>
        <xdr:cNvPr id="551" name="楕円 550"/>
        <xdr:cNvSpPr/>
      </xdr:nvSpPr>
      <xdr:spPr>
        <a:xfrm>
          <a:off x="15459075"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55262</xdr:rowOff>
    </xdr:from>
    <xdr:ext cx="405111" cy="259045"/>
    <xdr:sp macro="" textlink="">
      <xdr:nvSpPr>
        <xdr:cNvPr id="552" name="【学校施設】&#10;有形固定資産減価償却率該当値テキスト"/>
        <xdr:cNvSpPr txBox="1"/>
      </xdr:nvSpPr>
      <xdr:spPr>
        <a:xfrm>
          <a:off x="15547975"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36830</xdr:rowOff>
    </xdr:from>
    <xdr:to>
      <xdr:col>81</xdr:col>
      <xdr:colOff>101600</xdr:colOff>
      <xdr:row>60</xdr:row>
      <xdr:rowOff>138430</xdr:rowOff>
    </xdr:to>
    <xdr:sp macro="" textlink="">
      <xdr:nvSpPr>
        <xdr:cNvPr id="553" name="楕円 552"/>
        <xdr:cNvSpPr/>
      </xdr:nvSpPr>
      <xdr:spPr>
        <a:xfrm>
          <a:off x="14658975"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87630</xdr:rowOff>
    </xdr:from>
    <xdr:to>
      <xdr:col>85</xdr:col>
      <xdr:colOff>127000</xdr:colOff>
      <xdr:row>60</xdr:row>
      <xdr:rowOff>127635</xdr:rowOff>
    </xdr:to>
    <xdr:cxnSp macro="">
      <xdr:nvCxnSpPr>
        <xdr:cNvPr id="554" name="直線コネクタ 553"/>
        <xdr:cNvCxnSpPr/>
      </xdr:nvCxnSpPr>
      <xdr:spPr>
        <a:xfrm>
          <a:off x="14709775" y="10374630"/>
          <a:ext cx="8001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170180</xdr:rowOff>
    </xdr:from>
    <xdr:to>
      <xdr:col>76</xdr:col>
      <xdr:colOff>165100</xdr:colOff>
      <xdr:row>60</xdr:row>
      <xdr:rowOff>100330</xdr:rowOff>
    </xdr:to>
    <xdr:sp macro="" textlink="">
      <xdr:nvSpPr>
        <xdr:cNvPr id="555" name="楕円 554"/>
        <xdr:cNvSpPr/>
      </xdr:nvSpPr>
      <xdr:spPr>
        <a:xfrm>
          <a:off x="138176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49530</xdr:rowOff>
    </xdr:from>
    <xdr:to>
      <xdr:col>81</xdr:col>
      <xdr:colOff>50800</xdr:colOff>
      <xdr:row>60</xdr:row>
      <xdr:rowOff>87630</xdr:rowOff>
    </xdr:to>
    <xdr:cxnSp macro="">
      <xdr:nvCxnSpPr>
        <xdr:cNvPr id="556" name="直線コネクタ 555"/>
        <xdr:cNvCxnSpPr/>
      </xdr:nvCxnSpPr>
      <xdr:spPr>
        <a:xfrm>
          <a:off x="13868400" y="10336530"/>
          <a:ext cx="841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57" name="楕円 556"/>
        <xdr:cNvSpPr/>
      </xdr:nvSpPr>
      <xdr:spPr>
        <a:xfrm>
          <a:off x="12976225" y="1024572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9525</xdr:rowOff>
    </xdr:from>
    <xdr:to>
      <xdr:col>76</xdr:col>
      <xdr:colOff>114300</xdr:colOff>
      <xdr:row>60</xdr:row>
      <xdr:rowOff>49530</xdr:rowOff>
    </xdr:to>
    <xdr:cxnSp macro="">
      <xdr:nvCxnSpPr>
        <xdr:cNvPr id="558" name="直線コネクタ 557"/>
        <xdr:cNvCxnSpPr/>
      </xdr:nvCxnSpPr>
      <xdr:spPr>
        <a:xfrm>
          <a:off x="13027025" y="10296525"/>
          <a:ext cx="8413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95885</xdr:rowOff>
    </xdr:from>
    <xdr:to>
      <xdr:col>67</xdr:col>
      <xdr:colOff>101600</xdr:colOff>
      <xdr:row>60</xdr:row>
      <xdr:rowOff>26035</xdr:rowOff>
    </xdr:to>
    <xdr:sp macro="" textlink="">
      <xdr:nvSpPr>
        <xdr:cNvPr id="559" name="楕円 558"/>
        <xdr:cNvSpPr/>
      </xdr:nvSpPr>
      <xdr:spPr>
        <a:xfrm>
          <a:off x="12125325"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146685</xdr:rowOff>
    </xdr:from>
    <xdr:to>
      <xdr:col>71</xdr:col>
      <xdr:colOff>177800</xdr:colOff>
      <xdr:row>60</xdr:row>
      <xdr:rowOff>9525</xdr:rowOff>
    </xdr:to>
    <xdr:cxnSp macro="">
      <xdr:nvCxnSpPr>
        <xdr:cNvPr id="560" name="直線コネクタ 559"/>
        <xdr:cNvCxnSpPr/>
      </xdr:nvCxnSpPr>
      <xdr:spPr>
        <a:xfrm>
          <a:off x="12176125" y="10262235"/>
          <a:ext cx="8509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61" name="n_1aveValue【学校施設】&#10;有形固定資産減価償却率"/>
        <xdr:cNvSpPr txBox="1"/>
      </xdr:nvSpPr>
      <xdr:spPr>
        <a:xfrm>
          <a:off x="14504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2" name="n_2aveValue【学校施設】&#10;有形固定資産減価償却率"/>
        <xdr:cNvSpPr txBox="1"/>
      </xdr:nvSpPr>
      <xdr:spPr>
        <a:xfrm>
          <a:off x="13675369"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3" name="n_3aveValue【学校施設】&#10;有形固定資産減価償却率"/>
        <xdr:cNvSpPr txBox="1"/>
      </xdr:nvSpPr>
      <xdr:spPr>
        <a:xfrm>
          <a:off x="1283399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64" name="n_4aveValue【学校施設】&#10;有形固定資産減価償却率"/>
        <xdr:cNvSpPr txBox="1"/>
      </xdr:nvSpPr>
      <xdr:spPr>
        <a:xfrm>
          <a:off x="1198309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129557</xdr:rowOff>
    </xdr:from>
    <xdr:ext cx="405111" cy="259045"/>
    <xdr:sp macro="" textlink="">
      <xdr:nvSpPr>
        <xdr:cNvPr id="565" name="n_1mainValue【学校施設】&#10;有形固定資産減価償却率"/>
        <xdr:cNvSpPr txBox="1"/>
      </xdr:nvSpPr>
      <xdr:spPr>
        <a:xfrm>
          <a:off x="145040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91457</xdr:rowOff>
    </xdr:from>
    <xdr:ext cx="405111" cy="259045"/>
    <xdr:sp macro="" textlink="">
      <xdr:nvSpPr>
        <xdr:cNvPr id="566" name="n_2mainValue【学校施設】&#10;有形固定資産減価償却率"/>
        <xdr:cNvSpPr txBox="1"/>
      </xdr:nvSpPr>
      <xdr:spPr>
        <a:xfrm>
          <a:off x="13675369"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7" name="n_3mainValue【学校施設】&#10;有形固定資産減価償却率"/>
        <xdr:cNvSpPr txBox="1"/>
      </xdr:nvSpPr>
      <xdr:spPr>
        <a:xfrm>
          <a:off x="1283399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17162</xdr:rowOff>
    </xdr:from>
    <xdr:ext cx="405111" cy="259045"/>
    <xdr:sp macro="" textlink="">
      <xdr:nvSpPr>
        <xdr:cNvPr id="568" name="n_4mainValue【学校施設】&#10;有形固定資産減価償却率"/>
        <xdr:cNvSpPr txBox="1"/>
      </xdr:nvSpPr>
      <xdr:spPr>
        <a:xfrm>
          <a:off x="1198309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6870876"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6870876"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6870876"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687087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xdr:cNvCxnSpPr/>
      </xdr:nvCxnSpPr>
      <xdr:spPr>
        <a:xfrm flipV="1">
          <a:off x="210559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xdr:cNvSpPr txBox="1"/>
      </xdr:nvSpPr>
      <xdr:spPr>
        <a:xfrm>
          <a:off x="210947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xdr:cNvCxnSpPr/>
      </xdr:nvCxnSpPr>
      <xdr:spPr>
        <a:xfrm>
          <a:off x="20977225" y="1093431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xdr:cNvSpPr txBox="1"/>
      </xdr:nvSpPr>
      <xdr:spPr>
        <a:xfrm>
          <a:off x="210947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xdr:cNvCxnSpPr/>
      </xdr:nvCxnSpPr>
      <xdr:spPr>
        <a:xfrm>
          <a:off x="20977225" y="969843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7" name="【学校施設】&#10;一人当たり面積平均値テキスト"/>
        <xdr:cNvSpPr txBox="1"/>
      </xdr:nvSpPr>
      <xdr:spPr>
        <a:xfrm>
          <a:off x="210947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xdr:cNvSpPr/>
      </xdr:nvSpPr>
      <xdr:spPr>
        <a:xfrm>
          <a:off x="210058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xdr:cNvSpPr/>
      </xdr:nvSpPr>
      <xdr:spPr>
        <a:xfrm>
          <a:off x="20215225" y="1073782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xdr:cNvSpPr/>
      </xdr:nvSpPr>
      <xdr:spPr>
        <a:xfrm>
          <a:off x="19364325"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xdr:cNvSpPr/>
      </xdr:nvSpPr>
      <xdr:spPr>
        <a:xfrm>
          <a:off x="1852295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xdr:cNvSpPr/>
      </xdr:nvSpPr>
      <xdr:spPr>
        <a:xfrm>
          <a:off x="17681575" y="1076396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32486</xdr:rowOff>
    </xdr:from>
    <xdr:to>
      <xdr:col>116</xdr:col>
      <xdr:colOff>114300</xdr:colOff>
      <xdr:row>63</xdr:row>
      <xdr:rowOff>134086</xdr:rowOff>
    </xdr:to>
    <xdr:sp macro="" textlink="">
      <xdr:nvSpPr>
        <xdr:cNvPr id="608" name="楕円 607"/>
        <xdr:cNvSpPr/>
      </xdr:nvSpPr>
      <xdr:spPr>
        <a:xfrm>
          <a:off x="21005800" y="108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118863</xdr:rowOff>
    </xdr:from>
    <xdr:ext cx="469744" cy="259045"/>
    <xdr:sp macro="" textlink="">
      <xdr:nvSpPr>
        <xdr:cNvPr id="609" name="【学校施設】&#10;一人当たり面積該当値テキスト"/>
        <xdr:cNvSpPr txBox="1"/>
      </xdr:nvSpPr>
      <xdr:spPr>
        <a:xfrm>
          <a:off x="21094700" y="1074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36220</xdr:rowOff>
    </xdr:from>
    <xdr:to>
      <xdr:col>112</xdr:col>
      <xdr:colOff>38100</xdr:colOff>
      <xdr:row>63</xdr:row>
      <xdr:rowOff>137820</xdr:rowOff>
    </xdr:to>
    <xdr:sp macro="" textlink="">
      <xdr:nvSpPr>
        <xdr:cNvPr id="610" name="楕円 609"/>
        <xdr:cNvSpPr/>
      </xdr:nvSpPr>
      <xdr:spPr>
        <a:xfrm>
          <a:off x="20215225" y="108375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83286</xdr:rowOff>
    </xdr:from>
    <xdr:to>
      <xdr:col>116</xdr:col>
      <xdr:colOff>63500</xdr:colOff>
      <xdr:row>63</xdr:row>
      <xdr:rowOff>87020</xdr:rowOff>
    </xdr:to>
    <xdr:cxnSp macro="">
      <xdr:nvCxnSpPr>
        <xdr:cNvPr id="611" name="直線コネクタ 610"/>
        <xdr:cNvCxnSpPr/>
      </xdr:nvCxnSpPr>
      <xdr:spPr>
        <a:xfrm flipV="1">
          <a:off x="20266025" y="10884636"/>
          <a:ext cx="790575"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38812</xdr:rowOff>
    </xdr:from>
    <xdr:to>
      <xdr:col>107</xdr:col>
      <xdr:colOff>101600</xdr:colOff>
      <xdr:row>63</xdr:row>
      <xdr:rowOff>140412</xdr:rowOff>
    </xdr:to>
    <xdr:sp macro="" textlink="">
      <xdr:nvSpPr>
        <xdr:cNvPr id="612" name="楕円 611"/>
        <xdr:cNvSpPr/>
      </xdr:nvSpPr>
      <xdr:spPr>
        <a:xfrm>
          <a:off x="19364325" y="108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87020</xdr:rowOff>
    </xdr:from>
    <xdr:to>
      <xdr:col>111</xdr:col>
      <xdr:colOff>177800</xdr:colOff>
      <xdr:row>63</xdr:row>
      <xdr:rowOff>89612</xdr:rowOff>
    </xdr:to>
    <xdr:cxnSp macro="">
      <xdr:nvCxnSpPr>
        <xdr:cNvPr id="613" name="直線コネクタ 612"/>
        <xdr:cNvCxnSpPr/>
      </xdr:nvCxnSpPr>
      <xdr:spPr>
        <a:xfrm flipV="1">
          <a:off x="19415125" y="10888370"/>
          <a:ext cx="8509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41097</xdr:rowOff>
    </xdr:from>
    <xdr:to>
      <xdr:col>102</xdr:col>
      <xdr:colOff>165100</xdr:colOff>
      <xdr:row>63</xdr:row>
      <xdr:rowOff>142697</xdr:rowOff>
    </xdr:to>
    <xdr:sp macro="" textlink="">
      <xdr:nvSpPr>
        <xdr:cNvPr id="614" name="楕円 613"/>
        <xdr:cNvSpPr/>
      </xdr:nvSpPr>
      <xdr:spPr>
        <a:xfrm>
          <a:off x="18522950" y="1084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89612</xdr:rowOff>
    </xdr:from>
    <xdr:to>
      <xdr:col>107</xdr:col>
      <xdr:colOff>50800</xdr:colOff>
      <xdr:row>63</xdr:row>
      <xdr:rowOff>91897</xdr:rowOff>
    </xdr:to>
    <xdr:cxnSp macro="">
      <xdr:nvCxnSpPr>
        <xdr:cNvPr id="615" name="直線コネクタ 614"/>
        <xdr:cNvCxnSpPr/>
      </xdr:nvCxnSpPr>
      <xdr:spPr>
        <a:xfrm flipV="1">
          <a:off x="18573750" y="10890962"/>
          <a:ext cx="841375"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42164</xdr:rowOff>
    </xdr:from>
    <xdr:to>
      <xdr:col>98</xdr:col>
      <xdr:colOff>38100</xdr:colOff>
      <xdr:row>63</xdr:row>
      <xdr:rowOff>143764</xdr:rowOff>
    </xdr:to>
    <xdr:sp macro="" textlink="">
      <xdr:nvSpPr>
        <xdr:cNvPr id="616" name="楕円 615"/>
        <xdr:cNvSpPr/>
      </xdr:nvSpPr>
      <xdr:spPr>
        <a:xfrm>
          <a:off x="17681575" y="1084351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91897</xdr:rowOff>
    </xdr:from>
    <xdr:to>
      <xdr:col>102</xdr:col>
      <xdr:colOff>114300</xdr:colOff>
      <xdr:row>63</xdr:row>
      <xdr:rowOff>92964</xdr:rowOff>
    </xdr:to>
    <xdr:cxnSp macro="">
      <xdr:nvCxnSpPr>
        <xdr:cNvPr id="617" name="直線コネクタ 616"/>
        <xdr:cNvCxnSpPr/>
      </xdr:nvCxnSpPr>
      <xdr:spPr>
        <a:xfrm flipV="1">
          <a:off x="17732375" y="10893247"/>
          <a:ext cx="841375"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18" name="n_1aveValue【学校施設】&#10;一人当たり面積"/>
        <xdr:cNvSpPr txBox="1"/>
      </xdr:nvSpPr>
      <xdr:spPr>
        <a:xfrm>
          <a:off x="2002797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19" name="n_2aveValue【学校施設】&#10;一人当たり面積"/>
        <xdr:cNvSpPr txBox="1"/>
      </xdr:nvSpPr>
      <xdr:spPr>
        <a:xfrm>
          <a:off x="1918977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20" name="n_3aveValue【学校施設】&#10;一人当たり面積"/>
        <xdr:cNvSpPr txBox="1"/>
      </xdr:nvSpPr>
      <xdr:spPr>
        <a:xfrm>
          <a:off x="18348402"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621" name="n_4aveValue【学校施設】&#10;一人当たり面積"/>
        <xdr:cNvSpPr txBox="1"/>
      </xdr:nvSpPr>
      <xdr:spPr>
        <a:xfrm>
          <a:off x="175070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128947</xdr:rowOff>
    </xdr:from>
    <xdr:ext cx="469744" cy="259045"/>
    <xdr:sp macro="" textlink="">
      <xdr:nvSpPr>
        <xdr:cNvPr id="622" name="n_1mainValue【学校施設】&#10;一人当たり面積"/>
        <xdr:cNvSpPr txBox="1"/>
      </xdr:nvSpPr>
      <xdr:spPr>
        <a:xfrm>
          <a:off x="20027977" y="1093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131539</xdr:rowOff>
    </xdr:from>
    <xdr:ext cx="469744" cy="259045"/>
    <xdr:sp macro="" textlink="">
      <xdr:nvSpPr>
        <xdr:cNvPr id="623" name="n_2mainValue【学校施設】&#10;一人当たり面積"/>
        <xdr:cNvSpPr txBox="1"/>
      </xdr:nvSpPr>
      <xdr:spPr>
        <a:xfrm>
          <a:off x="19189777" y="109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133824</xdr:rowOff>
    </xdr:from>
    <xdr:ext cx="469744" cy="259045"/>
    <xdr:sp macro="" textlink="">
      <xdr:nvSpPr>
        <xdr:cNvPr id="624" name="n_3mainValue【学校施設】&#10;一人当たり面積"/>
        <xdr:cNvSpPr txBox="1"/>
      </xdr:nvSpPr>
      <xdr:spPr>
        <a:xfrm>
          <a:off x="18348402"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134891</xdr:rowOff>
    </xdr:from>
    <xdr:ext cx="469744" cy="259045"/>
    <xdr:sp macro="" textlink="">
      <xdr:nvSpPr>
        <xdr:cNvPr id="625" name="n_4mainValue【学校施設】&#10;一人当たり面積"/>
        <xdr:cNvSpPr txBox="1"/>
      </xdr:nvSpPr>
      <xdr:spPr>
        <a:xfrm>
          <a:off x="17507027"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1826875" y="1295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7373600" y="1295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1826875" y="1676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7373600" y="1676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類似団体と比較して著しく有形固定資産減価償却率が高くなっている施設は公営住宅であり、特に低くなっている施設は道路である。</a:t>
          </a:r>
          <a:endParaRPr lang="ja-JP" altLang="ja-JP" sz="1400">
            <a:effectLst/>
          </a:endParaRPr>
        </a:p>
        <a:p>
          <a:r>
            <a:rPr kumimoji="1" lang="ja-JP" altLang="ja-JP" sz="1100">
              <a:solidFill>
                <a:schemeClr val="dk1"/>
              </a:solidFill>
              <a:effectLst/>
              <a:latin typeface="+mn-lt"/>
              <a:ea typeface="+mn-ea"/>
              <a:cs typeface="+mn-cs"/>
            </a:rPr>
            <a:t>　公営住宅については、昭和４８年に町営住宅が建設され、耐用年数２２年を経過したことによるものである。現在は新規入居者の募集も行っておらず更新の予定もないため、入居者がいなくなった棟から随時除却を行ってる。</a:t>
          </a:r>
          <a:endParaRPr lang="ja-JP" altLang="ja-JP" sz="1400">
            <a:effectLst/>
          </a:endParaRPr>
        </a:p>
        <a:p>
          <a:r>
            <a:rPr kumimoji="1" lang="ja-JP" altLang="ja-JP" sz="1100">
              <a:solidFill>
                <a:schemeClr val="dk1"/>
              </a:solidFill>
              <a:effectLst/>
              <a:latin typeface="+mn-lt"/>
              <a:ea typeface="+mn-ea"/>
              <a:cs typeface="+mn-cs"/>
            </a:rPr>
            <a:t>　道路については平成元年度から１７年度にかけて、新設や改良など事業費が増大したことが全体の率に影響している。現在は、５年毎の定期点検を踏まえた舗装長寿命化計画（個別計画）に沿って舗装修繕などを進め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5,889
5,771
19.90
4,003,486
3,752,383
200,817
2,030,928
1,961,891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6992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23900" y="533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280150" y="533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239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852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239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494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239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494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239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494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239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494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239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040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xdr:cNvCxnSpPr/>
      </xdr:nvCxnSpPr>
      <xdr:spPr>
        <a:xfrm flipV="1">
          <a:off x="44062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4450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327525" y="111034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xdr:cNvSpPr txBox="1"/>
      </xdr:nvSpPr>
      <xdr:spPr>
        <a:xfrm>
          <a:off x="44450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xdr:cNvCxnSpPr/>
      </xdr:nvCxnSpPr>
      <xdr:spPr>
        <a:xfrm>
          <a:off x="4327525" y="95783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79" name="【体育館・プール】&#10;有形固定資産減価償却率平均値テキスト"/>
        <xdr:cNvSpPr txBox="1"/>
      </xdr:nvSpPr>
      <xdr:spPr>
        <a:xfrm>
          <a:off x="44450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xdr:cNvSpPr/>
      </xdr:nvSpPr>
      <xdr:spPr>
        <a:xfrm>
          <a:off x="43561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565525" y="1045010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xdr:cNvSpPr/>
      </xdr:nvSpPr>
      <xdr:spPr>
        <a:xfrm>
          <a:off x="2714625"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xdr:cNvSpPr/>
      </xdr:nvSpPr>
      <xdr:spPr>
        <a:xfrm>
          <a:off x="187325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31875" y="1041091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29210</xdr:rowOff>
    </xdr:from>
    <xdr:to>
      <xdr:col>24</xdr:col>
      <xdr:colOff>114300</xdr:colOff>
      <xdr:row>64</xdr:row>
      <xdr:rowOff>130810</xdr:rowOff>
    </xdr:to>
    <xdr:sp macro="" textlink="">
      <xdr:nvSpPr>
        <xdr:cNvPr id="90" name="楕円 89"/>
        <xdr:cNvSpPr/>
      </xdr:nvSpPr>
      <xdr:spPr>
        <a:xfrm>
          <a:off x="43561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115587</xdr:rowOff>
    </xdr:from>
    <xdr:ext cx="405111" cy="259045"/>
    <xdr:sp macro="" textlink="">
      <xdr:nvSpPr>
        <xdr:cNvPr id="91" name="【体育館・プール】&#10;有形固定資産減価償却率該当値テキスト"/>
        <xdr:cNvSpPr txBox="1"/>
      </xdr:nvSpPr>
      <xdr:spPr>
        <a:xfrm>
          <a:off x="4445000" y="1091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164737</xdr:rowOff>
    </xdr:from>
    <xdr:to>
      <xdr:col>20</xdr:col>
      <xdr:colOff>38100</xdr:colOff>
      <xdr:row>64</xdr:row>
      <xdr:rowOff>94887</xdr:rowOff>
    </xdr:to>
    <xdr:sp macro="" textlink="">
      <xdr:nvSpPr>
        <xdr:cNvPr id="92" name="楕円 91"/>
        <xdr:cNvSpPr/>
      </xdr:nvSpPr>
      <xdr:spPr>
        <a:xfrm>
          <a:off x="3565525" y="1096608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44087</xdr:rowOff>
    </xdr:from>
    <xdr:to>
      <xdr:col>24</xdr:col>
      <xdr:colOff>63500</xdr:colOff>
      <xdr:row>64</xdr:row>
      <xdr:rowOff>80010</xdr:rowOff>
    </xdr:to>
    <xdr:cxnSp macro="">
      <xdr:nvCxnSpPr>
        <xdr:cNvPr id="93" name="直線コネクタ 92"/>
        <xdr:cNvCxnSpPr/>
      </xdr:nvCxnSpPr>
      <xdr:spPr>
        <a:xfrm>
          <a:off x="3616325" y="11016887"/>
          <a:ext cx="7905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128815</xdr:rowOff>
    </xdr:from>
    <xdr:to>
      <xdr:col>15</xdr:col>
      <xdr:colOff>101600</xdr:colOff>
      <xdr:row>64</xdr:row>
      <xdr:rowOff>58965</xdr:rowOff>
    </xdr:to>
    <xdr:sp macro="" textlink="">
      <xdr:nvSpPr>
        <xdr:cNvPr id="94" name="楕円 93"/>
        <xdr:cNvSpPr/>
      </xdr:nvSpPr>
      <xdr:spPr>
        <a:xfrm>
          <a:off x="2714625"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8165</xdr:rowOff>
    </xdr:from>
    <xdr:to>
      <xdr:col>19</xdr:col>
      <xdr:colOff>177800</xdr:colOff>
      <xdr:row>64</xdr:row>
      <xdr:rowOff>44087</xdr:rowOff>
    </xdr:to>
    <xdr:cxnSp macro="">
      <xdr:nvCxnSpPr>
        <xdr:cNvPr id="95" name="直線コネクタ 94"/>
        <xdr:cNvCxnSpPr/>
      </xdr:nvCxnSpPr>
      <xdr:spPr>
        <a:xfrm>
          <a:off x="2765425" y="10980965"/>
          <a:ext cx="8509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92891</xdr:rowOff>
    </xdr:from>
    <xdr:to>
      <xdr:col>10</xdr:col>
      <xdr:colOff>165100</xdr:colOff>
      <xdr:row>64</xdr:row>
      <xdr:rowOff>23041</xdr:rowOff>
    </xdr:to>
    <xdr:sp macro="" textlink="">
      <xdr:nvSpPr>
        <xdr:cNvPr id="96" name="楕円 95"/>
        <xdr:cNvSpPr/>
      </xdr:nvSpPr>
      <xdr:spPr>
        <a:xfrm>
          <a:off x="1873250" y="108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143691</xdr:rowOff>
    </xdr:from>
    <xdr:to>
      <xdr:col>15</xdr:col>
      <xdr:colOff>50800</xdr:colOff>
      <xdr:row>64</xdr:row>
      <xdr:rowOff>8165</xdr:rowOff>
    </xdr:to>
    <xdr:cxnSp macro="">
      <xdr:nvCxnSpPr>
        <xdr:cNvPr id="97" name="直線コネクタ 96"/>
        <xdr:cNvCxnSpPr/>
      </xdr:nvCxnSpPr>
      <xdr:spPr>
        <a:xfrm>
          <a:off x="1924050" y="10945041"/>
          <a:ext cx="841375"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55335</xdr:rowOff>
    </xdr:from>
    <xdr:to>
      <xdr:col>6</xdr:col>
      <xdr:colOff>38100</xdr:colOff>
      <xdr:row>63</xdr:row>
      <xdr:rowOff>156935</xdr:rowOff>
    </xdr:to>
    <xdr:sp macro="" textlink="">
      <xdr:nvSpPr>
        <xdr:cNvPr id="98" name="楕円 97"/>
        <xdr:cNvSpPr/>
      </xdr:nvSpPr>
      <xdr:spPr>
        <a:xfrm>
          <a:off x="1031875" y="1085668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106135</xdr:rowOff>
    </xdr:from>
    <xdr:to>
      <xdr:col>10</xdr:col>
      <xdr:colOff>114300</xdr:colOff>
      <xdr:row>63</xdr:row>
      <xdr:rowOff>143691</xdr:rowOff>
    </xdr:to>
    <xdr:cxnSp macro="">
      <xdr:nvCxnSpPr>
        <xdr:cNvPr id="99" name="直線コネクタ 98"/>
        <xdr:cNvCxnSpPr/>
      </xdr:nvCxnSpPr>
      <xdr:spPr>
        <a:xfrm>
          <a:off x="1082675" y="10907485"/>
          <a:ext cx="841375"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xdr:cNvSpPr txBox="1"/>
      </xdr:nvSpPr>
      <xdr:spPr>
        <a:xfrm>
          <a:off x="341059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xdr:cNvSpPr txBox="1"/>
      </xdr:nvSpPr>
      <xdr:spPr>
        <a:xfrm>
          <a:off x="257239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102" name="n_3aveValue【体育館・プール】&#10;有形固定資産減価償却率"/>
        <xdr:cNvSpPr txBox="1"/>
      </xdr:nvSpPr>
      <xdr:spPr>
        <a:xfrm>
          <a:off x="1731019"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xdr:cNvSpPr txBox="1"/>
      </xdr:nvSpPr>
      <xdr:spPr>
        <a:xfrm>
          <a:off x="8896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86014</xdr:rowOff>
    </xdr:from>
    <xdr:ext cx="405111" cy="259045"/>
    <xdr:sp macro="" textlink="">
      <xdr:nvSpPr>
        <xdr:cNvPr id="104" name="n_1mainValue【体育館・プール】&#10;有形固定資産減価償却率"/>
        <xdr:cNvSpPr txBox="1"/>
      </xdr:nvSpPr>
      <xdr:spPr>
        <a:xfrm>
          <a:off x="3410594" y="1105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50092</xdr:rowOff>
    </xdr:from>
    <xdr:ext cx="405111" cy="259045"/>
    <xdr:sp macro="" textlink="">
      <xdr:nvSpPr>
        <xdr:cNvPr id="105" name="n_2mainValue【体育館・プール】&#10;有形固定資産減価償却率"/>
        <xdr:cNvSpPr txBox="1"/>
      </xdr:nvSpPr>
      <xdr:spPr>
        <a:xfrm>
          <a:off x="2572394" y="1102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14168</xdr:rowOff>
    </xdr:from>
    <xdr:ext cx="405111" cy="259045"/>
    <xdr:sp macro="" textlink="">
      <xdr:nvSpPr>
        <xdr:cNvPr id="106" name="n_3mainValue【体育館・プール】&#10;有形固定資産減価償却率"/>
        <xdr:cNvSpPr txBox="1"/>
      </xdr:nvSpPr>
      <xdr:spPr>
        <a:xfrm>
          <a:off x="1731019" y="1098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148062</xdr:rowOff>
    </xdr:from>
    <xdr:ext cx="405111" cy="259045"/>
    <xdr:sp macro="" textlink="">
      <xdr:nvSpPr>
        <xdr:cNvPr id="107" name="n_4mainValue【体育館・プール】&#10;有形固定資産減価償却率"/>
        <xdr:cNvSpPr txBox="1"/>
      </xdr:nvSpPr>
      <xdr:spPr>
        <a:xfrm>
          <a:off x="8896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280150" y="11103428"/>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58320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280150" y="1077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58320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280150" y="1045028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58320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280150" y="1012371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58320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280150" y="979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58320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280150" y="9470572"/>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58320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xdr:cNvCxnSpPr/>
      </xdr:nvCxnSpPr>
      <xdr:spPr>
        <a:xfrm flipV="1">
          <a:off x="9952990"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xdr:cNvSpPr txBox="1"/>
      </xdr:nvSpPr>
      <xdr:spPr>
        <a:xfrm>
          <a:off x="9991725"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xdr:cNvCxnSpPr/>
      </xdr:nvCxnSpPr>
      <xdr:spPr>
        <a:xfrm>
          <a:off x="9874250" y="110818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xdr:cNvSpPr txBox="1"/>
      </xdr:nvSpPr>
      <xdr:spPr>
        <a:xfrm>
          <a:off x="9991725"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xdr:cNvCxnSpPr/>
      </xdr:nvCxnSpPr>
      <xdr:spPr>
        <a:xfrm>
          <a:off x="9874250" y="960185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138" name="【体育館・プール】&#10;一人当たり面積平均値テキスト"/>
        <xdr:cNvSpPr txBox="1"/>
      </xdr:nvSpPr>
      <xdr:spPr>
        <a:xfrm>
          <a:off x="9991725"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xdr:cNvSpPr/>
      </xdr:nvSpPr>
      <xdr:spPr>
        <a:xfrm>
          <a:off x="9912350" y="1080410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40" name="フローチャート: 判断 139"/>
        <xdr:cNvSpPr/>
      </xdr:nvSpPr>
      <xdr:spPr>
        <a:xfrm>
          <a:off x="911225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41" name="フローチャート: 判断 140"/>
        <xdr:cNvSpPr/>
      </xdr:nvSpPr>
      <xdr:spPr>
        <a:xfrm>
          <a:off x="8270875" y="1081194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42" name="フローチャート: 判断 141"/>
        <xdr:cNvSpPr/>
      </xdr:nvSpPr>
      <xdr:spPr>
        <a:xfrm>
          <a:off x="7419975"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43" name="フローチャート: 判断 142"/>
        <xdr:cNvSpPr/>
      </xdr:nvSpPr>
      <xdr:spPr>
        <a:xfrm>
          <a:off x="65786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42273</xdr:rowOff>
    </xdr:from>
    <xdr:to>
      <xdr:col>55</xdr:col>
      <xdr:colOff>50800</xdr:colOff>
      <xdr:row>64</xdr:row>
      <xdr:rowOff>143873</xdr:rowOff>
    </xdr:to>
    <xdr:sp macro="" textlink="">
      <xdr:nvSpPr>
        <xdr:cNvPr id="149" name="楕円 148"/>
        <xdr:cNvSpPr/>
      </xdr:nvSpPr>
      <xdr:spPr>
        <a:xfrm>
          <a:off x="9912350" y="1101507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128650</xdr:rowOff>
    </xdr:from>
    <xdr:ext cx="469744" cy="259045"/>
    <xdr:sp macro="" textlink="">
      <xdr:nvSpPr>
        <xdr:cNvPr id="150" name="【体育館・プール】&#10;一人当たり面積該当値テキスト"/>
        <xdr:cNvSpPr txBox="1"/>
      </xdr:nvSpPr>
      <xdr:spPr>
        <a:xfrm>
          <a:off x="9991725" y="1093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43252</xdr:rowOff>
    </xdr:from>
    <xdr:to>
      <xdr:col>50</xdr:col>
      <xdr:colOff>165100</xdr:colOff>
      <xdr:row>64</xdr:row>
      <xdr:rowOff>144852</xdr:rowOff>
    </xdr:to>
    <xdr:sp macro="" textlink="">
      <xdr:nvSpPr>
        <xdr:cNvPr id="151" name="楕円 150"/>
        <xdr:cNvSpPr/>
      </xdr:nvSpPr>
      <xdr:spPr>
        <a:xfrm>
          <a:off x="9112250" y="110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93073</xdr:rowOff>
    </xdr:from>
    <xdr:to>
      <xdr:col>55</xdr:col>
      <xdr:colOff>0</xdr:colOff>
      <xdr:row>64</xdr:row>
      <xdr:rowOff>94052</xdr:rowOff>
    </xdr:to>
    <xdr:cxnSp macro="">
      <xdr:nvCxnSpPr>
        <xdr:cNvPr id="152" name="直線コネクタ 151"/>
        <xdr:cNvCxnSpPr/>
      </xdr:nvCxnSpPr>
      <xdr:spPr>
        <a:xfrm flipV="1">
          <a:off x="9163050" y="11065873"/>
          <a:ext cx="790575"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43906</xdr:rowOff>
    </xdr:from>
    <xdr:to>
      <xdr:col>46</xdr:col>
      <xdr:colOff>38100</xdr:colOff>
      <xdr:row>64</xdr:row>
      <xdr:rowOff>145506</xdr:rowOff>
    </xdr:to>
    <xdr:sp macro="" textlink="">
      <xdr:nvSpPr>
        <xdr:cNvPr id="153" name="楕円 152"/>
        <xdr:cNvSpPr/>
      </xdr:nvSpPr>
      <xdr:spPr>
        <a:xfrm>
          <a:off x="8270875" y="1101670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94052</xdr:rowOff>
    </xdr:from>
    <xdr:to>
      <xdr:col>50</xdr:col>
      <xdr:colOff>114300</xdr:colOff>
      <xdr:row>64</xdr:row>
      <xdr:rowOff>94706</xdr:rowOff>
    </xdr:to>
    <xdr:cxnSp macro="">
      <xdr:nvCxnSpPr>
        <xdr:cNvPr id="154" name="直線コネクタ 153"/>
        <xdr:cNvCxnSpPr/>
      </xdr:nvCxnSpPr>
      <xdr:spPr>
        <a:xfrm flipV="1">
          <a:off x="8321675" y="11066852"/>
          <a:ext cx="841375"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44232</xdr:rowOff>
    </xdr:from>
    <xdr:to>
      <xdr:col>41</xdr:col>
      <xdr:colOff>101600</xdr:colOff>
      <xdr:row>64</xdr:row>
      <xdr:rowOff>145832</xdr:rowOff>
    </xdr:to>
    <xdr:sp macro="" textlink="">
      <xdr:nvSpPr>
        <xdr:cNvPr id="155" name="楕円 154"/>
        <xdr:cNvSpPr/>
      </xdr:nvSpPr>
      <xdr:spPr>
        <a:xfrm>
          <a:off x="7419975" y="110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94706</xdr:rowOff>
    </xdr:from>
    <xdr:to>
      <xdr:col>45</xdr:col>
      <xdr:colOff>177800</xdr:colOff>
      <xdr:row>64</xdr:row>
      <xdr:rowOff>95032</xdr:rowOff>
    </xdr:to>
    <xdr:cxnSp macro="">
      <xdr:nvCxnSpPr>
        <xdr:cNvPr id="156" name="直線コネクタ 155"/>
        <xdr:cNvCxnSpPr/>
      </xdr:nvCxnSpPr>
      <xdr:spPr>
        <a:xfrm flipV="1">
          <a:off x="7470775" y="11067506"/>
          <a:ext cx="8509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46518</xdr:rowOff>
    </xdr:from>
    <xdr:to>
      <xdr:col>36</xdr:col>
      <xdr:colOff>165100</xdr:colOff>
      <xdr:row>64</xdr:row>
      <xdr:rowOff>148118</xdr:rowOff>
    </xdr:to>
    <xdr:sp macro="" textlink="">
      <xdr:nvSpPr>
        <xdr:cNvPr id="157" name="楕円 156"/>
        <xdr:cNvSpPr/>
      </xdr:nvSpPr>
      <xdr:spPr>
        <a:xfrm>
          <a:off x="6578600" y="110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95032</xdr:rowOff>
    </xdr:from>
    <xdr:to>
      <xdr:col>41</xdr:col>
      <xdr:colOff>50800</xdr:colOff>
      <xdr:row>64</xdr:row>
      <xdr:rowOff>97318</xdr:rowOff>
    </xdr:to>
    <xdr:cxnSp macro="">
      <xdr:nvCxnSpPr>
        <xdr:cNvPr id="158" name="直線コネクタ 157"/>
        <xdr:cNvCxnSpPr/>
      </xdr:nvCxnSpPr>
      <xdr:spPr>
        <a:xfrm flipV="1">
          <a:off x="6629400" y="11067832"/>
          <a:ext cx="8413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159" name="n_1aveValue【体育館・プール】&#10;一人当たり面積"/>
        <xdr:cNvSpPr txBox="1"/>
      </xdr:nvSpPr>
      <xdr:spPr>
        <a:xfrm>
          <a:off x="8925002"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160" name="n_2aveValue【体育館・プール】&#10;一人当たり面積"/>
        <xdr:cNvSpPr txBox="1"/>
      </xdr:nvSpPr>
      <xdr:spPr>
        <a:xfrm>
          <a:off x="80963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161" name="n_3aveValue【体育館・プール】&#10;一人当たり面積"/>
        <xdr:cNvSpPr txBox="1"/>
      </xdr:nvSpPr>
      <xdr:spPr>
        <a:xfrm>
          <a:off x="7245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162" name="n_4aveValue【体育館・プール】&#10;一人当たり面積"/>
        <xdr:cNvSpPr txBox="1"/>
      </xdr:nvSpPr>
      <xdr:spPr>
        <a:xfrm>
          <a:off x="6404052"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135979</xdr:rowOff>
    </xdr:from>
    <xdr:ext cx="469744" cy="259045"/>
    <xdr:sp macro="" textlink="">
      <xdr:nvSpPr>
        <xdr:cNvPr id="163" name="n_1mainValue【体育館・プール】&#10;一人当たり面積"/>
        <xdr:cNvSpPr txBox="1"/>
      </xdr:nvSpPr>
      <xdr:spPr>
        <a:xfrm>
          <a:off x="8925002" y="1110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136633</xdr:rowOff>
    </xdr:from>
    <xdr:ext cx="469744" cy="259045"/>
    <xdr:sp macro="" textlink="">
      <xdr:nvSpPr>
        <xdr:cNvPr id="164" name="n_2mainValue【体育館・プール】&#10;一人当たり面積"/>
        <xdr:cNvSpPr txBox="1"/>
      </xdr:nvSpPr>
      <xdr:spPr>
        <a:xfrm>
          <a:off x="8096327" y="1110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136959</xdr:rowOff>
    </xdr:from>
    <xdr:ext cx="469744" cy="259045"/>
    <xdr:sp macro="" textlink="">
      <xdr:nvSpPr>
        <xdr:cNvPr id="165" name="n_3mainValue【体育館・プール】&#10;一人当たり面積"/>
        <xdr:cNvSpPr txBox="1"/>
      </xdr:nvSpPr>
      <xdr:spPr>
        <a:xfrm>
          <a:off x="7245427" y="111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139245</xdr:rowOff>
    </xdr:from>
    <xdr:ext cx="469744" cy="259045"/>
    <xdr:sp macro="" textlink="">
      <xdr:nvSpPr>
        <xdr:cNvPr id="166" name="n_4mainValue【体育館・プール】&#10;一人当たり面積"/>
        <xdr:cNvSpPr txBox="1"/>
      </xdr:nvSpPr>
      <xdr:spPr>
        <a:xfrm>
          <a:off x="6404052" y="1111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23900" y="1295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xdr:cNvSpPr/>
      </xdr:nvSpPr>
      <xdr:spPr>
        <a:xfrm>
          <a:off x="6280150" y="1295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91" name="テキスト ボックス 190"/>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2" name="直線コネクタ 191"/>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3" name="テキスト ボックス 192"/>
        <xdr:cNvSpPr txBox="1"/>
      </xdr:nvSpPr>
      <xdr:spPr>
        <a:xfrm>
          <a:off x="2852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4" name="直線コネクタ 193"/>
        <xdr:cNvCxnSpPr/>
      </xdr:nvCxnSpPr>
      <xdr:spPr>
        <a:xfrm>
          <a:off x="7239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5" name="テキスト ボックス 194"/>
        <xdr:cNvSpPr txBox="1"/>
      </xdr:nvSpPr>
      <xdr:spPr>
        <a:xfrm>
          <a:off x="2852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6" name="直線コネクタ 195"/>
        <xdr:cNvCxnSpPr/>
      </xdr:nvCxnSpPr>
      <xdr:spPr>
        <a:xfrm>
          <a:off x="7239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7" name="テキスト ボックス 196"/>
        <xdr:cNvSpPr txBox="1"/>
      </xdr:nvSpPr>
      <xdr:spPr>
        <a:xfrm>
          <a:off x="3494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8" name="直線コネクタ 197"/>
        <xdr:cNvCxnSpPr/>
      </xdr:nvCxnSpPr>
      <xdr:spPr>
        <a:xfrm>
          <a:off x="7239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9" name="テキスト ボックス 198"/>
        <xdr:cNvSpPr txBox="1"/>
      </xdr:nvSpPr>
      <xdr:spPr>
        <a:xfrm>
          <a:off x="3494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00" name="直線コネクタ 199"/>
        <xdr:cNvCxnSpPr/>
      </xdr:nvCxnSpPr>
      <xdr:spPr>
        <a:xfrm>
          <a:off x="7239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01" name="テキスト ボックス 200"/>
        <xdr:cNvSpPr txBox="1"/>
      </xdr:nvSpPr>
      <xdr:spPr>
        <a:xfrm>
          <a:off x="3494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02" name="直線コネクタ 201"/>
        <xdr:cNvCxnSpPr/>
      </xdr:nvCxnSpPr>
      <xdr:spPr>
        <a:xfrm>
          <a:off x="7239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03" name="テキスト ボックス 202"/>
        <xdr:cNvSpPr txBox="1"/>
      </xdr:nvSpPr>
      <xdr:spPr>
        <a:xfrm>
          <a:off x="3494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4" name="直線コネクタ 203"/>
        <xdr:cNvCxnSpPr/>
      </xdr:nvCxnSpPr>
      <xdr:spPr>
        <a:xfrm>
          <a:off x="7239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5" name="テキスト ボックス 204"/>
        <xdr:cNvSpPr txBox="1"/>
      </xdr:nvSpPr>
      <xdr:spPr>
        <a:xfrm>
          <a:off x="4040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6" name="直線コネクタ 205"/>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7" name="【市民会館】&#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208" name="直線コネクタ 207"/>
        <xdr:cNvCxnSpPr/>
      </xdr:nvCxnSpPr>
      <xdr:spPr>
        <a:xfrm flipV="1">
          <a:off x="4406265" y="17317538"/>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9" name="【市民会館】&#10;有形固定資産減価償却率最小値テキスト"/>
        <xdr:cNvSpPr txBox="1"/>
      </xdr:nvSpPr>
      <xdr:spPr>
        <a:xfrm>
          <a:off x="44450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10" name="直線コネクタ 209"/>
        <xdr:cNvCxnSpPr/>
      </xdr:nvCxnSpPr>
      <xdr:spPr>
        <a:xfrm>
          <a:off x="4327525" y="1872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211" name="【市民会館】&#10;有形固定資産減価償却率最大値テキスト"/>
        <xdr:cNvSpPr txBox="1"/>
      </xdr:nvSpPr>
      <xdr:spPr>
        <a:xfrm>
          <a:off x="4445000" y="1709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212" name="直線コネクタ 211"/>
        <xdr:cNvCxnSpPr/>
      </xdr:nvCxnSpPr>
      <xdr:spPr>
        <a:xfrm>
          <a:off x="4327525" y="1731753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39750</xdr:rowOff>
    </xdr:from>
    <xdr:ext cx="405111" cy="259045"/>
    <xdr:sp macro="" textlink="">
      <xdr:nvSpPr>
        <xdr:cNvPr id="213" name="【市民会館】&#10;有形固定資産減価償却率平均値テキスト"/>
        <xdr:cNvSpPr txBox="1"/>
      </xdr:nvSpPr>
      <xdr:spPr>
        <a:xfrm>
          <a:off x="4445000" y="1804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214" name="フローチャート: 判断 213"/>
        <xdr:cNvSpPr/>
      </xdr:nvSpPr>
      <xdr:spPr>
        <a:xfrm>
          <a:off x="43561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215" name="フローチャート: 判断 214"/>
        <xdr:cNvSpPr/>
      </xdr:nvSpPr>
      <xdr:spPr>
        <a:xfrm>
          <a:off x="3565525" y="180162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216" name="フローチャート: 判断 215"/>
        <xdr:cNvSpPr/>
      </xdr:nvSpPr>
      <xdr:spPr>
        <a:xfrm>
          <a:off x="2714625"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217" name="フローチャート: 判断 216"/>
        <xdr:cNvSpPr/>
      </xdr:nvSpPr>
      <xdr:spPr>
        <a:xfrm>
          <a:off x="187325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218" name="フローチャート: 判断 217"/>
        <xdr:cNvSpPr/>
      </xdr:nvSpPr>
      <xdr:spPr>
        <a:xfrm>
          <a:off x="1031875" y="1792967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9" name="テキスト ボックス 218"/>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20" name="テキスト ボックス 219"/>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21" name="テキスト ボックス 220"/>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2" name="テキスト ボックス 221"/>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3" name="テキスト ボックス 222"/>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87449</xdr:rowOff>
    </xdr:from>
    <xdr:to>
      <xdr:col>24</xdr:col>
      <xdr:colOff>114300</xdr:colOff>
      <xdr:row>104</xdr:row>
      <xdr:rowOff>17599</xdr:rowOff>
    </xdr:to>
    <xdr:sp macro="" textlink="">
      <xdr:nvSpPr>
        <xdr:cNvPr id="224" name="楕円 223"/>
        <xdr:cNvSpPr/>
      </xdr:nvSpPr>
      <xdr:spPr>
        <a:xfrm>
          <a:off x="43561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110326</xdr:rowOff>
    </xdr:from>
    <xdr:ext cx="405111" cy="259045"/>
    <xdr:sp macro="" textlink="">
      <xdr:nvSpPr>
        <xdr:cNvPr id="225" name="【市民会館】&#10;有形固定資産減価償却率該当値テキスト"/>
        <xdr:cNvSpPr txBox="1"/>
      </xdr:nvSpPr>
      <xdr:spPr>
        <a:xfrm>
          <a:off x="4445000" y="1759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64588</xdr:rowOff>
    </xdr:from>
    <xdr:to>
      <xdr:col>20</xdr:col>
      <xdr:colOff>38100</xdr:colOff>
      <xdr:row>103</xdr:row>
      <xdr:rowOff>166188</xdr:rowOff>
    </xdr:to>
    <xdr:sp macro="" textlink="">
      <xdr:nvSpPr>
        <xdr:cNvPr id="226" name="楕円 225"/>
        <xdr:cNvSpPr/>
      </xdr:nvSpPr>
      <xdr:spPr>
        <a:xfrm>
          <a:off x="3565525" y="1772393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115388</xdr:rowOff>
    </xdr:from>
    <xdr:to>
      <xdr:col>24</xdr:col>
      <xdr:colOff>63500</xdr:colOff>
      <xdr:row>103</xdr:row>
      <xdr:rowOff>138249</xdr:rowOff>
    </xdr:to>
    <xdr:cxnSp macro="">
      <xdr:nvCxnSpPr>
        <xdr:cNvPr id="227" name="直線コネクタ 226"/>
        <xdr:cNvCxnSpPr/>
      </xdr:nvCxnSpPr>
      <xdr:spPr>
        <a:xfrm>
          <a:off x="3616325" y="17774738"/>
          <a:ext cx="790575"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28666</xdr:rowOff>
    </xdr:from>
    <xdr:to>
      <xdr:col>15</xdr:col>
      <xdr:colOff>101600</xdr:colOff>
      <xdr:row>103</xdr:row>
      <xdr:rowOff>130266</xdr:rowOff>
    </xdr:to>
    <xdr:sp macro="" textlink="">
      <xdr:nvSpPr>
        <xdr:cNvPr id="228" name="楕円 227"/>
        <xdr:cNvSpPr/>
      </xdr:nvSpPr>
      <xdr:spPr>
        <a:xfrm>
          <a:off x="2714625"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79466</xdr:rowOff>
    </xdr:from>
    <xdr:to>
      <xdr:col>19</xdr:col>
      <xdr:colOff>177800</xdr:colOff>
      <xdr:row>103</xdr:row>
      <xdr:rowOff>115388</xdr:rowOff>
    </xdr:to>
    <xdr:cxnSp macro="">
      <xdr:nvCxnSpPr>
        <xdr:cNvPr id="229" name="直線コネクタ 228"/>
        <xdr:cNvCxnSpPr/>
      </xdr:nvCxnSpPr>
      <xdr:spPr>
        <a:xfrm>
          <a:off x="2765425" y="17738816"/>
          <a:ext cx="8509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164193</xdr:rowOff>
    </xdr:from>
    <xdr:to>
      <xdr:col>10</xdr:col>
      <xdr:colOff>165100</xdr:colOff>
      <xdr:row>103</xdr:row>
      <xdr:rowOff>94343</xdr:rowOff>
    </xdr:to>
    <xdr:sp macro="" textlink="">
      <xdr:nvSpPr>
        <xdr:cNvPr id="230" name="楕円 229"/>
        <xdr:cNvSpPr/>
      </xdr:nvSpPr>
      <xdr:spPr>
        <a:xfrm>
          <a:off x="187325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43543</xdr:rowOff>
    </xdr:from>
    <xdr:to>
      <xdr:col>15</xdr:col>
      <xdr:colOff>50800</xdr:colOff>
      <xdr:row>103</xdr:row>
      <xdr:rowOff>79466</xdr:rowOff>
    </xdr:to>
    <xdr:cxnSp macro="">
      <xdr:nvCxnSpPr>
        <xdr:cNvPr id="231" name="直線コネクタ 230"/>
        <xdr:cNvCxnSpPr/>
      </xdr:nvCxnSpPr>
      <xdr:spPr>
        <a:xfrm>
          <a:off x="1924050" y="17702893"/>
          <a:ext cx="8413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128270</xdr:rowOff>
    </xdr:from>
    <xdr:to>
      <xdr:col>6</xdr:col>
      <xdr:colOff>38100</xdr:colOff>
      <xdr:row>103</xdr:row>
      <xdr:rowOff>58420</xdr:rowOff>
    </xdr:to>
    <xdr:sp macro="" textlink="">
      <xdr:nvSpPr>
        <xdr:cNvPr id="232" name="楕円 231"/>
        <xdr:cNvSpPr/>
      </xdr:nvSpPr>
      <xdr:spPr>
        <a:xfrm>
          <a:off x="1031875" y="176161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7620</xdr:rowOff>
    </xdr:from>
    <xdr:to>
      <xdr:col>10</xdr:col>
      <xdr:colOff>114300</xdr:colOff>
      <xdr:row>103</xdr:row>
      <xdr:rowOff>43543</xdr:rowOff>
    </xdr:to>
    <xdr:cxnSp macro="">
      <xdr:nvCxnSpPr>
        <xdr:cNvPr id="233" name="直線コネクタ 232"/>
        <xdr:cNvCxnSpPr/>
      </xdr:nvCxnSpPr>
      <xdr:spPr>
        <a:xfrm>
          <a:off x="1082675" y="17666970"/>
          <a:ext cx="8413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106697</xdr:rowOff>
    </xdr:from>
    <xdr:ext cx="405111" cy="259045"/>
    <xdr:sp macro="" textlink="">
      <xdr:nvSpPr>
        <xdr:cNvPr id="234" name="n_1aveValue【市民会館】&#10;有形固定資産減価償却率"/>
        <xdr:cNvSpPr txBox="1"/>
      </xdr:nvSpPr>
      <xdr:spPr>
        <a:xfrm>
          <a:off x="341059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103432</xdr:rowOff>
    </xdr:from>
    <xdr:ext cx="405111" cy="259045"/>
    <xdr:sp macro="" textlink="">
      <xdr:nvSpPr>
        <xdr:cNvPr id="235" name="n_2aveValue【市民会館】&#10;有形固定資産減価償却率"/>
        <xdr:cNvSpPr txBox="1"/>
      </xdr:nvSpPr>
      <xdr:spPr>
        <a:xfrm>
          <a:off x="257239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54446</xdr:rowOff>
    </xdr:from>
    <xdr:ext cx="405111" cy="259045"/>
    <xdr:sp macro="" textlink="">
      <xdr:nvSpPr>
        <xdr:cNvPr id="236" name="n_3aveValue【市民会館】&#10;有形固定資産減価償却率"/>
        <xdr:cNvSpPr txBox="1"/>
      </xdr:nvSpPr>
      <xdr:spPr>
        <a:xfrm>
          <a:off x="1731019"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20156</xdr:rowOff>
    </xdr:from>
    <xdr:ext cx="405111" cy="259045"/>
    <xdr:sp macro="" textlink="">
      <xdr:nvSpPr>
        <xdr:cNvPr id="237" name="n_4aveValue【市民会館】&#10;有形固定資産減価償却率"/>
        <xdr:cNvSpPr txBox="1"/>
      </xdr:nvSpPr>
      <xdr:spPr>
        <a:xfrm>
          <a:off x="8896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11265</xdr:rowOff>
    </xdr:from>
    <xdr:ext cx="405111" cy="259045"/>
    <xdr:sp macro="" textlink="">
      <xdr:nvSpPr>
        <xdr:cNvPr id="238" name="n_1mainValue【市民会館】&#10;有形固定資産減価償却率"/>
        <xdr:cNvSpPr txBox="1"/>
      </xdr:nvSpPr>
      <xdr:spPr>
        <a:xfrm>
          <a:off x="341059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146793</xdr:rowOff>
    </xdr:from>
    <xdr:ext cx="405111" cy="259045"/>
    <xdr:sp macro="" textlink="">
      <xdr:nvSpPr>
        <xdr:cNvPr id="239" name="n_2mainValue【市民会館】&#10;有形固定資産減価償却率"/>
        <xdr:cNvSpPr txBox="1"/>
      </xdr:nvSpPr>
      <xdr:spPr>
        <a:xfrm>
          <a:off x="2572394" y="1746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110870</xdr:rowOff>
    </xdr:from>
    <xdr:ext cx="405111" cy="259045"/>
    <xdr:sp macro="" textlink="">
      <xdr:nvSpPr>
        <xdr:cNvPr id="240" name="n_3mainValue【市民会館】&#10;有形固定資産減価償却率"/>
        <xdr:cNvSpPr txBox="1"/>
      </xdr:nvSpPr>
      <xdr:spPr>
        <a:xfrm>
          <a:off x="1731019"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74947</xdr:rowOff>
    </xdr:from>
    <xdr:ext cx="405111" cy="259045"/>
    <xdr:sp macro="" textlink="">
      <xdr:nvSpPr>
        <xdr:cNvPr id="241" name="n_4mainValue【市民会館】&#10;有形固定資産減価償却率"/>
        <xdr:cNvSpPr txBox="1"/>
      </xdr:nvSpPr>
      <xdr:spPr>
        <a:xfrm>
          <a:off x="8896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42" name="正方形/長方形 241"/>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3" name="正方形/長方形 242"/>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4" name="正方形/長方形 243"/>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5" name="正方形/長方形 244"/>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6" name="正方形/長方形 245"/>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7" name="正方形/長方形 246"/>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8" name="正方形/長方形 247"/>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9" name="正方形/長方形 248"/>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50" name="テキスト ボックス 249"/>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51" name="直線コネクタ 250"/>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52" name="直線コネクタ 251"/>
        <xdr:cNvCxnSpPr/>
      </xdr:nvCxnSpPr>
      <xdr:spPr>
        <a:xfrm>
          <a:off x="6280150" y="1866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53" name="テキスト ボックス 252"/>
        <xdr:cNvSpPr txBox="1"/>
      </xdr:nvSpPr>
      <xdr:spPr>
        <a:xfrm>
          <a:off x="58320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54" name="直線コネクタ 253"/>
        <xdr:cNvCxnSpPr/>
      </xdr:nvCxnSpPr>
      <xdr:spPr>
        <a:xfrm>
          <a:off x="6280150" y="1828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5" name="テキスト ボックス 254"/>
        <xdr:cNvSpPr txBox="1"/>
      </xdr:nvSpPr>
      <xdr:spPr>
        <a:xfrm>
          <a:off x="58320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6" name="直線コネクタ 255"/>
        <xdr:cNvCxnSpPr/>
      </xdr:nvCxnSpPr>
      <xdr:spPr>
        <a:xfrm>
          <a:off x="6280150" y="1790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7" name="テキスト ボックス 256"/>
        <xdr:cNvSpPr txBox="1"/>
      </xdr:nvSpPr>
      <xdr:spPr>
        <a:xfrm>
          <a:off x="58320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8" name="直線コネクタ 257"/>
        <xdr:cNvCxnSpPr/>
      </xdr:nvCxnSpPr>
      <xdr:spPr>
        <a:xfrm>
          <a:off x="6280150" y="1752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9" name="テキスト ボックス 258"/>
        <xdr:cNvSpPr txBox="1"/>
      </xdr:nvSpPr>
      <xdr:spPr>
        <a:xfrm>
          <a:off x="58320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60" name="直線コネクタ 259"/>
        <xdr:cNvCxnSpPr/>
      </xdr:nvCxnSpPr>
      <xdr:spPr>
        <a:xfrm>
          <a:off x="6280150" y="1714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61" name="テキスト ボックス 260"/>
        <xdr:cNvSpPr txBox="1"/>
      </xdr:nvSpPr>
      <xdr:spPr>
        <a:xfrm>
          <a:off x="58320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62" name="直線コネクタ 261"/>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63" name="テキスト ボックス 262"/>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4" name="【市民会館】&#10;一人当たり面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147065</xdr:rowOff>
    </xdr:from>
    <xdr:to>
      <xdr:col>54</xdr:col>
      <xdr:colOff>189865</xdr:colOff>
      <xdr:row>108</xdr:row>
      <xdr:rowOff>89154</xdr:rowOff>
    </xdr:to>
    <xdr:cxnSp macro="">
      <xdr:nvCxnSpPr>
        <xdr:cNvPr id="265" name="直線コネクタ 264"/>
        <xdr:cNvCxnSpPr/>
      </xdr:nvCxnSpPr>
      <xdr:spPr>
        <a:xfrm flipV="1">
          <a:off x="9952990" y="17120615"/>
          <a:ext cx="0" cy="1485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92981</xdr:rowOff>
    </xdr:from>
    <xdr:ext cx="469744" cy="259045"/>
    <xdr:sp macro="" textlink="">
      <xdr:nvSpPr>
        <xdr:cNvPr id="266" name="【市民会館】&#10;一人当たり面積最小値テキスト"/>
        <xdr:cNvSpPr txBox="1"/>
      </xdr:nvSpPr>
      <xdr:spPr>
        <a:xfrm>
          <a:off x="9991725"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89154</xdr:rowOff>
    </xdr:from>
    <xdr:to>
      <xdr:col>55</xdr:col>
      <xdr:colOff>88900</xdr:colOff>
      <xdr:row>108</xdr:row>
      <xdr:rowOff>89154</xdr:rowOff>
    </xdr:to>
    <xdr:cxnSp macro="">
      <xdr:nvCxnSpPr>
        <xdr:cNvPr id="267" name="直線コネクタ 266"/>
        <xdr:cNvCxnSpPr/>
      </xdr:nvCxnSpPr>
      <xdr:spPr>
        <a:xfrm>
          <a:off x="9874250" y="1860575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93742</xdr:rowOff>
    </xdr:from>
    <xdr:ext cx="469744" cy="259045"/>
    <xdr:sp macro="" textlink="">
      <xdr:nvSpPr>
        <xdr:cNvPr id="268" name="【市民会館】&#10;一人当たり面積最大値テキスト"/>
        <xdr:cNvSpPr txBox="1"/>
      </xdr:nvSpPr>
      <xdr:spPr>
        <a:xfrm>
          <a:off x="9991725"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147065</xdr:rowOff>
    </xdr:from>
    <xdr:to>
      <xdr:col>55</xdr:col>
      <xdr:colOff>88900</xdr:colOff>
      <xdr:row>99</xdr:row>
      <xdr:rowOff>147065</xdr:rowOff>
    </xdr:to>
    <xdr:cxnSp macro="">
      <xdr:nvCxnSpPr>
        <xdr:cNvPr id="269" name="直線コネクタ 268"/>
        <xdr:cNvCxnSpPr/>
      </xdr:nvCxnSpPr>
      <xdr:spPr>
        <a:xfrm>
          <a:off x="9874250" y="1712061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65549</xdr:rowOff>
    </xdr:from>
    <xdr:ext cx="469744" cy="259045"/>
    <xdr:sp macro="" textlink="">
      <xdr:nvSpPr>
        <xdr:cNvPr id="270" name="【市民会館】&#10;一人当たり面積平均値テキスト"/>
        <xdr:cNvSpPr txBox="1"/>
      </xdr:nvSpPr>
      <xdr:spPr>
        <a:xfrm>
          <a:off x="9991725" y="1823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271" name="フローチャート: 判断 270"/>
        <xdr:cNvSpPr/>
      </xdr:nvSpPr>
      <xdr:spPr>
        <a:xfrm>
          <a:off x="9912350" y="1826082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86361</xdr:rowOff>
    </xdr:from>
    <xdr:to>
      <xdr:col>50</xdr:col>
      <xdr:colOff>165100</xdr:colOff>
      <xdr:row>107</xdr:row>
      <xdr:rowOff>16511</xdr:rowOff>
    </xdr:to>
    <xdr:sp macro="" textlink="">
      <xdr:nvSpPr>
        <xdr:cNvPr id="272" name="フローチャート: 判断 271"/>
        <xdr:cNvSpPr/>
      </xdr:nvSpPr>
      <xdr:spPr>
        <a:xfrm>
          <a:off x="911225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273" name="フローチャート: 判断 272"/>
        <xdr:cNvSpPr/>
      </xdr:nvSpPr>
      <xdr:spPr>
        <a:xfrm>
          <a:off x="8270875" y="1834083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132842</xdr:rowOff>
    </xdr:from>
    <xdr:to>
      <xdr:col>41</xdr:col>
      <xdr:colOff>101600</xdr:colOff>
      <xdr:row>107</xdr:row>
      <xdr:rowOff>62992</xdr:rowOff>
    </xdr:to>
    <xdr:sp macro="" textlink="">
      <xdr:nvSpPr>
        <xdr:cNvPr id="274" name="フローチャート: 判断 273"/>
        <xdr:cNvSpPr/>
      </xdr:nvSpPr>
      <xdr:spPr>
        <a:xfrm>
          <a:off x="7419975"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112268</xdr:rowOff>
    </xdr:from>
    <xdr:to>
      <xdr:col>36</xdr:col>
      <xdr:colOff>165100</xdr:colOff>
      <xdr:row>107</xdr:row>
      <xdr:rowOff>42418</xdr:rowOff>
    </xdr:to>
    <xdr:sp macro="" textlink="">
      <xdr:nvSpPr>
        <xdr:cNvPr id="275" name="フローチャート: 判断 274"/>
        <xdr:cNvSpPr/>
      </xdr:nvSpPr>
      <xdr:spPr>
        <a:xfrm>
          <a:off x="65786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6" name="テキスト ボックス 275"/>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7" name="テキスト ボックス 276"/>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8" name="テキスト ボックス 277"/>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9" name="テキスト ボックス 278"/>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80" name="テキスト ボックス 279"/>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122174</xdr:rowOff>
    </xdr:from>
    <xdr:to>
      <xdr:col>55</xdr:col>
      <xdr:colOff>50800</xdr:colOff>
      <xdr:row>106</xdr:row>
      <xdr:rowOff>52324</xdr:rowOff>
    </xdr:to>
    <xdr:sp macro="" textlink="">
      <xdr:nvSpPr>
        <xdr:cNvPr id="281" name="楕円 280"/>
        <xdr:cNvSpPr/>
      </xdr:nvSpPr>
      <xdr:spPr>
        <a:xfrm>
          <a:off x="9912350" y="1812442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145051</xdr:rowOff>
    </xdr:from>
    <xdr:ext cx="469744" cy="259045"/>
    <xdr:sp macro="" textlink="">
      <xdr:nvSpPr>
        <xdr:cNvPr id="282" name="【市民会館】&#10;一人当たり面積該当値テキスト"/>
        <xdr:cNvSpPr txBox="1"/>
      </xdr:nvSpPr>
      <xdr:spPr>
        <a:xfrm>
          <a:off x="9991725" y="1797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133604</xdr:rowOff>
    </xdr:from>
    <xdr:to>
      <xdr:col>50</xdr:col>
      <xdr:colOff>165100</xdr:colOff>
      <xdr:row>106</xdr:row>
      <xdr:rowOff>63754</xdr:rowOff>
    </xdr:to>
    <xdr:sp macro="" textlink="">
      <xdr:nvSpPr>
        <xdr:cNvPr id="283" name="楕円 282"/>
        <xdr:cNvSpPr/>
      </xdr:nvSpPr>
      <xdr:spPr>
        <a:xfrm>
          <a:off x="9112250" y="181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1524</xdr:rowOff>
    </xdr:from>
    <xdr:to>
      <xdr:col>55</xdr:col>
      <xdr:colOff>0</xdr:colOff>
      <xdr:row>106</xdr:row>
      <xdr:rowOff>12954</xdr:rowOff>
    </xdr:to>
    <xdr:cxnSp macro="">
      <xdr:nvCxnSpPr>
        <xdr:cNvPr id="284" name="直線コネクタ 283"/>
        <xdr:cNvCxnSpPr/>
      </xdr:nvCxnSpPr>
      <xdr:spPr>
        <a:xfrm flipV="1">
          <a:off x="9163050" y="18175224"/>
          <a:ext cx="7905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141224</xdr:rowOff>
    </xdr:from>
    <xdr:to>
      <xdr:col>46</xdr:col>
      <xdr:colOff>38100</xdr:colOff>
      <xdr:row>106</xdr:row>
      <xdr:rowOff>71374</xdr:rowOff>
    </xdr:to>
    <xdr:sp macro="" textlink="">
      <xdr:nvSpPr>
        <xdr:cNvPr id="285" name="楕円 284"/>
        <xdr:cNvSpPr/>
      </xdr:nvSpPr>
      <xdr:spPr>
        <a:xfrm>
          <a:off x="8270875" y="1814347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12954</xdr:rowOff>
    </xdr:from>
    <xdr:to>
      <xdr:col>50</xdr:col>
      <xdr:colOff>114300</xdr:colOff>
      <xdr:row>106</xdr:row>
      <xdr:rowOff>20574</xdr:rowOff>
    </xdr:to>
    <xdr:cxnSp macro="">
      <xdr:nvCxnSpPr>
        <xdr:cNvPr id="286" name="直線コネクタ 285"/>
        <xdr:cNvCxnSpPr/>
      </xdr:nvCxnSpPr>
      <xdr:spPr>
        <a:xfrm flipV="1">
          <a:off x="8321675" y="18186654"/>
          <a:ext cx="8413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148082</xdr:rowOff>
    </xdr:from>
    <xdr:to>
      <xdr:col>41</xdr:col>
      <xdr:colOff>101600</xdr:colOff>
      <xdr:row>106</xdr:row>
      <xdr:rowOff>78232</xdr:rowOff>
    </xdr:to>
    <xdr:sp macro="" textlink="">
      <xdr:nvSpPr>
        <xdr:cNvPr id="287" name="楕円 286"/>
        <xdr:cNvSpPr/>
      </xdr:nvSpPr>
      <xdr:spPr>
        <a:xfrm>
          <a:off x="7419975" y="1815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20574</xdr:rowOff>
    </xdr:from>
    <xdr:to>
      <xdr:col>45</xdr:col>
      <xdr:colOff>177800</xdr:colOff>
      <xdr:row>106</xdr:row>
      <xdr:rowOff>27432</xdr:rowOff>
    </xdr:to>
    <xdr:cxnSp macro="">
      <xdr:nvCxnSpPr>
        <xdr:cNvPr id="288" name="直線コネクタ 287"/>
        <xdr:cNvCxnSpPr/>
      </xdr:nvCxnSpPr>
      <xdr:spPr>
        <a:xfrm flipV="1">
          <a:off x="7470775" y="18194274"/>
          <a:ext cx="8509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289" name="楕円 288"/>
        <xdr:cNvSpPr/>
      </xdr:nvSpPr>
      <xdr:spPr>
        <a:xfrm>
          <a:off x="65786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27432</xdr:rowOff>
    </xdr:from>
    <xdr:to>
      <xdr:col>41</xdr:col>
      <xdr:colOff>50800</xdr:colOff>
      <xdr:row>106</xdr:row>
      <xdr:rowOff>30480</xdr:rowOff>
    </xdr:to>
    <xdr:cxnSp macro="">
      <xdr:nvCxnSpPr>
        <xdr:cNvPr id="290" name="直線コネクタ 289"/>
        <xdr:cNvCxnSpPr/>
      </xdr:nvCxnSpPr>
      <xdr:spPr>
        <a:xfrm flipV="1">
          <a:off x="6629400" y="18201132"/>
          <a:ext cx="841375"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7638</xdr:rowOff>
    </xdr:from>
    <xdr:ext cx="469744" cy="259045"/>
    <xdr:sp macro="" textlink="">
      <xdr:nvSpPr>
        <xdr:cNvPr id="291" name="n_1aveValue【市民会館】&#10;一人当たり面積"/>
        <xdr:cNvSpPr txBox="1"/>
      </xdr:nvSpPr>
      <xdr:spPr>
        <a:xfrm>
          <a:off x="8925002"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292" name="n_2aveValue【市民会館】&#10;一人当たり面積"/>
        <xdr:cNvSpPr txBox="1"/>
      </xdr:nvSpPr>
      <xdr:spPr>
        <a:xfrm>
          <a:off x="80963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54119</xdr:rowOff>
    </xdr:from>
    <xdr:ext cx="469744" cy="259045"/>
    <xdr:sp macro="" textlink="">
      <xdr:nvSpPr>
        <xdr:cNvPr id="293" name="n_3aveValue【市民会館】&#10;一人当たり面積"/>
        <xdr:cNvSpPr txBox="1"/>
      </xdr:nvSpPr>
      <xdr:spPr>
        <a:xfrm>
          <a:off x="7245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33545</xdr:rowOff>
    </xdr:from>
    <xdr:ext cx="469744" cy="259045"/>
    <xdr:sp macro="" textlink="">
      <xdr:nvSpPr>
        <xdr:cNvPr id="294" name="n_4aveValue【市民会館】&#10;一人当たり面積"/>
        <xdr:cNvSpPr txBox="1"/>
      </xdr:nvSpPr>
      <xdr:spPr>
        <a:xfrm>
          <a:off x="6404052"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80281</xdr:rowOff>
    </xdr:from>
    <xdr:ext cx="469744" cy="259045"/>
    <xdr:sp macro="" textlink="">
      <xdr:nvSpPr>
        <xdr:cNvPr id="295" name="n_1mainValue【市民会館】&#10;一人当たり面積"/>
        <xdr:cNvSpPr txBox="1"/>
      </xdr:nvSpPr>
      <xdr:spPr>
        <a:xfrm>
          <a:off x="8925002" y="1791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87901</xdr:rowOff>
    </xdr:from>
    <xdr:ext cx="469744" cy="259045"/>
    <xdr:sp macro="" textlink="">
      <xdr:nvSpPr>
        <xdr:cNvPr id="296" name="n_2mainValue【市民会館】&#10;一人当たり面積"/>
        <xdr:cNvSpPr txBox="1"/>
      </xdr:nvSpPr>
      <xdr:spPr>
        <a:xfrm>
          <a:off x="8096327" y="179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94759</xdr:rowOff>
    </xdr:from>
    <xdr:ext cx="469744" cy="259045"/>
    <xdr:sp macro="" textlink="">
      <xdr:nvSpPr>
        <xdr:cNvPr id="297" name="n_3mainValue【市民会館】&#10;一人当たり面積"/>
        <xdr:cNvSpPr txBox="1"/>
      </xdr:nvSpPr>
      <xdr:spPr>
        <a:xfrm>
          <a:off x="7245427" y="1792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97807</xdr:rowOff>
    </xdr:from>
    <xdr:ext cx="469744" cy="259045"/>
    <xdr:sp macro="" textlink="">
      <xdr:nvSpPr>
        <xdr:cNvPr id="298" name="n_4mainValue【市民会館】&#10;一人当たり面積"/>
        <xdr:cNvSpPr txBox="1"/>
      </xdr:nvSpPr>
      <xdr:spPr>
        <a:xfrm>
          <a:off x="6404052"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1826875" y="533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7" name="正方形/長方形 306"/>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8" name="正方形/長方形 307"/>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9" name="正方形/長方形 308"/>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0" name="正方形/長方形 309"/>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1" name="正方形/長方形 310"/>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2" name="正方形/長方形 311"/>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3" name="正方形/長方形 312"/>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4" name="正方形/長方形 313"/>
        <xdr:cNvSpPr/>
      </xdr:nvSpPr>
      <xdr:spPr>
        <a:xfrm>
          <a:off x="17373600" y="533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5" name="正方形/長方形 314"/>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6" name="正方形/長方形 315"/>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7" name="正方形/長方形 316"/>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8" name="正方形/長方形 317"/>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9" name="正方形/長方形 318"/>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0" name="正方形/長方形 319"/>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1" name="正方形/長方形 320"/>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2" name="正方形/長方形 321"/>
        <xdr:cNvSpPr/>
      </xdr:nvSpPr>
      <xdr:spPr>
        <a:xfrm>
          <a:off x="11826875" y="914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3" name="正方形/長方形 322"/>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4" name="正方形/長方形 323"/>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5" name="正方形/長方形 324"/>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6" name="正方形/長方形 325"/>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7" name="正方形/長方形 326"/>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8" name="正方形/長方形 327"/>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9" name="正方形/長方形 328"/>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0" name="正方形/長方形 329"/>
        <xdr:cNvSpPr/>
      </xdr:nvSpPr>
      <xdr:spPr>
        <a:xfrm>
          <a:off x="17373600" y="914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1" name="正方形/長方形 330"/>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2" name="正方形/長方形 331"/>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3" name="正方形/長方形 332"/>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4" name="正方形/長方形 333"/>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5" name="正方形/長方形 334"/>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6" name="正方形/長方形 335"/>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7" name="正方形/長方形 336"/>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8" name="正方形/長方形 337"/>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9" name="テキスト ボックス 338"/>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0" name="直線コネクタ 339"/>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41" name="テキスト ボックス 340"/>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42" name="直線コネクタ 341"/>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3" name="テキスト ボックス 342"/>
        <xdr:cNvSpPr txBox="1"/>
      </xdr:nvSpPr>
      <xdr:spPr>
        <a:xfrm>
          <a:off x="1138827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4" name="直線コネクタ 343"/>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5" name="テキスト ボックス 344"/>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6" name="直線コネクタ 345"/>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7" name="テキスト ボックス 346"/>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8" name="直線コネクタ 347"/>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9" name="テキスト ボックス 348"/>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50" name="直線コネクタ 349"/>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51" name="テキスト ボックス 350"/>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2" name="直線コネクタ 351"/>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3" name="テキスト ボックス 352"/>
        <xdr:cNvSpPr txBox="1"/>
      </xdr:nvSpPr>
      <xdr:spPr>
        <a:xfrm>
          <a:off x="1150698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4" name="直線コネクタ 353"/>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5" name="【消防施設】&#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356" name="直線コネクタ 355"/>
        <xdr:cNvCxnSpPr/>
      </xdr:nvCxnSpPr>
      <xdr:spPr>
        <a:xfrm flipV="1">
          <a:off x="15509239"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7" name="【消防施設】&#10;有形固定資産減価償却率最小値テキスト"/>
        <xdr:cNvSpPr txBox="1"/>
      </xdr:nvSpPr>
      <xdr:spPr>
        <a:xfrm>
          <a:off x="1554797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8" name="直線コネクタ 357"/>
        <xdr:cNvCxnSpPr/>
      </xdr:nvCxnSpPr>
      <xdr:spPr>
        <a:xfrm>
          <a:off x="15420975" y="1491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359" name="【消防施設】&#10;有形固定資産減価償却率最大値テキスト"/>
        <xdr:cNvSpPr txBox="1"/>
      </xdr:nvSpPr>
      <xdr:spPr>
        <a:xfrm>
          <a:off x="15547975"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360" name="直線コネクタ 359"/>
        <xdr:cNvCxnSpPr/>
      </xdr:nvCxnSpPr>
      <xdr:spPr>
        <a:xfrm>
          <a:off x="15420975" y="1340793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155501</xdr:rowOff>
    </xdr:from>
    <xdr:ext cx="405111" cy="259045"/>
    <xdr:sp macro="" textlink="">
      <xdr:nvSpPr>
        <xdr:cNvPr id="361" name="【消防施設】&#10;有形固定資産減価償却率平均値テキスト"/>
        <xdr:cNvSpPr txBox="1"/>
      </xdr:nvSpPr>
      <xdr:spPr>
        <a:xfrm>
          <a:off x="15547975" y="1404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362" name="フローチャート: 判断 361"/>
        <xdr:cNvSpPr/>
      </xdr:nvSpPr>
      <xdr:spPr>
        <a:xfrm>
          <a:off x="15459075"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363" name="フローチャート: 判断 362"/>
        <xdr:cNvSpPr/>
      </xdr:nvSpPr>
      <xdr:spPr>
        <a:xfrm>
          <a:off x="14658975"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364" name="フローチャート: 判断 363"/>
        <xdr:cNvSpPr/>
      </xdr:nvSpPr>
      <xdr:spPr>
        <a:xfrm>
          <a:off x="138176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365" name="フローチャート: 判断 364"/>
        <xdr:cNvSpPr/>
      </xdr:nvSpPr>
      <xdr:spPr>
        <a:xfrm>
          <a:off x="12976225" y="142894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366" name="フローチャート: 判断 365"/>
        <xdr:cNvSpPr/>
      </xdr:nvSpPr>
      <xdr:spPr>
        <a:xfrm>
          <a:off x="12125325"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7" name="テキスト ボックス 366"/>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8" name="テキスト ボックス 367"/>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9" name="テキスト ボックス 368"/>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70" name="テキスト ボックス 369"/>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1" name="テキスト ボックス 370"/>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19957</xdr:rowOff>
    </xdr:from>
    <xdr:to>
      <xdr:col>85</xdr:col>
      <xdr:colOff>177800</xdr:colOff>
      <xdr:row>86</xdr:row>
      <xdr:rowOff>121557</xdr:rowOff>
    </xdr:to>
    <xdr:sp macro="" textlink="">
      <xdr:nvSpPr>
        <xdr:cNvPr id="372" name="楕円 371"/>
        <xdr:cNvSpPr/>
      </xdr:nvSpPr>
      <xdr:spPr>
        <a:xfrm>
          <a:off x="15459075"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106334</xdr:rowOff>
    </xdr:from>
    <xdr:ext cx="405111" cy="259045"/>
    <xdr:sp macro="" textlink="">
      <xdr:nvSpPr>
        <xdr:cNvPr id="373" name="【消防施設】&#10;有形固定資産減価償却率該当値テキスト"/>
        <xdr:cNvSpPr txBox="1"/>
      </xdr:nvSpPr>
      <xdr:spPr>
        <a:xfrm>
          <a:off x="15547975" y="14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18324</xdr:rowOff>
    </xdr:from>
    <xdr:to>
      <xdr:col>81</xdr:col>
      <xdr:colOff>101600</xdr:colOff>
      <xdr:row>86</xdr:row>
      <xdr:rowOff>119924</xdr:rowOff>
    </xdr:to>
    <xdr:sp macro="" textlink="">
      <xdr:nvSpPr>
        <xdr:cNvPr id="374" name="楕円 373"/>
        <xdr:cNvSpPr/>
      </xdr:nvSpPr>
      <xdr:spPr>
        <a:xfrm>
          <a:off x="14658975" y="147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69124</xdr:rowOff>
    </xdr:from>
    <xdr:to>
      <xdr:col>85</xdr:col>
      <xdr:colOff>127000</xdr:colOff>
      <xdr:row>86</xdr:row>
      <xdr:rowOff>70757</xdr:rowOff>
    </xdr:to>
    <xdr:cxnSp macro="">
      <xdr:nvCxnSpPr>
        <xdr:cNvPr id="375" name="直線コネクタ 374"/>
        <xdr:cNvCxnSpPr/>
      </xdr:nvCxnSpPr>
      <xdr:spPr>
        <a:xfrm>
          <a:off x="14709775" y="14813824"/>
          <a:ext cx="8001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5262</xdr:rowOff>
    </xdr:from>
    <xdr:to>
      <xdr:col>76</xdr:col>
      <xdr:colOff>165100</xdr:colOff>
      <xdr:row>86</xdr:row>
      <xdr:rowOff>106862</xdr:rowOff>
    </xdr:to>
    <xdr:sp macro="" textlink="">
      <xdr:nvSpPr>
        <xdr:cNvPr id="376" name="楕円 375"/>
        <xdr:cNvSpPr/>
      </xdr:nvSpPr>
      <xdr:spPr>
        <a:xfrm>
          <a:off x="13817600" y="147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56062</xdr:rowOff>
    </xdr:from>
    <xdr:to>
      <xdr:col>81</xdr:col>
      <xdr:colOff>50800</xdr:colOff>
      <xdr:row>86</xdr:row>
      <xdr:rowOff>69124</xdr:rowOff>
    </xdr:to>
    <xdr:cxnSp macro="">
      <xdr:nvCxnSpPr>
        <xdr:cNvPr id="377" name="直線コネクタ 376"/>
        <xdr:cNvCxnSpPr/>
      </xdr:nvCxnSpPr>
      <xdr:spPr>
        <a:xfrm>
          <a:off x="13868400" y="14800762"/>
          <a:ext cx="841375"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163649</xdr:rowOff>
    </xdr:from>
    <xdr:to>
      <xdr:col>72</xdr:col>
      <xdr:colOff>38100</xdr:colOff>
      <xdr:row>86</xdr:row>
      <xdr:rowOff>93799</xdr:rowOff>
    </xdr:to>
    <xdr:sp macro="" textlink="">
      <xdr:nvSpPr>
        <xdr:cNvPr id="378" name="楕円 377"/>
        <xdr:cNvSpPr/>
      </xdr:nvSpPr>
      <xdr:spPr>
        <a:xfrm>
          <a:off x="12976225" y="1473689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42999</xdr:rowOff>
    </xdr:from>
    <xdr:to>
      <xdr:col>76</xdr:col>
      <xdr:colOff>114300</xdr:colOff>
      <xdr:row>86</xdr:row>
      <xdr:rowOff>56062</xdr:rowOff>
    </xdr:to>
    <xdr:cxnSp macro="">
      <xdr:nvCxnSpPr>
        <xdr:cNvPr id="379" name="直線コネクタ 378"/>
        <xdr:cNvCxnSpPr/>
      </xdr:nvCxnSpPr>
      <xdr:spPr>
        <a:xfrm>
          <a:off x="13027025" y="14787699"/>
          <a:ext cx="841375"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148952</xdr:rowOff>
    </xdr:from>
    <xdr:to>
      <xdr:col>67</xdr:col>
      <xdr:colOff>101600</xdr:colOff>
      <xdr:row>86</xdr:row>
      <xdr:rowOff>79102</xdr:rowOff>
    </xdr:to>
    <xdr:sp macro="" textlink="">
      <xdr:nvSpPr>
        <xdr:cNvPr id="380" name="楕円 379"/>
        <xdr:cNvSpPr/>
      </xdr:nvSpPr>
      <xdr:spPr>
        <a:xfrm>
          <a:off x="12125325"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28302</xdr:rowOff>
    </xdr:from>
    <xdr:to>
      <xdr:col>71</xdr:col>
      <xdr:colOff>177800</xdr:colOff>
      <xdr:row>86</xdr:row>
      <xdr:rowOff>42999</xdr:rowOff>
    </xdr:to>
    <xdr:cxnSp macro="">
      <xdr:nvCxnSpPr>
        <xdr:cNvPr id="381" name="直線コネクタ 380"/>
        <xdr:cNvCxnSpPr/>
      </xdr:nvCxnSpPr>
      <xdr:spPr>
        <a:xfrm>
          <a:off x="12176125" y="14773002"/>
          <a:ext cx="8509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165843</xdr:rowOff>
    </xdr:from>
    <xdr:ext cx="405111" cy="259045"/>
    <xdr:sp macro="" textlink="">
      <xdr:nvSpPr>
        <xdr:cNvPr id="382" name="n_1aveValue【消防施設】&#10;有形固定資産減価償却率"/>
        <xdr:cNvSpPr txBox="1"/>
      </xdr:nvSpPr>
      <xdr:spPr>
        <a:xfrm>
          <a:off x="145040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383" name="n_2aveValue【消防施設】&#10;有形固定資産減価償却率"/>
        <xdr:cNvSpPr txBox="1"/>
      </xdr:nvSpPr>
      <xdr:spPr>
        <a:xfrm>
          <a:off x="13675369"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384" name="n_3aveValue【消防施設】&#10;有形固定資産減価償却率"/>
        <xdr:cNvSpPr txBox="1"/>
      </xdr:nvSpPr>
      <xdr:spPr>
        <a:xfrm>
          <a:off x="1283399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385" name="n_4aveValue【消防施設】&#10;有形固定資産減価償却率"/>
        <xdr:cNvSpPr txBox="1"/>
      </xdr:nvSpPr>
      <xdr:spPr>
        <a:xfrm>
          <a:off x="1198309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111051</xdr:rowOff>
    </xdr:from>
    <xdr:ext cx="405111" cy="259045"/>
    <xdr:sp macro="" textlink="">
      <xdr:nvSpPr>
        <xdr:cNvPr id="386" name="n_1mainValue【消防施設】&#10;有形固定資産減価償却率"/>
        <xdr:cNvSpPr txBox="1"/>
      </xdr:nvSpPr>
      <xdr:spPr>
        <a:xfrm>
          <a:off x="14504044" y="1485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97989</xdr:rowOff>
    </xdr:from>
    <xdr:ext cx="405111" cy="259045"/>
    <xdr:sp macro="" textlink="">
      <xdr:nvSpPr>
        <xdr:cNvPr id="387" name="n_2mainValue【消防施設】&#10;有形固定資産減価償却率"/>
        <xdr:cNvSpPr txBox="1"/>
      </xdr:nvSpPr>
      <xdr:spPr>
        <a:xfrm>
          <a:off x="13675369" y="1484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84926</xdr:rowOff>
    </xdr:from>
    <xdr:ext cx="405111" cy="259045"/>
    <xdr:sp macro="" textlink="">
      <xdr:nvSpPr>
        <xdr:cNvPr id="388" name="n_3mainValue【消防施設】&#10;有形固定資産減価償却率"/>
        <xdr:cNvSpPr txBox="1"/>
      </xdr:nvSpPr>
      <xdr:spPr>
        <a:xfrm>
          <a:off x="12833994" y="1482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70229</xdr:rowOff>
    </xdr:from>
    <xdr:ext cx="405111" cy="259045"/>
    <xdr:sp macro="" textlink="">
      <xdr:nvSpPr>
        <xdr:cNvPr id="389" name="n_4mainValue【消防施設】&#10;有形固定資産減価償却率"/>
        <xdr:cNvSpPr txBox="1"/>
      </xdr:nvSpPr>
      <xdr:spPr>
        <a:xfrm>
          <a:off x="11983094" y="1481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0" name="正方形/長方形 389"/>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1" name="正方形/長方形 390"/>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2" name="正方形/長方形 391"/>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3" name="正方形/長方形 392"/>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4" name="正方形/長方形 393"/>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5" name="正方形/長方形 394"/>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6" name="正方形/長方形 395"/>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7" name="正方形/長方形 396"/>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8" name="テキスト ボックス 397"/>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9" name="直線コネクタ 398"/>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00" name="直線コネクタ 399"/>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1" name="テキスト ボックス 400"/>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2" name="直線コネクタ 401"/>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3" name="テキスト ボックス 402"/>
        <xdr:cNvSpPr txBox="1"/>
      </xdr:nvSpPr>
      <xdr:spPr>
        <a:xfrm>
          <a:off x="1693499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4" name="直線コネクタ 403"/>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5" name="テキスト ボックス 404"/>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6" name="直線コネクタ 405"/>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7" name="テキスト ボックス 406"/>
        <xdr:cNvSpPr txBox="1"/>
      </xdr:nvSpPr>
      <xdr:spPr>
        <a:xfrm>
          <a:off x="1693499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8" name="直線コネクタ 407"/>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9" name="テキスト ボックス 408"/>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0" name="直線コネクタ 409"/>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1" name="テキスト ボックス 410"/>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2" name="【消防施設】&#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413" name="直線コネクタ 412"/>
        <xdr:cNvCxnSpPr/>
      </xdr:nvCxnSpPr>
      <xdr:spPr>
        <a:xfrm flipV="1">
          <a:off x="210559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14" name="【消防施設】&#10;一人当たり面積最小値テキスト"/>
        <xdr:cNvSpPr txBox="1"/>
      </xdr:nvSpPr>
      <xdr:spPr>
        <a:xfrm>
          <a:off x="210947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15" name="直線コネクタ 414"/>
        <xdr:cNvCxnSpPr/>
      </xdr:nvCxnSpPr>
      <xdr:spPr>
        <a:xfrm>
          <a:off x="20977225" y="148437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416" name="【消防施設】&#10;一人当たり面積最大値テキスト"/>
        <xdr:cNvSpPr txBox="1"/>
      </xdr:nvSpPr>
      <xdr:spPr>
        <a:xfrm>
          <a:off x="210947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417" name="直線コネクタ 416"/>
        <xdr:cNvCxnSpPr/>
      </xdr:nvCxnSpPr>
      <xdr:spPr>
        <a:xfrm>
          <a:off x="20977225" y="1330642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418" name="【消防施設】&#10;一人当たり面積平均値テキスト"/>
        <xdr:cNvSpPr txBox="1"/>
      </xdr:nvSpPr>
      <xdr:spPr>
        <a:xfrm>
          <a:off x="210947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419" name="フローチャート: 判断 418"/>
        <xdr:cNvSpPr/>
      </xdr:nvSpPr>
      <xdr:spPr>
        <a:xfrm>
          <a:off x="210058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20" name="フローチャート: 判断 419"/>
        <xdr:cNvSpPr/>
      </xdr:nvSpPr>
      <xdr:spPr>
        <a:xfrm>
          <a:off x="20215225" y="143891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421" name="フローチャート: 判断 420"/>
        <xdr:cNvSpPr/>
      </xdr:nvSpPr>
      <xdr:spPr>
        <a:xfrm>
          <a:off x="19364325"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422" name="フローチャート: 判断 421"/>
        <xdr:cNvSpPr/>
      </xdr:nvSpPr>
      <xdr:spPr>
        <a:xfrm>
          <a:off x="1852295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423" name="フローチャート: 判断 422"/>
        <xdr:cNvSpPr/>
      </xdr:nvSpPr>
      <xdr:spPr>
        <a:xfrm>
          <a:off x="17681575" y="1440243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4" name="テキスト ボックス 423"/>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5" name="テキスト ボックス 424"/>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6" name="テキスト ボックス 425"/>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7" name="テキスト ボックス 426"/>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8" name="テキスト ボックス 427"/>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105411</xdr:rowOff>
    </xdr:from>
    <xdr:to>
      <xdr:col>116</xdr:col>
      <xdr:colOff>114300</xdr:colOff>
      <xdr:row>86</xdr:row>
      <xdr:rowOff>35561</xdr:rowOff>
    </xdr:to>
    <xdr:sp macro="" textlink="">
      <xdr:nvSpPr>
        <xdr:cNvPr id="429" name="楕円 428"/>
        <xdr:cNvSpPr/>
      </xdr:nvSpPr>
      <xdr:spPr>
        <a:xfrm>
          <a:off x="210058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20338</xdr:rowOff>
    </xdr:from>
    <xdr:ext cx="469744" cy="259045"/>
    <xdr:sp macro="" textlink="">
      <xdr:nvSpPr>
        <xdr:cNvPr id="430" name="【消防施設】&#10;一人当たり面積該当値テキスト"/>
        <xdr:cNvSpPr txBox="1"/>
      </xdr:nvSpPr>
      <xdr:spPr>
        <a:xfrm>
          <a:off x="21094700" y="1459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109220</xdr:rowOff>
    </xdr:from>
    <xdr:to>
      <xdr:col>112</xdr:col>
      <xdr:colOff>38100</xdr:colOff>
      <xdr:row>86</xdr:row>
      <xdr:rowOff>39370</xdr:rowOff>
    </xdr:to>
    <xdr:sp macro="" textlink="">
      <xdr:nvSpPr>
        <xdr:cNvPr id="431" name="楕円 430"/>
        <xdr:cNvSpPr/>
      </xdr:nvSpPr>
      <xdr:spPr>
        <a:xfrm>
          <a:off x="20215225" y="146824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156211</xdr:rowOff>
    </xdr:from>
    <xdr:to>
      <xdr:col>116</xdr:col>
      <xdr:colOff>63500</xdr:colOff>
      <xdr:row>85</xdr:row>
      <xdr:rowOff>160020</xdr:rowOff>
    </xdr:to>
    <xdr:cxnSp macro="">
      <xdr:nvCxnSpPr>
        <xdr:cNvPr id="432" name="直線コネクタ 431"/>
        <xdr:cNvCxnSpPr/>
      </xdr:nvCxnSpPr>
      <xdr:spPr>
        <a:xfrm flipV="1">
          <a:off x="20266025" y="14729461"/>
          <a:ext cx="790575"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111125</xdr:rowOff>
    </xdr:from>
    <xdr:to>
      <xdr:col>107</xdr:col>
      <xdr:colOff>101600</xdr:colOff>
      <xdr:row>86</xdr:row>
      <xdr:rowOff>41275</xdr:rowOff>
    </xdr:to>
    <xdr:sp macro="" textlink="">
      <xdr:nvSpPr>
        <xdr:cNvPr id="433" name="楕円 432"/>
        <xdr:cNvSpPr/>
      </xdr:nvSpPr>
      <xdr:spPr>
        <a:xfrm>
          <a:off x="19364325"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160020</xdr:rowOff>
    </xdr:from>
    <xdr:to>
      <xdr:col>111</xdr:col>
      <xdr:colOff>177800</xdr:colOff>
      <xdr:row>85</xdr:row>
      <xdr:rowOff>161925</xdr:rowOff>
    </xdr:to>
    <xdr:cxnSp macro="">
      <xdr:nvCxnSpPr>
        <xdr:cNvPr id="434" name="直線コネクタ 433"/>
        <xdr:cNvCxnSpPr/>
      </xdr:nvCxnSpPr>
      <xdr:spPr>
        <a:xfrm flipV="1">
          <a:off x="19415125" y="14733270"/>
          <a:ext cx="850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435" name="楕円 434"/>
        <xdr:cNvSpPr/>
      </xdr:nvSpPr>
      <xdr:spPr>
        <a:xfrm>
          <a:off x="1852295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161925</xdr:rowOff>
    </xdr:from>
    <xdr:to>
      <xdr:col>107</xdr:col>
      <xdr:colOff>50800</xdr:colOff>
      <xdr:row>85</xdr:row>
      <xdr:rowOff>163830</xdr:rowOff>
    </xdr:to>
    <xdr:cxnSp macro="">
      <xdr:nvCxnSpPr>
        <xdr:cNvPr id="436" name="直線コネクタ 435"/>
        <xdr:cNvCxnSpPr/>
      </xdr:nvCxnSpPr>
      <xdr:spPr>
        <a:xfrm flipV="1">
          <a:off x="18573750" y="14735175"/>
          <a:ext cx="8413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437" name="楕円 436"/>
        <xdr:cNvSpPr/>
      </xdr:nvSpPr>
      <xdr:spPr>
        <a:xfrm>
          <a:off x="17681575" y="146862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163830</xdr:rowOff>
    </xdr:from>
    <xdr:to>
      <xdr:col>102</xdr:col>
      <xdr:colOff>114300</xdr:colOff>
      <xdr:row>85</xdr:row>
      <xdr:rowOff>163830</xdr:rowOff>
    </xdr:to>
    <xdr:cxnSp macro="">
      <xdr:nvCxnSpPr>
        <xdr:cNvPr id="438" name="直線コネクタ 437"/>
        <xdr:cNvCxnSpPr/>
      </xdr:nvCxnSpPr>
      <xdr:spPr>
        <a:xfrm>
          <a:off x="17732375" y="1473708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439" name="n_1aveValue【消防施設】&#10;一人当たり面積"/>
        <xdr:cNvSpPr txBox="1"/>
      </xdr:nvSpPr>
      <xdr:spPr>
        <a:xfrm>
          <a:off x="2002797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440" name="n_2aveValue【消防施設】&#10;一人当たり面積"/>
        <xdr:cNvSpPr txBox="1"/>
      </xdr:nvSpPr>
      <xdr:spPr>
        <a:xfrm>
          <a:off x="1918977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441" name="n_3aveValue【消防施設】&#10;一人当たり面積"/>
        <xdr:cNvSpPr txBox="1"/>
      </xdr:nvSpPr>
      <xdr:spPr>
        <a:xfrm>
          <a:off x="18348402"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442" name="n_4aveValue【消防施設】&#10;一人当たり面積"/>
        <xdr:cNvSpPr txBox="1"/>
      </xdr:nvSpPr>
      <xdr:spPr>
        <a:xfrm>
          <a:off x="175070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30497</xdr:rowOff>
    </xdr:from>
    <xdr:ext cx="469744" cy="259045"/>
    <xdr:sp macro="" textlink="">
      <xdr:nvSpPr>
        <xdr:cNvPr id="443" name="n_1mainValue【消防施設】&#10;一人当たり面積"/>
        <xdr:cNvSpPr txBox="1"/>
      </xdr:nvSpPr>
      <xdr:spPr>
        <a:xfrm>
          <a:off x="2002797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32402</xdr:rowOff>
    </xdr:from>
    <xdr:ext cx="469744" cy="259045"/>
    <xdr:sp macro="" textlink="">
      <xdr:nvSpPr>
        <xdr:cNvPr id="444" name="n_2mainValue【消防施設】&#10;一人当たり面積"/>
        <xdr:cNvSpPr txBox="1"/>
      </xdr:nvSpPr>
      <xdr:spPr>
        <a:xfrm>
          <a:off x="19189777" y="147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445" name="n_3mainValue【消防施設】&#10;一人当たり面積"/>
        <xdr:cNvSpPr txBox="1"/>
      </xdr:nvSpPr>
      <xdr:spPr>
        <a:xfrm>
          <a:off x="18348402"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446" name="n_4mainValue【消防施設】&#10;一人当たり面積"/>
        <xdr:cNvSpPr txBox="1"/>
      </xdr:nvSpPr>
      <xdr:spPr>
        <a:xfrm>
          <a:off x="175070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7" name="正方形/長方形 446"/>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8" name="正方形/長方形 447"/>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9" name="正方形/長方形 448"/>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0" name="正方形/長方形 449"/>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1" name="正方形/長方形 450"/>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2" name="正方形/長方形 451"/>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3" name="正方形/長方形 452"/>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4" name="正方形/長方形 453"/>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5" name="テキスト ボックス 454"/>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6" name="直線コネクタ 455"/>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7" name="テキスト ボックス 456"/>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8" name="直線コネクタ 457"/>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9" name="テキスト ボックス 458"/>
        <xdr:cNvSpPr txBox="1"/>
      </xdr:nvSpPr>
      <xdr:spPr>
        <a:xfrm>
          <a:off x="1138827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0" name="直線コネクタ 459"/>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1" name="テキスト ボックス 460"/>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2" name="直線コネクタ 461"/>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3" name="テキスト ボックス 462"/>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4" name="直線コネクタ 463"/>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5" name="テキスト ボックス 464"/>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6" name="直線コネクタ 465"/>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7" name="テキスト ボックス 466"/>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8" name="直線コネクタ 467"/>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9" name="テキスト ボックス 468"/>
        <xdr:cNvSpPr txBox="1"/>
      </xdr:nvSpPr>
      <xdr:spPr>
        <a:xfrm>
          <a:off x="1150698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0" name="直線コネクタ 469"/>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1" name="【庁舎】&#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472" name="直線コネクタ 471"/>
        <xdr:cNvCxnSpPr/>
      </xdr:nvCxnSpPr>
      <xdr:spPr>
        <a:xfrm flipV="1">
          <a:off x="15509239"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3" name="【庁舎】&#10;有形固定資産減価償却率最小値テキスト"/>
        <xdr:cNvSpPr txBox="1"/>
      </xdr:nvSpPr>
      <xdr:spPr>
        <a:xfrm>
          <a:off x="1554797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4" name="直線コネクタ 473"/>
        <xdr:cNvCxnSpPr/>
      </xdr:nvCxnSpPr>
      <xdr:spPr>
        <a:xfrm>
          <a:off x="15420975" y="1872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475" name="【庁舎】&#10;有形固定資産減価償却率最大値テキスト"/>
        <xdr:cNvSpPr txBox="1"/>
      </xdr:nvSpPr>
      <xdr:spPr>
        <a:xfrm>
          <a:off x="15547975"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476" name="直線コネクタ 475"/>
        <xdr:cNvCxnSpPr/>
      </xdr:nvCxnSpPr>
      <xdr:spPr>
        <a:xfrm>
          <a:off x="15420975" y="1713465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477" name="【庁舎】&#10;有形固定資産減価償却率平均値テキスト"/>
        <xdr:cNvSpPr txBox="1"/>
      </xdr:nvSpPr>
      <xdr:spPr>
        <a:xfrm>
          <a:off x="15547975"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478" name="フローチャート: 判断 477"/>
        <xdr:cNvSpPr/>
      </xdr:nvSpPr>
      <xdr:spPr>
        <a:xfrm>
          <a:off x="15459075"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479" name="フローチャート: 判断 478"/>
        <xdr:cNvSpPr/>
      </xdr:nvSpPr>
      <xdr:spPr>
        <a:xfrm>
          <a:off x="14658975"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480" name="フローチャート: 判断 479"/>
        <xdr:cNvSpPr/>
      </xdr:nvSpPr>
      <xdr:spPr>
        <a:xfrm>
          <a:off x="138176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481" name="フローチャート: 判断 480"/>
        <xdr:cNvSpPr/>
      </xdr:nvSpPr>
      <xdr:spPr>
        <a:xfrm>
          <a:off x="12976225" y="179590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482" name="フローチャート: 判断 481"/>
        <xdr:cNvSpPr/>
      </xdr:nvSpPr>
      <xdr:spPr>
        <a:xfrm>
          <a:off x="12125325"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3" name="テキスト ボックス 482"/>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4" name="テキスト ボックス 483"/>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5" name="テキスト ボックス 484"/>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6" name="テキスト ボックス 485"/>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7" name="テキスト ボックス 486"/>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488" name="楕円 487"/>
        <xdr:cNvSpPr/>
      </xdr:nvSpPr>
      <xdr:spPr>
        <a:xfrm>
          <a:off x="15459075"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13625</xdr:rowOff>
    </xdr:from>
    <xdr:ext cx="405111" cy="259045"/>
    <xdr:sp macro="" textlink="">
      <xdr:nvSpPr>
        <xdr:cNvPr id="489" name="【庁舎】&#10;有形固定資産減価償却率該当値テキスト"/>
        <xdr:cNvSpPr txBox="1"/>
      </xdr:nvSpPr>
      <xdr:spPr>
        <a:xfrm>
          <a:off x="15547975"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38463</xdr:rowOff>
    </xdr:from>
    <xdr:to>
      <xdr:col>81</xdr:col>
      <xdr:colOff>101600</xdr:colOff>
      <xdr:row>106</xdr:row>
      <xdr:rowOff>140063</xdr:rowOff>
    </xdr:to>
    <xdr:sp macro="" textlink="">
      <xdr:nvSpPr>
        <xdr:cNvPr id="490" name="楕円 489"/>
        <xdr:cNvSpPr/>
      </xdr:nvSpPr>
      <xdr:spPr>
        <a:xfrm>
          <a:off x="14658975"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85998</xdr:rowOff>
    </xdr:from>
    <xdr:to>
      <xdr:col>85</xdr:col>
      <xdr:colOff>127000</xdr:colOff>
      <xdr:row>106</xdr:row>
      <xdr:rowOff>89263</xdr:rowOff>
    </xdr:to>
    <xdr:cxnSp macro="">
      <xdr:nvCxnSpPr>
        <xdr:cNvPr id="491" name="直線コネクタ 490"/>
        <xdr:cNvCxnSpPr/>
      </xdr:nvCxnSpPr>
      <xdr:spPr>
        <a:xfrm flipV="1">
          <a:off x="14709775" y="18259698"/>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89081</xdr:rowOff>
    </xdr:from>
    <xdr:to>
      <xdr:col>76</xdr:col>
      <xdr:colOff>165100</xdr:colOff>
      <xdr:row>107</xdr:row>
      <xdr:rowOff>19231</xdr:rowOff>
    </xdr:to>
    <xdr:sp macro="" textlink="">
      <xdr:nvSpPr>
        <xdr:cNvPr id="492" name="楕円 491"/>
        <xdr:cNvSpPr/>
      </xdr:nvSpPr>
      <xdr:spPr>
        <a:xfrm>
          <a:off x="138176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89263</xdr:rowOff>
    </xdr:from>
    <xdr:to>
      <xdr:col>81</xdr:col>
      <xdr:colOff>50800</xdr:colOff>
      <xdr:row>106</xdr:row>
      <xdr:rowOff>139881</xdr:rowOff>
    </xdr:to>
    <xdr:cxnSp macro="">
      <xdr:nvCxnSpPr>
        <xdr:cNvPr id="493" name="直線コネクタ 492"/>
        <xdr:cNvCxnSpPr/>
      </xdr:nvCxnSpPr>
      <xdr:spPr>
        <a:xfrm flipV="1">
          <a:off x="13868400" y="18262963"/>
          <a:ext cx="841375"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54792</xdr:rowOff>
    </xdr:from>
    <xdr:to>
      <xdr:col>72</xdr:col>
      <xdr:colOff>38100</xdr:colOff>
      <xdr:row>106</xdr:row>
      <xdr:rowOff>156392</xdr:rowOff>
    </xdr:to>
    <xdr:sp macro="" textlink="">
      <xdr:nvSpPr>
        <xdr:cNvPr id="494" name="楕円 493"/>
        <xdr:cNvSpPr/>
      </xdr:nvSpPr>
      <xdr:spPr>
        <a:xfrm>
          <a:off x="12976225" y="1822849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105592</xdr:rowOff>
    </xdr:from>
    <xdr:to>
      <xdr:col>76</xdr:col>
      <xdr:colOff>114300</xdr:colOff>
      <xdr:row>106</xdr:row>
      <xdr:rowOff>139881</xdr:rowOff>
    </xdr:to>
    <xdr:cxnSp macro="">
      <xdr:nvCxnSpPr>
        <xdr:cNvPr id="495" name="直線コネクタ 494"/>
        <xdr:cNvCxnSpPr/>
      </xdr:nvCxnSpPr>
      <xdr:spPr>
        <a:xfrm>
          <a:off x="13027025" y="18279292"/>
          <a:ext cx="84137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30299</xdr:rowOff>
    </xdr:from>
    <xdr:to>
      <xdr:col>67</xdr:col>
      <xdr:colOff>101600</xdr:colOff>
      <xdr:row>106</xdr:row>
      <xdr:rowOff>131899</xdr:rowOff>
    </xdr:to>
    <xdr:sp macro="" textlink="">
      <xdr:nvSpPr>
        <xdr:cNvPr id="496" name="楕円 495"/>
        <xdr:cNvSpPr/>
      </xdr:nvSpPr>
      <xdr:spPr>
        <a:xfrm>
          <a:off x="12125325"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81099</xdr:rowOff>
    </xdr:from>
    <xdr:to>
      <xdr:col>71</xdr:col>
      <xdr:colOff>177800</xdr:colOff>
      <xdr:row>106</xdr:row>
      <xdr:rowOff>105592</xdr:rowOff>
    </xdr:to>
    <xdr:cxnSp macro="">
      <xdr:nvCxnSpPr>
        <xdr:cNvPr id="497" name="直線コネクタ 496"/>
        <xdr:cNvCxnSpPr/>
      </xdr:nvCxnSpPr>
      <xdr:spPr>
        <a:xfrm>
          <a:off x="12176125" y="18254799"/>
          <a:ext cx="8509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498" name="n_1aveValue【庁舎】&#10;有形固定資産減価償却率"/>
        <xdr:cNvSpPr txBox="1"/>
      </xdr:nvSpPr>
      <xdr:spPr>
        <a:xfrm>
          <a:off x="14504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499" name="n_2aveValue【庁舎】&#10;有形固定資産減価償却率"/>
        <xdr:cNvSpPr txBox="1"/>
      </xdr:nvSpPr>
      <xdr:spPr>
        <a:xfrm>
          <a:off x="13675369"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500" name="n_3aveValue【庁舎】&#10;有形固定資産減価償却率"/>
        <xdr:cNvSpPr txBox="1"/>
      </xdr:nvSpPr>
      <xdr:spPr>
        <a:xfrm>
          <a:off x="1283399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501" name="n_4aveValue【庁舎】&#10;有形固定資産減価償却率"/>
        <xdr:cNvSpPr txBox="1"/>
      </xdr:nvSpPr>
      <xdr:spPr>
        <a:xfrm>
          <a:off x="1198309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131190</xdr:rowOff>
    </xdr:from>
    <xdr:ext cx="405111" cy="259045"/>
    <xdr:sp macro="" textlink="">
      <xdr:nvSpPr>
        <xdr:cNvPr id="502" name="n_1mainValue【庁舎】&#10;有形固定資産減価償却率"/>
        <xdr:cNvSpPr txBox="1"/>
      </xdr:nvSpPr>
      <xdr:spPr>
        <a:xfrm>
          <a:off x="145040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10358</xdr:rowOff>
    </xdr:from>
    <xdr:ext cx="405111" cy="259045"/>
    <xdr:sp macro="" textlink="">
      <xdr:nvSpPr>
        <xdr:cNvPr id="503" name="n_2mainValue【庁舎】&#10;有形固定資産減価償却率"/>
        <xdr:cNvSpPr txBox="1"/>
      </xdr:nvSpPr>
      <xdr:spPr>
        <a:xfrm>
          <a:off x="13675369"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147519</xdr:rowOff>
    </xdr:from>
    <xdr:ext cx="405111" cy="259045"/>
    <xdr:sp macro="" textlink="">
      <xdr:nvSpPr>
        <xdr:cNvPr id="504" name="n_3mainValue【庁舎】&#10;有形固定資産減価償却率"/>
        <xdr:cNvSpPr txBox="1"/>
      </xdr:nvSpPr>
      <xdr:spPr>
        <a:xfrm>
          <a:off x="1283399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123026</xdr:rowOff>
    </xdr:from>
    <xdr:ext cx="405111" cy="259045"/>
    <xdr:sp macro="" textlink="">
      <xdr:nvSpPr>
        <xdr:cNvPr id="505" name="n_4mainValue【庁舎】&#10;有形固定資産減価償却率"/>
        <xdr:cNvSpPr txBox="1"/>
      </xdr:nvSpPr>
      <xdr:spPr>
        <a:xfrm>
          <a:off x="1198309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6" name="正方形/長方形 505"/>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7" name="正方形/長方形 506"/>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8" name="正方形/長方形 507"/>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9" name="正方形/長方形 508"/>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0" name="正方形/長方形 509"/>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1" name="正方形/長方形 510"/>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2" name="正方形/長方形 511"/>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3" name="正方形/長方形 512"/>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4" name="テキスト ボックス 513"/>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5" name="直線コネクタ 514"/>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6" name="直線コネクタ 515"/>
        <xdr:cNvCxnSpPr/>
      </xdr:nvCxnSpPr>
      <xdr:spPr>
        <a:xfrm>
          <a:off x="17373600" y="1859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7" name="テキスト ボックス 516"/>
        <xdr:cNvSpPr txBox="1"/>
      </xdr:nvSpPr>
      <xdr:spPr>
        <a:xfrm>
          <a:off x="1693499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8" name="直線コネクタ 517"/>
        <xdr:cNvCxnSpPr/>
      </xdr:nvCxnSpPr>
      <xdr:spPr>
        <a:xfrm>
          <a:off x="17373600" y="1813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9" name="テキスト ボックス 518"/>
        <xdr:cNvSpPr txBox="1"/>
      </xdr:nvSpPr>
      <xdr:spPr>
        <a:xfrm>
          <a:off x="1693499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20" name="直線コネクタ 519"/>
        <xdr:cNvCxnSpPr/>
      </xdr:nvCxnSpPr>
      <xdr:spPr>
        <a:xfrm>
          <a:off x="17373600" y="1767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1" name="テキスト ボックス 520"/>
        <xdr:cNvSpPr txBox="1"/>
      </xdr:nvSpPr>
      <xdr:spPr>
        <a:xfrm>
          <a:off x="1693499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2" name="直線コネクタ 521"/>
        <xdr:cNvCxnSpPr/>
      </xdr:nvCxnSpPr>
      <xdr:spPr>
        <a:xfrm>
          <a:off x="17373600" y="1722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3" name="テキスト ボックス 522"/>
        <xdr:cNvSpPr txBox="1"/>
      </xdr:nvSpPr>
      <xdr:spPr>
        <a:xfrm>
          <a:off x="1693499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4" name="直線コネクタ 523"/>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5" name="テキスト ボックス 524"/>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6" name="【庁舎】&#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527" name="直線コネクタ 526"/>
        <xdr:cNvCxnSpPr/>
      </xdr:nvCxnSpPr>
      <xdr:spPr>
        <a:xfrm flipV="1">
          <a:off x="210559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528" name="【庁舎】&#10;一人当たり面積最小値テキスト"/>
        <xdr:cNvSpPr txBox="1"/>
      </xdr:nvSpPr>
      <xdr:spPr>
        <a:xfrm>
          <a:off x="210947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529" name="直線コネクタ 528"/>
        <xdr:cNvCxnSpPr/>
      </xdr:nvCxnSpPr>
      <xdr:spPr>
        <a:xfrm>
          <a:off x="20977225" y="1855393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530" name="【庁舎】&#10;一人当たり面積最大値テキスト"/>
        <xdr:cNvSpPr txBox="1"/>
      </xdr:nvSpPr>
      <xdr:spPr>
        <a:xfrm>
          <a:off x="210947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531" name="直線コネクタ 530"/>
        <xdr:cNvCxnSpPr/>
      </xdr:nvCxnSpPr>
      <xdr:spPr>
        <a:xfrm>
          <a:off x="20977225" y="1724177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532" name="【庁舎】&#10;一人当たり面積平均値テキスト"/>
        <xdr:cNvSpPr txBox="1"/>
      </xdr:nvSpPr>
      <xdr:spPr>
        <a:xfrm>
          <a:off x="210947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533" name="フローチャート: 判断 532"/>
        <xdr:cNvSpPr/>
      </xdr:nvSpPr>
      <xdr:spPr>
        <a:xfrm>
          <a:off x="210058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534" name="フローチャート: 判断 533"/>
        <xdr:cNvSpPr/>
      </xdr:nvSpPr>
      <xdr:spPr>
        <a:xfrm>
          <a:off x="20215225" y="1822013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535" name="フローチャート: 判断 534"/>
        <xdr:cNvSpPr/>
      </xdr:nvSpPr>
      <xdr:spPr>
        <a:xfrm>
          <a:off x="19364325"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536" name="フローチャート: 判断 535"/>
        <xdr:cNvSpPr/>
      </xdr:nvSpPr>
      <xdr:spPr>
        <a:xfrm>
          <a:off x="1852295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537" name="フローチャート: 判断 536"/>
        <xdr:cNvSpPr/>
      </xdr:nvSpPr>
      <xdr:spPr>
        <a:xfrm>
          <a:off x="17681575" y="1826905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8" name="テキスト ボックス 537"/>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9" name="テキスト ボックス 538"/>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0" name="テキスト ボックス 539"/>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1" name="テキスト ボックス 540"/>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2" name="テキスト ボックス 541"/>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141072</xdr:rowOff>
    </xdr:from>
    <xdr:to>
      <xdr:col>116</xdr:col>
      <xdr:colOff>114300</xdr:colOff>
      <xdr:row>107</xdr:row>
      <xdr:rowOff>71222</xdr:rowOff>
    </xdr:to>
    <xdr:sp macro="" textlink="">
      <xdr:nvSpPr>
        <xdr:cNvPr id="543" name="楕円 542"/>
        <xdr:cNvSpPr/>
      </xdr:nvSpPr>
      <xdr:spPr>
        <a:xfrm>
          <a:off x="21005800" y="183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119499</xdr:rowOff>
    </xdr:from>
    <xdr:ext cx="469744" cy="259045"/>
    <xdr:sp macro="" textlink="">
      <xdr:nvSpPr>
        <xdr:cNvPr id="544" name="【庁舎】&#10;一人当たり面積該当値テキスト"/>
        <xdr:cNvSpPr txBox="1"/>
      </xdr:nvSpPr>
      <xdr:spPr>
        <a:xfrm>
          <a:off x="21094700" y="1829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146101</xdr:rowOff>
    </xdr:from>
    <xdr:to>
      <xdr:col>112</xdr:col>
      <xdr:colOff>38100</xdr:colOff>
      <xdr:row>107</xdr:row>
      <xdr:rowOff>76251</xdr:rowOff>
    </xdr:to>
    <xdr:sp macro="" textlink="">
      <xdr:nvSpPr>
        <xdr:cNvPr id="545" name="楕円 544"/>
        <xdr:cNvSpPr/>
      </xdr:nvSpPr>
      <xdr:spPr>
        <a:xfrm>
          <a:off x="20215225" y="1831980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20422</xdr:rowOff>
    </xdr:from>
    <xdr:to>
      <xdr:col>116</xdr:col>
      <xdr:colOff>63500</xdr:colOff>
      <xdr:row>107</xdr:row>
      <xdr:rowOff>25451</xdr:rowOff>
    </xdr:to>
    <xdr:cxnSp macro="">
      <xdr:nvCxnSpPr>
        <xdr:cNvPr id="546" name="直線コネクタ 545"/>
        <xdr:cNvCxnSpPr/>
      </xdr:nvCxnSpPr>
      <xdr:spPr>
        <a:xfrm flipV="1">
          <a:off x="20266025" y="18365572"/>
          <a:ext cx="790575"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149758</xdr:rowOff>
    </xdr:from>
    <xdr:to>
      <xdr:col>107</xdr:col>
      <xdr:colOff>101600</xdr:colOff>
      <xdr:row>107</xdr:row>
      <xdr:rowOff>79908</xdr:rowOff>
    </xdr:to>
    <xdr:sp macro="" textlink="">
      <xdr:nvSpPr>
        <xdr:cNvPr id="547" name="楕円 546"/>
        <xdr:cNvSpPr/>
      </xdr:nvSpPr>
      <xdr:spPr>
        <a:xfrm>
          <a:off x="19364325" y="183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25451</xdr:rowOff>
    </xdr:from>
    <xdr:to>
      <xdr:col>111</xdr:col>
      <xdr:colOff>177800</xdr:colOff>
      <xdr:row>107</xdr:row>
      <xdr:rowOff>29108</xdr:rowOff>
    </xdr:to>
    <xdr:cxnSp macro="">
      <xdr:nvCxnSpPr>
        <xdr:cNvPr id="548" name="直線コネクタ 547"/>
        <xdr:cNvCxnSpPr/>
      </xdr:nvCxnSpPr>
      <xdr:spPr>
        <a:xfrm flipV="1">
          <a:off x="19415125" y="18370601"/>
          <a:ext cx="8509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152958</xdr:rowOff>
    </xdr:from>
    <xdr:to>
      <xdr:col>102</xdr:col>
      <xdr:colOff>165100</xdr:colOff>
      <xdr:row>107</xdr:row>
      <xdr:rowOff>83108</xdr:rowOff>
    </xdr:to>
    <xdr:sp macro="" textlink="">
      <xdr:nvSpPr>
        <xdr:cNvPr id="549" name="楕円 548"/>
        <xdr:cNvSpPr/>
      </xdr:nvSpPr>
      <xdr:spPr>
        <a:xfrm>
          <a:off x="18522950" y="183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29108</xdr:rowOff>
    </xdr:from>
    <xdr:to>
      <xdr:col>107</xdr:col>
      <xdr:colOff>50800</xdr:colOff>
      <xdr:row>107</xdr:row>
      <xdr:rowOff>32308</xdr:rowOff>
    </xdr:to>
    <xdr:cxnSp macro="">
      <xdr:nvCxnSpPr>
        <xdr:cNvPr id="550" name="直線コネクタ 549"/>
        <xdr:cNvCxnSpPr/>
      </xdr:nvCxnSpPr>
      <xdr:spPr>
        <a:xfrm flipV="1">
          <a:off x="18573750" y="18374258"/>
          <a:ext cx="841375"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154330</xdr:rowOff>
    </xdr:from>
    <xdr:to>
      <xdr:col>98</xdr:col>
      <xdr:colOff>38100</xdr:colOff>
      <xdr:row>107</xdr:row>
      <xdr:rowOff>84480</xdr:rowOff>
    </xdr:to>
    <xdr:sp macro="" textlink="">
      <xdr:nvSpPr>
        <xdr:cNvPr id="551" name="楕円 550"/>
        <xdr:cNvSpPr/>
      </xdr:nvSpPr>
      <xdr:spPr>
        <a:xfrm>
          <a:off x="17681575" y="183280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32308</xdr:rowOff>
    </xdr:from>
    <xdr:to>
      <xdr:col>102</xdr:col>
      <xdr:colOff>114300</xdr:colOff>
      <xdr:row>107</xdr:row>
      <xdr:rowOff>33680</xdr:rowOff>
    </xdr:to>
    <xdr:cxnSp macro="">
      <xdr:nvCxnSpPr>
        <xdr:cNvPr id="552" name="直線コネクタ 551"/>
        <xdr:cNvCxnSpPr/>
      </xdr:nvCxnSpPr>
      <xdr:spPr>
        <a:xfrm flipV="1">
          <a:off x="17732375" y="18377458"/>
          <a:ext cx="841375"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553" name="n_1aveValue【庁舎】&#10;一人当たり面積"/>
        <xdr:cNvSpPr txBox="1"/>
      </xdr:nvSpPr>
      <xdr:spPr>
        <a:xfrm>
          <a:off x="2002797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554" name="n_2aveValue【庁舎】&#10;一人当たり面積"/>
        <xdr:cNvSpPr txBox="1"/>
      </xdr:nvSpPr>
      <xdr:spPr>
        <a:xfrm>
          <a:off x="1918977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555" name="n_3aveValue【庁舎】&#10;一人当たり面積"/>
        <xdr:cNvSpPr txBox="1"/>
      </xdr:nvSpPr>
      <xdr:spPr>
        <a:xfrm>
          <a:off x="18348402"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556" name="n_4aveValue【庁舎】&#10;一人当たり面積"/>
        <xdr:cNvSpPr txBox="1"/>
      </xdr:nvSpPr>
      <xdr:spPr>
        <a:xfrm>
          <a:off x="175070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67378</xdr:rowOff>
    </xdr:from>
    <xdr:ext cx="469744" cy="259045"/>
    <xdr:sp macro="" textlink="">
      <xdr:nvSpPr>
        <xdr:cNvPr id="557" name="n_1mainValue【庁舎】&#10;一人当たり面積"/>
        <xdr:cNvSpPr txBox="1"/>
      </xdr:nvSpPr>
      <xdr:spPr>
        <a:xfrm>
          <a:off x="20027977" y="1841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71035</xdr:rowOff>
    </xdr:from>
    <xdr:ext cx="469744" cy="259045"/>
    <xdr:sp macro="" textlink="">
      <xdr:nvSpPr>
        <xdr:cNvPr id="558" name="n_2mainValue【庁舎】&#10;一人当たり面積"/>
        <xdr:cNvSpPr txBox="1"/>
      </xdr:nvSpPr>
      <xdr:spPr>
        <a:xfrm>
          <a:off x="19189777" y="1841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74235</xdr:rowOff>
    </xdr:from>
    <xdr:ext cx="469744" cy="259045"/>
    <xdr:sp macro="" textlink="">
      <xdr:nvSpPr>
        <xdr:cNvPr id="559" name="n_3mainValue【庁舎】&#10;一人当たり面積"/>
        <xdr:cNvSpPr txBox="1"/>
      </xdr:nvSpPr>
      <xdr:spPr>
        <a:xfrm>
          <a:off x="18348402" y="1841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75607</xdr:rowOff>
    </xdr:from>
    <xdr:ext cx="469744" cy="259045"/>
    <xdr:sp macro="" textlink="">
      <xdr:nvSpPr>
        <xdr:cNvPr id="560" name="n_4mainValue【庁舎】&#10;一人当たり面積"/>
        <xdr:cNvSpPr txBox="1"/>
      </xdr:nvSpPr>
      <xdr:spPr>
        <a:xfrm>
          <a:off x="17507027" y="184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類似団体と比較して著しく有形固定資産減価償却率が高くなっている施設は消防施設と体育館・プールであり、いずれも老朽化が進んでいる。</a:t>
          </a:r>
          <a:endParaRPr lang="ja-JP" altLang="ja-JP" sz="1400">
            <a:effectLst/>
          </a:endParaRPr>
        </a:p>
        <a:p>
          <a:r>
            <a:rPr kumimoji="1" lang="ja-JP" altLang="ja-JP" sz="1100">
              <a:solidFill>
                <a:schemeClr val="dk1"/>
              </a:solidFill>
              <a:effectLst/>
              <a:latin typeface="+mn-lt"/>
              <a:ea typeface="+mn-ea"/>
              <a:cs typeface="+mn-cs"/>
            </a:rPr>
            <a:t>　消防施設については、常備消防を他団体に委託しているため非常備消防施設のみである。</a:t>
          </a:r>
          <a:endParaRPr lang="ja-JP" altLang="ja-JP" sz="1400">
            <a:effectLst/>
          </a:endParaRPr>
        </a:p>
        <a:p>
          <a:r>
            <a:rPr kumimoji="1" lang="ja-JP" altLang="ja-JP" sz="1100">
              <a:solidFill>
                <a:schemeClr val="dk1"/>
              </a:solidFill>
              <a:effectLst/>
              <a:latin typeface="+mn-lt"/>
              <a:ea typeface="+mn-ea"/>
              <a:cs typeface="+mn-cs"/>
            </a:rPr>
            <a:t>　体育館・プールについては、プールはなく町民体育館１棟のみである。なお、町民体育館は耐震性が低いため現在は利用を停止している。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5,889
5,771
19.90
4,003,486
3,752,383
200,817
2,030,928
1,961,891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平成２８年度から市町村類型の変更があり、類似団体平均を上回る指数となっている。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令和２年度は消費税増税に伴う地方消費税交付金の増等が要因となり基準財政収入額が増加したが、地域社会再生事業費の新設など基準財政需要額も増加したため、横ばいとなった。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しかしながら、新型コロナウイルス感染症の影響により、主に法人税等の減少が見込まれており、自主財源の確保が課題となっている。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41</xdr:row>
      <xdr:rowOff>170039</xdr:rowOff>
    </xdr:to>
    <xdr:cxnSp macro="">
      <xdr:nvCxnSpPr>
        <xdr:cNvPr id="68" name="直線コネクタ 67"/>
        <xdr:cNvCxnSpPr/>
      </xdr:nvCxnSpPr>
      <xdr:spPr>
        <a:xfrm>
          <a:off x="4114800" y="719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11995</xdr:rowOff>
    </xdr:to>
    <xdr:cxnSp macro="">
      <xdr:nvCxnSpPr>
        <xdr:cNvPr id="71" name="直線コネクタ 70"/>
        <xdr:cNvCxnSpPr/>
      </xdr:nvCxnSpPr>
      <xdr:spPr>
        <a:xfrm flipV="1">
          <a:off x="3225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25400</xdr:rowOff>
    </xdr:to>
    <xdr:cxnSp macro="">
      <xdr:nvCxnSpPr>
        <xdr:cNvPr id="74" name="直線コネクタ 73"/>
        <xdr:cNvCxnSpPr/>
      </xdr:nvCxnSpPr>
      <xdr:spPr>
        <a:xfrm flipV="1">
          <a:off x="2336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52211</xdr:rowOff>
    </xdr:to>
    <xdr:cxnSp macro="">
      <xdr:nvCxnSpPr>
        <xdr:cNvPr id="77" name="直線コネクタ 76"/>
        <xdr:cNvCxnSpPr/>
      </xdr:nvCxnSpPr>
      <xdr:spPr>
        <a:xfrm flipV="1">
          <a:off x="1447800" y="722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7" name="楕円 86"/>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8"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89" name="楕円 88"/>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90" name="テキスト ボックス 89"/>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1" name="楕円 90"/>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2" name="テキスト ボックス 91"/>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3" name="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5" name="楕円 94"/>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6" name="テキスト ボックス 95"/>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地域社会再生事業費の新設等により普通交付税が増額になるなど、経常一般財源が約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千万円増加したため、大幅な減少となった。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類似団体平均を下回る比率となったが、外的要因によるものが大きいため、今後も事務事業の見直しを徹底し、経常経費の削減に努めていく必要がある。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32258</xdr:rowOff>
    </xdr:from>
    <xdr:to>
      <xdr:col>23</xdr:col>
      <xdr:colOff>133350</xdr:colOff>
      <xdr:row>64</xdr:row>
      <xdr:rowOff>126238</xdr:rowOff>
    </xdr:to>
    <xdr:cxnSp macro="">
      <xdr:nvCxnSpPr>
        <xdr:cNvPr id="129" name="直線コネクタ 128"/>
        <xdr:cNvCxnSpPr/>
      </xdr:nvCxnSpPr>
      <xdr:spPr>
        <a:xfrm flipV="1">
          <a:off x="4114800" y="10833608"/>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121412</xdr:rowOff>
    </xdr:from>
    <xdr:to>
      <xdr:col>19</xdr:col>
      <xdr:colOff>133350</xdr:colOff>
      <xdr:row>64</xdr:row>
      <xdr:rowOff>126238</xdr:rowOff>
    </xdr:to>
    <xdr:cxnSp macro="">
      <xdr:nvCxnSpPr>
        <xdr:cNvPr id="132" name="直線コネクタ 131"/>
        <xdr:cNvCxnSpPr/>
      </xdr:nvCxnSpPr>
      <xdr:spPr>
        <a:xfrm>
          <a:off x="3225800" y="110942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121412</xdr:rowOff>
    </xdr:to>
    <xdr:cxnSp macro="">
      <xdr:nvCxnSpPr>
        <xdr:cNvPr id="135" name="直線コネクタ 134"/>
        <xdr:cNvCxnSpPr/>
      </xdr:nvCxnSpPr>
      <xdr:spPr>
        <a:xfrm>
          <a:off x="2336800" y="110363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85344</xdr:rowOff>
    </xdr:from>
    <xdr:to>
      <xdr:col>11</xdr:col>
      <xdr:colOff>31750</xdr:colOff>
      <xdr:row>64</xdr:row>
      <xdr:rowOff>63500</xdr:rowOff>
    </xdr:to>
    <xdr:cxnSp macro="">
      <xdr:nvCxnSpPr>
        <xdr:cNvPr id="138" name="直線コネクタ 137"/>
        <xdr:cNvCxnSpPr/>
      </xdr:nvCxnSpPr>
      <xdr:spPr>
        <a:xfrm>
          <a:off x="1447800" y="1088669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152908</xdr:rowOff>
    </xdr:from>
    <xdr:to>
      <xdr:col>23</xdr:col>
      <xdr:colOff>184150</xdr:colOff>
      <xdr:row>63</xdr:row>
      <xdr:rowOff>83058</xdr:rowOff>
    </xdr:to>
    <xdr:sp macro="" textlink="">
      <xdr:nvSpPr>
        <xdr:cNvPr id="148" name="楕円 147"/>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169435</xdr:rowOff>
    </xdr:from>
    <xdr:ext cx="762000" cy="259045"/>
    <xdr:sp macro="" textlink="">
      <xdr:nvSpPr>
        <xdr:cNvPr id="149" name="財政構造の弾力性該当値テキスト"/>
        <xdr:cNvSpPr txBox="1"/>
      </xdr:nvSpPr>
      <xdr:spPr>
        <a:xfrm>
          <a:off x="50419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75438</xdr:rowOff>
    </xdr:from>
    <xdr:to>
      <xdr:col>19</xdr:col>
      <xdr:colOff>184150</xdr:colOff>
      <xdr:row>65</xdr:row>
      <xdr:rowOff>5588</xdr:rowOff>
    </xdr:to>
    <xdr:sp macro="" textlink="">
      <xdr:nvSpPr>
        <xdr:cNvPr id="150" name="楕円 149"/>
        <xdr:cNvSpPr/>
      </xdr:nvSpPr>
      <xdr:spPr>
        <a:xfrm>
          <a:off x="4064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161815</xdr:rowOff>
    </xdr:from>
    <xdr:ext cx="736600" cy="259045"/>
    <xdr:sp macro="" textlink="">
      <xdr:nvSpPr>
        <xdr:cNvPr id="151" name="テキスト ボックス 150"/>
        <xdr:cNvSpPr txBox="1"/>
      </xdr:nvSpPr>
      <xdr:spPr>
        <a:xfrm>
          <a:off x="3733800" y="1113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2" name="楕円 151"/>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53" name="テキスト ボックス 152"/>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4" name="楕円 153"/>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5" name="テキスト ボックス 154"/>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56" name="楕円 155"/>
        <xdr:cNvSpPr/>
      </xdr:nvSpPr>
      <xdr:spPr>
        <a:xfrm>
          <a:off x="1397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57" name="テキスト ボックス 156"/>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類似団体平均を大幅に下回っている要因として、廃棄物処理業務を一部事務組合で実施していることと、常備消防業務を他団体に委託していることが挙げられる。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今後人口減少が見込まれる本町においては、より一層経費の抑制を図っていくことが必要となってくるとともに、移住定住促進事業や子育て支援事業等の人口減少対策に努めていくことが重要である。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63351</xdr:rowOff>
    </xdr:from>
    <xdr:to>
      <xdr:col>23</xdr:col>
      <xdr:colOff>133350</xdr:colOff>
      <xdr:row>80</xdr:row>
      <xdr:rowOff>127730</xdr:rowOff>
    </xdr:to>
    <xdr:cxnSp macro="">
      <xdr:nvCxnSpPr>
        <xdr:cNvPr id="190" name="直線コネクタ 189"/>
        <xdr:cNvCxnSpPr/>
      </xdr:nvCxnSpPr>
      <xdr:spPr>
        <a:xfrm>
          <a:off x="4114800" y="13779351"/>
          <a:ext cx="838200" cy="6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60610</xdr:rowOff>
    </xdr:from>
    <xdr:to>
      <xdr:col>19</xdr:col>
      <xdr:colOff>133350</xdr:colOff>
      <xdr:row>80</xdr:row>
      <xdr:rowOff>63351</xdr:rowOff>
    </xdr:to>
    <xdr:cxnSp macro="">
      <xdr:nvCxnSpPr>
        <xdr:cNvPr id="193" name="直線コネクタ 192"/>
        <xdr:cNvCxnSpPr/>
      </xdr:nvCxnSpPr>
      <xdr:spPr>
        <a:xfrm>
          <a:off x="3225800" y="13776610"/>
          <a:ext cx="889000" cy="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56449</xdr:rowOff>
    </xdr:from>
    <xdr:to>
      <xdr:col>15</xdr:col>
      <xdr:colOff>82550</xdr:colOff>
      <xdr:row>80</xdr:row>
      <xdr:rowOff>60610</xdr:rowOff>
    </xdr:to>
    <xdr:cxnSp macro="">
      <xdr:nvCxnSpPr>
        <xdr:cNvPr id="196" name="直線コネクタ 195"/>
        <xdr:cNvCxnSpPr/>
      </xdr:nvCxnSpPr>
      <xdr:spPr>
        <a:xfrm>
          <a:off x="2336800" y="13772449"/>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51171</xdr:rowOff>
    </xdr:from>
    <xdr:to>
      <xdr:col>11</xdr:col>
      <xdr:colOff>31750</xdr:colOff>
      <xdr:row>80</xdr:row>
      <xdr:rowOff>56449</xdr:rowOff>
    </xdr:to>
    <xdr:cxnSp macro="">
      <xdr:nvCxnSpPr>
        <xdr:cNvPr id="199" name="直線コネクタ 198"/>
        <xdr:cNvCxnSpPr/>
      </xdr:nvCxnSpPr>
      <xdr:spPr>
        <a:xfrm>
          <a:off x="1447800" y="13767171"/>
          <a:ext cx="889000" cy="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76930</xdr:rowOff>
    </xdr:from>
    <xdr:to>
      <xdr:col>23</xdr:col>
      <xdr:colOff>184150</xdr:colOff>
      <xdr:row>81</xdr:row>
      <xdr:rowOff>7080</xdr:rowOff>
    </xdr:to>
    <xdr:sp macro="" textlink="">
      <xdr:nvSpPr>
        <xdr:cNvPr id="209" name="楕円 208"/>
        <xdr:cNvSpPr/>
      </xdr:nvSpPr>
      <xdr:spPr>
        <a:xfrm>
          <a:off x="4902200" y="137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169657</xdr:rowOff>
    </xdr:from>
    <xdr:ext cx="762000" cy="259045"/>
    <xdr:sp macro="" textlink="">
      <xdr:nvSpPr>
        <xdr:cNvPr id="210" name="人件費・物件費等の状況該当値テキスト"/>
        <xdr:cNvSpPr txBox="1"/>
      </xdr:nvSpPr>
      <xdr:spPr>
        <a:xfrm>
          <a:off x="5041900" y="1371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12551</xdr:rowOff>
    </xdr:from>
    <xdr:to>
      <xdr:col>19</xdr:col>
      <xdr:colOff>184150</xdr:colOff>
      <xdr:row>80</xdr:row>
      <xdr:rowOff>114151</xdr:rowOff>
    </xdr:to>
    <xdr:sp macro="" textlink="">
      <xdr:nvSpPr>
        <xdr:cNvPr id="211" name="楕円 210"/>
        <xdr:cNvSpPr/>
      </xdr:nvSpPr>
      <xdr:spPr>
        <a:xfrm>
          <a:off x="4064000" y="1372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124328</xdr:rowOff>
    </xdr:from>
    <xdr:ext cx="736600" cy="259045"/>
    <xdr:sp macro="" textlink="">
      <xdr:nvSpPr>
        <xdr:cNvPr id="212" name="テキスト ボックス 211"/>
        <xdr:cNvSpPr txBox="1"/>
      </xdr:nvSpPr>
      <xdr:spPr>
        <a:xfrm>
          <a:off x="3733800" y="13497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9810</xdr:rowOff>
    </xdr:from>
    <xdr:to>
      <xdr:col>15</xdr:col>
      <xdr:colOff>133350</xdr:colOff>
      <xdr:row>80</xdr:row>
      <xdr:rowOff>111410</xdr:rowOff>
    </xdr:to>
    <xdr:sp macro="" textlink="">
      <xdr:nvSpPr>
        <xdr:cNvPr id="213" name="楕円 212"/>
        <xdr:cNvSpPr/>
      </xdr:nvSpPr>
      <xdr:spPr>
        <a:xfrm>
          <a:off x="3175000" y="137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121587</xdr:rowOff>
    </xdr:from>
    <xdr:ext cx="762000" cy="259045"/>
    <xdr:sp macro="" textlink="">
      <xdr:nvSpPr>
        <xdr:cNvPr id="214" name="テキスト ボックス 213"/>
        <xdr:cNvSpPr txBox="1"/>
      </xdr:nvSpPr>
      <xdr:spPr>
        <a:xfrm>
          <a:off x="2844800" y="1349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5649</xdr:rowOff>
    </xdr:from>
    <xdr:to>
      <xdr:col>11</xdr:col>
      <xdr:colOff>82550</xdr:colOff>
      <xdr:row>80</xdr:row>
      <xdr:rowOff>107249</xdr:rowOff>
    </xdr:to>
    <xdr:sp macro="" textlink="">
      <xdr:nvSpPr>
        <xdr:cNvPr id="215" name="楕円 214"/>
        <xdr:cNvSpPr/>
      </xdr:nvSpPr>
      <xdr:spPr>
        <a:xfrm>
          <a:off x="2286000" y="1372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117426</xdr:rowOff>
    </xdr:from>
    <xdr:ext cx="762000" cy="259045"/>
    <xdr:sp macro="" textlink="">
      <xdr:nvSpPr>
        <xdr:cNvPr id="216" name="テキスト ボックス 215"/>
        <xdr:cNvSpPr txBox="1"/>
      </xdr:nvSpPr>
      <xdr:spPr>
        <a:xfrm>
          <a:off x="1955800" y="1349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371</xdr:rowOff>
    </xdr:from>
    <xdr:to>
      <xdr:col>7</xdr:col>
      <xdr:colOff>31750</xdr:colOff>
      <xdr:row>80</xdr:row>
      <xdr:rowOff>101971</xdr:rowOff>
    </xdr:to>
    <xdr:sp macro="" textlink="">
      <xdr:nvSpPr>
        <xdr:cNvPr id="217" name="楕円 216"/>
        <xdr:cNvSpPr/>
      </xdr:nvSpPr>
      <xdr:spPr>
        <a:xfrm>
          <a:off x="1397000" y="1371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112148</xdr:rowOff>
    </xdr:from>
    <xdr:ext cx="762000" cy="259045"/>
    <xdr:sp macro="" textlink="">
      <xdr:nvSpPr>
        <xdr:cNvPr id="218" name="テキスト ボックス 217"/>
        <xdr:cNvSpPr txBox="1"/>
      </xdr:nvSpPr>
      <xdr:spPr>
        <a:xfrm>
          <a:off x="1066800" y="1348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平成２６年度～令和２年度は、独自の給与削減措置により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以下を保っている状況であるが、類似団体平均を上回る指数となっている。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年齢構成のばらつきにより管理職の定年退職に伴う後任者の昇格が急激に増えたことが要因であり、年齢構成の平準化を考慮した職員採用を行っていくとともに、今後も継続して独自の給与削減措置を行っ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42757</xdr:rowOff>
    </xdr:from>
    <xdr:to>
      <xdr:col>81</xdr:col>
      <xdr:colOff>44450</xdr:colOff>
      <xdr:row>87</xdr:row>
      <xdr:rowOff>91016</xdr:rowOff>
    </xdr:to>
    <xdr:cxnSp macro="">
      <xdr:nvCxnSpPr>
        <xdr:cNvPr id="252" name="直線コネクタ 251"/>
        <xdr:cNvCxnSpPr/>
      </xdr:nvCxnSpPr>
      <xdr:spPr>
        <a:xfrm flipV="1">
          <a:off x="16179800" y="1495890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91016</xdr:rowOff>
    </xdr:to>
    <xdr:cxnSp macro="">
      <xdr:nvCxnSpPr>
        <xdr:cNvPr id="255" name="直線コネクタ 254"/>
        <xdr:cNvCxnSpPr/>
      </xdr:nvCxnSpPr>
      <xdr:spPr>
        <a:xfrm>
          <a:off x="15290800" y="15007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42757</xdr:rowOff>
    </xdr:from>
    <xdr:to>
      <xdr:col>72</xdr:col>
      <xdr:colOff>203200</xdr:colOff>
      <xdr:row>87</xdr:row>
      <xdr:rowOff>91016</xdr:rowOff>
    </xdr:to>
    <xdr:cxnSp macro="">
      <xdr:nvCxnSpPr>
        <xdr:cNvPr id="258" name="直線コネクタ 257"/>
        <xdr:cNvCxnSpPr/>
      </xdr:nvCxnSpPr>
      <xdr:spPr>
        <a:xfrm>
          <a:off x="14401800" y="1495890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42757</xdr:rowOff>
    </xdr:from>
    <xdr:to>
      <xdr:col>68</xdr:col>
      <xdr:colOff>152400</xdr:colOff>
      <xdr:row>87</xdr:row>
      <xdr:rowOff>82973</xdr:rowOff>
    </xdr:to>
    <xdr:cxnSp macro="">
      <xdr:nvCxnSpPr>
        <xdr:cNvPr id="261" name="直線コネクタ 260"/>
        <xdr:cNvCxnSpPr/>
      </xdr:nvCxnSpPr>
      <xdr:spPr>
        <a:xfrm flipV="1">
          <a:off x="13512800" y="149589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163407</xdr:rowOff>
    </xdr:from>
    <xdr:to>
      <xdr:col>81</xdr:col>
      <xdr:colOff>95250</xdr:colOff>
      <xdr:row>87</xdr:row>
      <xdr:rowOff>93557</xdr:rowOff>
    </xdr:to>
    <xdr:sp macro="" textlink="">
      <xdr:nvSpPr>
        <xdr:cNvPr id="271" name="楕円 270"/>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135484</xdr:rowOff>
    </xdr:from>
    <xdr:ext cx="762000" cy="259045"/>
    <xdr:sp macro="" textlink="">
      <xdr:nvSpPr>
        <xdr:cNvPr id="272" name="給与水準   （国との比較）該当値テキスト"/>
        <xdr:cNvSpPr txBox="1"/>
      </xdr:nvSpPr>
      <xdr:spPr>
        <a:xfrm>
          <a:off x="17106900" y="1488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3" name="楕円 272"/>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4" name="テキスト ボックス 273"/>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5" name="楕円 274"/>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76" name="テキスト ボックス 275"/>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163407</xdr:rowOff>
    </xdr:from>
    <xdr:to>
      <xdr:col>68</xdr:col>
      <xdr:colOff>203200</xdr:colOff>
      <xdr:row>87</xdr:row>
      <xdr:rowOff>93557</xdr:rowOff>
    </xdr:to>
    <xdr:sp macro="" textlink="">
      <xdr:nvSpPr>
        <xdr:cNvPr id="277" name="楕円 276"/>
        <xdr:cNvSpPr/>
      </xdr:nvSpPr>
      <xdr:spPr>
        <a:xfrm>
          <a:off x="14351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78334</xdr:rowOff>
    </xdr:from>
    <xdr:ext cx="762000" cy="259045"/>
    <xdr:sp macro="" textlink="">
      <xdr:nvSpPr>
        <xdr:cNvPr id="278" name="テキスト ボックス 277"/>
        <xdr:cNvSpPr txBox="1"/>
      </xdr:nvSpPr>
      <xdr:spPr>
        <a:xfrm>
          <a:off x="14020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79" name="楕円 278"/>
        <xdr:cNvSpPr/>
      </xdr:nvSpPr>
      <xdr:spPr>
        <a:xfrm>
          <a:off x="13462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80" name="テキスト ボックス 279"/>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集中改革プラン（平成１７年度～平成２１年度）における定員削減目標を前倒しで達成するなど、職員採用を徹底して抑制したことにより職員が減少したため、類似団体平均を下回る職員数となっている。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令和２年度は人口減少が進む中、職員数が１名増となったため、微増となった。</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134112</xdr:rowOff>
    </xdr:from>
    <xdr:to>
      <xdr:col>81</xdr:col>
      <xdr:colOff>44450</xdr:colOff>
      <xdr:row>59</xdr:row>
      <xdr:rowOff>159448</xdr:rowOff>
    </xdr:to>
    <xdr:cxnSp macro="">
      <xdr:nvCxnSpPr>
        <xdr:cNvPr id="311" name="直線コネクタ 310"/>
        <xdr:cNvCxnSpPr/>
      </xdr:nvCxnSpPr>
      <xdr:spPr>
        <a:xfrm>
          <a:off x="16179800" y="10249662"/>
          <a:ext cx="8382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113602</xdr:rowOff>
    </xdr:from>
    <xdr:to>
      <xdr:col>77</xdr:col>
      <xdr:colOff>44450</xdr:colOff>
      <xdr:row>59</xdr:row>
      <xdr:rowOff>134112</xdr:rowOff>
    </xdr:to>
    <xdr:cxnSp macro="">
      <xdr:nvCxnSpPr>
        <xdr:cNvPr id="314" name="直線コネクタ 313"/>
        <xdr:cNvCxnSpPr/>
      </xdr:nvCxnSpPr>
      <xdr:spPr>
        <a:xfrm>
          <a:off x="15290800" y="10229152"/>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113602</xdr:rowOff>
    </xdr:from>
    <xdr:to>
      <xdr:col>72</xdr:col>
      <xdr:colOff>203200</xdr:colOff>
      <xdr:row>59</xdr:row>
      <xdr:rowOff>113602</xdr:rowOff>
    </xdr:to>
    <xdr:cxnSp macro="">
      <xdr:nvCxnSpPr>
        <xdr:cNvPr id="317" name="直線コネクタ 316"/>
        <xdr:cNvCxnSpPr/>
      </xdr:nvCxnSpPr>
      <xdr:spPr>
        <a:xfrm>
          <a:off x="14401800" y="10229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113602</xdr:rowOff>
    </xdr:from>
    <xdr:to>
      <xdr:col>68</xdr:col>
      <xdr:colOff>152400</xdr:colOff>
      <xdr:row>59</xdr:row>
      <xdr:rowOff>128683</xdr:rowOff>
    </xdr:to>
    <xdr:cxnSp macro="">
      <xdr:nvCxnSpPr>
        <xdr:cNvPr id="320" name="直線コネクタ 319"/>
        <xdr:cNvCxnSpPr/>
      </xdr:nvCxnSpPr>
      <xdr:spPr>
        <a:xfrm flipV="1">
          <a:off x="13512800" y="10229152"/>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108648</xdr:rowOff>
    </xdr:from>
    <xdr:to>
      <xdr:col>81</xdr:col>
      <xdr:colOff>95250</xdr:colOff>
      <xdr:row>60</xdr:row>
      <xdr:rowOff>38798</xdr:rowOff>
    </xdr:to>
    <xdr:sp macro="" textlink="">
      <xdr:nvSpPr>
        <xdr:cNvPr id="330" name="楕円 329"/>
        <xdr:cNvSpPr/>
      </xdr:nvSpPr>
      <xdr:spPr>
        <a:xfrm>
          <a:off x="16967200" y="102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125175</xdr:rowOff>
    </xdr:from>
    <xdr:ext cx="762000" cy="259045"/>
    <xdr:sp macro="" textlink="">
      <xdr:nvSpPr>
        <xdr:cNvPr id="331" name="定員管理の状況該当値テキスト"/>
        <xdr:cNvSpPr txBox="1"/>
      </xdr:nvSpPr>
      <xdr:spPr>
        <a:xfrm>
          <a:off x="17106900" y="1006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83312</xdr:rowOff>
    </xdr:from>
    <xdr:to>
      <xdr:col>77</xdr:col>
      <xdr:colOff>95250</xdr:colOff>
      <xdr:row>60</xdr:row>
      <xdr:rowOff>13462</xdr:rowOff>
    </xdr:to>
    <xdr:sp macro="" textlink="">
      <xdr:nvSpPr>
        <xdr:cNvPr id="332" name="楕円 331"/>
        <xdr:cNvSpPr/>
      </xdr:nvSpPr>
      <xdr:spPr>
        <a:xfrm>
          <a:off x="16129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23639</xdr:rowOff>
    </xdr:from>
    <xdr:ext cx="736600" cy="259045"/>
    <xdr:sp macro="" textlink="">
      <xdr:nvSpPr>
        <xdr:cNvPr id="333" name="テキスト ボックス 332"/>
        <xdr:cNvSpPr txBox="1"/>
      </xdr:nvSpPr>
      <xdr:spPr>
        <a:xfrm>
          <a:off x="15798800" y="996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62802</xdr:rowOff>
    </xdr:from>
    <xdr:to>
      <xdr:col>73</xdr:col>
      <xdr:colOff>44450</xdr:colOff>
      <xdr:row>59</xdr:row>
      <xdr:rowOff>164402</xdr:rowOff>
    </xdr:to>
    <xdr:sp macro="" textlink="">
      <xdr:nvSpPr>
        <xdr:cNvPr id="334" name="楕円 333"/>
        <xdr:cNvSpPr/>
      </xdr:nvSpPr>
      <xdr:spPr>
        <a:xfrm>
          <a:off x="15240000" y="101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3129</xdr:rowOff>
    </xdr:from>
    <xdr:ext cx="762000" cy="259045"/>
    <xdr:sp macro="" textlink="">
      <xdr:nvSpPr>
        <xdr:cNvPr id="335" name="テキスト ボックス 334"/>
        <xdr:cNvSpPr txBox="1"/>
      </xdr:nvSpPr>
      <xdr:spPr>
        <a:xfrm>
          <a:off x="14909800" y="994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62802</xdr:rowOff>
    </xdr:from>
    <xdr:to>
      <xdr:col>68</xdr:col>
      <xdr:colOff>203200</xdr:colOff>
      <xdr:row>59</xdr:row>
      <xdr:rowOff>164402</xdr:rowOff>
    </xdr:to>
    <xdr:sp macro="" textlink="">
      <xdr:nvSpPr>
        <xdr:cNvPr id="336" name="楕円 335"/>
        <xdr:cNvSpPr/>
      </xdr:nvSpPr>
      <xdr:spPr>
        <a:xfrm>
          <a:off x="14351000" y="101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3129</xdr:rowOff>
    </xdr:from>
    <xdr:ext cx="762000" cy="259045"/>
    <xdr:sp macro="" textlink="">
      <xdr:nvSpPr>
        <xdr:cNvPr id="337" name="テキスト ボックス 336"/>
        <xdr:cNvSpPr txBox="1"/>
      </xdr:nvSpPr>
      <xdr:spPr>
        <a:xfrm>
          <a:off x="14020800" y="994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77883</xdr:rowOff>
    </xdr:from>
    <xdr:to>
      <xdr:col>64</xdr:col>
      <xdr:colOff>152400</xdr:colOff>
      <xdr:row>60</xdr:row>
      <xdr:rowOff>8033</xdr:rowOff>
    </xdr:to>
    <xdr:sp macro="" textlink="">
      <xdr:nvSpPr>
        <xdr:cNvPr id="338" name="楕円 337"/>
        <xdr:cNvSpPr/>
      </xdr:nvSpPr>
      <xdr:spPr>
        <a:xfrm>
          <a:off x="13462000" y="1019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18210</xdr:rowOff>
    </xdr:from>
    <xdr:ext cx="762000" cy="259045"/>
    <xdr:sp macro="" textlink="">
      <xdr:nvSpPr>
        <xdr:cNvPr id="339" name="テキスト ボックス 338"/>
        <xdr:cNvSpPr txBox="1"/>
      </xdr:nvSpPr>
      <xdr:spPr>
        <a:xfrm>
          <a:off x="13131800" y="996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債の新規発行を控え償還が進んだ結果、平成２３年度以降は類似団体平均を下回る比率となっているが、平成３０年度からは大規模事業（道の駅整備事業）の元金償還が始まるなど、実質公債費比率は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令和２年度からは大規模事業（道の駅拡張事業）の償還が始まるため、新規に地方債を発行する場合は、慎重に検討を行う必要がある。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112522</xdr:rowOff>
    </xdr:to>
    <xdr:cxnSp macro="">
      <xdr:nvCxnSpPr>
        <xdr:cNvPr id="370" name="直線コネクタ 369"/>
        <xdr:cNvCxnSpPr/>
      </xdr:nvCxnSpPr>
      <xdr:spPr>
        <a:xfrm>
          <a:off x="16179800" y="696087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93218</xdr:rowOff>
    </xdr:from>
    <xdr:to>
      <xdr:col>77</xdr:col>
      <xdr:colOff>44450</xdr:colOff>
      <xdr:row>40</xdr:row>
      <xdr:rowOff>102870</xdr:rowOff>
    </xdr:to>
    <xdr:cxnSp macro="">
      <xdr:nvCxnSpPr>
        <xdr:cNvPr id="373" name="直線コネクタ 372"/>
        <xdr:cNvCxnSpPr/>
      </xdr:nvCxnSpPr>
      <xdr:spPr>
        <a:xfrm>
          <a:off x="15290800" y="69512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93218</xdr:rowOff>
    </xdr:to>
    <xdr:cxnSp macro="">
      <xdr:nvCxnSpPr>
        <xdr:cNvPr id="376" name="直線コネクタ 375"/>
        <xdr:cNvCxnSpPr/>
      </xdr:nvCxnSpPr>
      <xdr:spPr>
        <a:xfrm>
          <a:off x="14401800" y="688848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148844</xdr:rowOff>
    </xdr:from>
    <xdr:to>
      <xdr:col>68</xdr:col>
      <xdr:colOff>152400</xdr:colOff>
      <xdr:row>40</xdr:row>
      <xdr:rowOff>30480</xdr:rowOff>
    </xdr:to>
    <xdr:cxnSp macro="">
      <xdr:nvCxnSpPr>
        <xdr:cNvPr id="379" name="直線コネクタ 378"/>
        <xdr:cNvCxnSpPr/>
      </xdr:nvCxnSpPr>
      <xdr:spPr>
        <a:xfrm>
          <a:off x="13512800" y="683539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61722</xdr:rowOff>
    </xdr:from>
    <xdr:to>
      <xdr:col>81</xdr:col>
      <xdr:colOff>95250</xdr:colOff>
      <xdr:row>40</xdr:row>
      <xdr:rowOff>163322</xdr:rowOff>
    </xdr:to>
    <xdr:sp macro="" textlink="">
      <xdr:nvSpPr>
        <xdr:cNvPr id="389" name="楕円 388"/>
        <xdr:cNvSpPr/>
      </xdr:nvSpPr>
      <xdr:spPr>
        <a:xfrm>
          <a:off x="169672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78249</xdr:rowOff>
    </xdr:from>
    <xdr:ext cx="762000" cy="259045"/>
    <xdr:sp macro="" textlink="">
      <xdr:nvSpPr>
        <xdr:cNvPr id="390" name="公債費負担の状況該当値テキスト"/>
        <xdr:cNvSpPr txBox="1"/>
      </xdr:nvSpPr>
      <xdr:spPr>
        <a:xfrm>
          <a:off x="17106900" y="676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391" name="楕円 390"/>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92" name="テキスト ボックス 39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42418</xdr:rowOff>
    </xdr:from>
    <xdr:to>
      <xdr:col>73</xdr:col>
      <xdr:colOff>44450</xdr:colOff>
      <xdr:row>40</xdr:row>
      <xdr:rowOff>144018</xdr:rowOff>
    </xdr:to>
    <xdr:sp macro="" textlink="">
      <xdr:nvSpPr>
        <xdr:cNvPr id="393" name="楕円 392"/>
        <xdr:cNvSpPr/>
      </xdr:nvSpPr>
      <xdr:spPr>
        <a:xfrm>
          <a:off x="15240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154195</xdr:rowOff>
    </xdr:from>
    <xdr:ext cx="762000" cy="259045"/>
    <xdr:sp macro="" textlink="">
      <xdr:nvSpPr>
        <xdr:cNvPr id="394" name="テキスト ボックス 393"/>
        <xdr:cNvSpPr txBox="1"/>
      </xdr:nvSpPr>
      <xdr:spPr>
        <a:xfrm>
          <a:off x="14909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395" name="楕円 394"/>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396" name="テキスト ボックス 395"/>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98044</xdr:rowOff>
    </xdr:from>
    <xdr:to>
      <xdr:col>64</xdr:col>
      <xdr:colOff>152400</xdr:colOff>
      <xdr:row>40</xdr:row>
      <xdr:rowOff>28194</xdr:rowOff>
    </xdr:to>
    <xdr:sp macro="" textlink="">
      <xdr:nvSpPr>
        <xdr:cNvPr id="397" name="楕円 396"/>
        <xdr:cNvSpPr/>
      </xdr:nvSpPr>
      <xdr:spPr>
        <a:xfrm>
          <a:off x="134620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38371</xdr:rowOff>
    </xdr:from>
    <xdr:ext cx="762000" cy="259045"/>
    <xdr:sp macro="" textlink="">
      <xdr:nvSpPr>
        <xdr:cNvPr id="398" name="テキスト ボックス 397"/>
        <xdr:cNvSpPr txBox="1"/>
      </xdr:nvSpPr>
      <xdr:spPr>
        <a:xfrm>
          <a:off x="13131800" y="655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過去に実施した大規模事業の起債償還終了等により、町債残高が減少したことと、基金への積立てが順調に進んでいることから、平成２５年度以降、将来負担比率は該当なしとなっている。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5,889
5,771
19.90
4,003,486
3,752,383
200,817
2,030,928
1,961,891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主に会計年度任用職員関連経費が新たに人件費に算入されたことにより、比率が大幅に増加した。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特に保育所や学校関係の会計年度任用職員報酬の割合が大きいため、必要な人員について精査を行い、人件費の削減に努めていく必要がある。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39</xdr:row>
      <xdr:rowOff>24130</xdr:rowOff>
    </xdr:to>
    <xdr:cxnSp macro="">
      <xdr:nvCxnSpPr>
        <xdr:cNvPr id="64" name="直線コネクタ 63"/>
        <xdr:cNvCxnSpPr/>
      </xdr:nvCxnSpPr>
      <xdr:spPr>
        <a:xfrm>
          <a:off x="3987800" y="654608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30988</xdr:rowOff>
    </xdr:from>
    <xdr:to>
      <xdr:col>19</xdr:col>
      <xdr:colOff>187325</xdr:colOff>
      <xdr:row>38</xdr:row>
      <xdr:rowOff>104140</xdr:rowOff>
    </xdr:to>
    <xdr:cxnSp macro="">
      <xdr:nvCxnSpPr>
        <xdr:cNvPr id="67" name="直線コネクタ 66"/>
        <xdr:cNvCxnSpPr/>
      </xdr:nvCxnSpPr>
      <xdr:spPr>
        <a:xfrm flipV="1">
          <a:off x="3098800" y="65460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38</xdr:row>
      <xdr:rowOff>127000</xdr:rowOff>
    </xdr:to>
    <xdr:cxnSp macro="">
      <xdr:nvCxnSpPr>
        <xdr:cNvPr id="70" name="直線コネクタ 69"/>
        <xdr:cNvCxnSpPr/>
      </xdr:nvCxnSpPr>
      <xdr:spPr>
        <a:xfrm flipV="1">
          <a:off x="2209800" y="6619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122428</xdr:rowOff>
    </xdr:from>
    <xdr:to>
      <xdr:col>11</xdr:col>
      <xdr:colOff>9525</xdr:colOff>
      <xdr:row>38</xdr:row>
      <xdr:rowOff>127000</xdr:rowOff>
    </xdr:to>
    <xdr:cxnSp macro="">
      <xdr:nvCxnSpPr>
        <xdr:cNvPr id="73" name="直線コネクタ 72"/>
        <xdr:cNvCxnSpPr/>
      </xdr:nvCxnSpPr>
      <xdr:spPr>
        <a:xfrm>
          <a:off x="1320800" y="66375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144780</xdr:rowOff>
    </xdr:from>
    <xdr:to>
      <xdr:col>24</xdr:col>
      <xdr:colOff>76200</xdr:colOff>
      <xdr:row>39</xdr:row>
      <xdr:rowOff>74930</xdr:rowOff>
    </xdr:to>
    <xdr:sp macro="" textlink="">
      <xdr:nvSpPr>
        <xdr:cNvPr id="83" name="楕円 82"/>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116857</xdr:rowOff>
    </xdr:from>
    <xdr:ext cx="762000" cy="259045"/>
    <xdr:sp macro="" textlink="">
      <xdr:nvSpPr>
        <xdr:cNvPr id="84" name="人件費該当値テキスト"/>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151638</xdr:rowOff>
    </xdr:from>
    <xdr:to>
      <xdr:col>20</xdr:col>
      <xdr:colOff>38100</xdr:colOff>
      <xdr:row>38</xdr:row>
      <xdr:rowOff>81788</xdr:rowOff>
    </xdr:to>
    <xdr:sp macro="" textlink="">
      <xdr:nvSpPr>
        <xdr:cNvPr id="85" name="楕円 84"/>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66565</xdr:rowOff>
    </xdr:from>
    <xdr:ext cx="736600" cy="259045"/>
    <xdr:sp macro="" textlink="">
      <xdr:nvSpPr>
        <xdr:cNvPr id="86" name="テキスト ボックス 85"/>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7" name="楕円 86"/>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88" name="テキスト ボックス 87"/>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89" name="楕円 88"/>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0" name="テキスト ボックス 89"/>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71628</xdr:rowOff>
    </xdr:from>
    <xdr:to>
      <xdr:col>6</xdr:col>
      <xdr:colOff>171450</xdr:colOff>
      <xdr:row>39</xdr:row>
      <xdr:rowOff>1778</xdr:rowOff>
    </xdr:to>
    <xdr:sp macro="" textlink="">
      <xdr:nvSpPr>
        <xdr:cNvPr id="91" name="楕円 90"/>
        <xdr:cNvSpPr/>
      </xdr:nvSpPr>
      <xdr:spPr>
        <a:xfrm>
          <a:off x="127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158005</xdr:rowOff>
    </xdr:from>
    <xdr:ext cx="762000" cy="259045"/>
    <xdr:sp macro="" textlink="">
      <xdr:nvSpPr>
        <xdr:cNvPr id="92" name="テキスト ボックス 91"/>
        <xdr:cNvSpPr txBox="1"/>
      </xdr:nvSpPr>
      <xdr:spPr>
        <a:xfrm>
          <a:off x="939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臨時職員等の賃金が会計年度年用職員報酬として人件費に回ったため、大幅な減少となった。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しかしながら職員が少なく、アウトソーシングを行うための委託料などが増加傾向にあるため、事務事業の見直しや経費削減を進め、改善を図っていく必要がある。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73116</xdr:rowOff>
    </xdr:from>
    <xdr:to>
      <xdr:col>82</xdr:col>
      <xdr:colOff>107950</xdr:colOff>
      <xdr:row>16</xdr:row>
      <xdr:rowOff>58420</xdr:rowOff>
    </xdr:to>
    <xdr:cxnSp macro="">
      <xdr:nvCxnSpPr>
        <xdr:cNvPr id="127" name="直線コネクタ 126"/>
        <xdr:cNvCxnSpPr/>
      </xdr:nvCxnSpPr>
      <xdr:spPr>
        <a:xfrm flipV="1">
          <a:off x="15671800" y="2644866"/>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38826</xdr:rowOff>
    </xdr:from>
    <xdr:to>
      <xdr:col>78</xdr:col>
      <xdr:colOff>69850</xdr:colOff>
      <xdr:row>16</xdr:row>
      <xdr:rowOff>58420</xdr:rowOff>
    </xdr:to>
    <xdr:cxnSp macro="">
      <xdr:nvCxnSpPr>
        <xdr:cNvPr id="130" name="直線コネクタ 129"/>
        <xdr:cNvCxnSpPr/>
      </xdr:nvCxnSpPr>
      <xdr:spPr>
        <a:xfrm>
          <a:off x="14782800" y="27820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32294</xdr:rowOff>
    </xdr:from>
    <xdr:to>
      <xdr:col>73</xdr:col>
      <xdr:colOff>180975</xdr:colOff>
      <xdr:row>16</xdr:row>
      <xdr:rowOff>38826</xdr:rowOff>
    </xdr:to>
    <xdr:cxnSp macro="">
      <xdr:nvCxnSpPr>
        <xdr:cNvPr id="133" name="直線コネクタ 132"/>
        <xdr:cNvCxnSpPr/>
      </xdr:nvCxnSpPr>
      <xdr:spPr>
        <a:xfrm>
          <a:off x="13893800" y="2775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32294</xdr:rowOff>
    </xdr:to>
    <xdr:cxnSp macro="">
      <xdr:nvCxnSpPr>
        <xdr:cNvPr id="136" name="直線コネクタ 135"/>
        <xdr:cNvCxnSpPr/>
      </xdr:nvCxnSpPr>
      <xdr:spPr>
        <a:xfrm>
          <a:off x="13004800" y="27101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22316</xdr:rowOff>
    </xdr:from>
    <xdr:to>
      <xdr:col>82</xdr:col>
      <xdr:colOff>158750</xdr:colOff>
      <xdr:row>15</xdr:row>
      <xdr:rowOff>123916</xdr:rowOff>
    </xdr:to>
    <xdr:sp macro="" textlink="">
      <xdr:nvSpPr>
        <xdr:cNvPr id="146" name="楕円 145"/>
        <xdr:cNvSpPr/>
      </xdr:nvSpPr>
      <xdr:spPr>
        <a:xfrm>
          <a:off x="164592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38843</xdr:rowOff>
    </xdr:from>
    <xdr:ext cx="762000" cy="259045"/>
    <xdr:sp macro="" textlink="">
      <xdr:nvSpPr>
        <xdr:cNvPr id="147" name="物件費該当値テキスト"/>
        <xdr:cNvSpPr txBox="1"/>
      </xdr:nvSpPr>
      <xdr:spPr>
        <a:xfrm>
          <a:off x="16598900" y="243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8" name="楕円 147"/>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9" name="テキスト ボックス 148"/>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159476</xdr:rowOff>
    </xdr:from>
    <xdr:to>
      <xdr:col>74</xdr:col>
      <xdr:colOff>31750</xdr:colOff>
      <xdr:row>16</xdr:row>
      <xdr:rowOff>89626</xdr:rowOff>
    </xdr:to>
    <xdr:sp macro="" textlink="">
      <xdr:nvSpPr>
        <xdr:cNvPr id="150" name="楕円 149"/>
        <xdr:cNvSpPr/>
      </xdr:nvSpPr>
      <xdr:spPr>
        <a:xfrm>
          <a:off x="14732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99803</xdr:rowOff>
    </xdr:from>
    <xdr:ext cx="762000" cy="259045"/>
    <xdr:sp macro="" textlink="">
      <xdr:nvSpPr>
        <xdr:cNvPr id="151" name="テキスト ボックス 150"/>
        <xdr:cNvSpPr txBox="1"/>
      </xdr:nvSpPr>
      <xdr:spPr>
        <a:xfrm>
          <a:off x="14401800" y="25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152944</xdr:rowOff>
    </xdr:from>
    <xdr:to>
      <xdr:col>69</xdr:col>
      <xdr:colOff>142875</xdr:colOff>
      <xdr:row>16</xdr:row>
      <xdr:rowOff>83094</xdr:rowOff>
    </xdr:to>
    <xdr:sp macro="" textlink="">
      <xdr:nvSpPr>
        <xdr:cNvPr id="152" name="楕円 151"/>
        <xdr:cNvSpPr/>
      </xdr:nvSpPr>
      <xdr:spPr>
        <a:xfrm>
          <a:off x="13843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53" name="テキスト ボックス 152"/>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4" name="楕円 153"/>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5" name="テキスト ボックス 154"/>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障害福祉費などの社会保障関係経費が増加傾向にあるが、令和２年度は保育所の経費が会計年度任用職員経費として人件費に回った影響が大きく、大幅な減額となっている。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しかし、今後も高齢化による扶助費の増加が見込まれることから、資格審査や給付の適正化に努めていく。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58</xdr:row>
      <xdr:rowOff>69850</xdr:rowOff>
    </xdr:to>
    <xdr:cxnSp macro="">
      <xdr:nvCxnSpPr>
        <xdr:cNvPr id="188" name="直線コネクタ 187"/>
        <xdr:cNvCxnSpPr/>
      </xdr:nvCxnSpPr>
      <xdr:spPr>
        <a:xfrm flipV="1">
          <a:off x="3987800" y="9385300"/>
          <a:ext cx="8382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58</xdr:row>
      <xdr:rowOff>69850</xdr:rowOff>
    </xdr:to>
    <xdr:cxnSp macro="">
      <xdr:nvCxnSpPr>
        <xdr:cNvPr id="191" name="直線コネクタ 190"/>
        <xdr:cNvCxnSpPr/>
      </xdr:nvCxnSpPr>
      <xdr:spPr>
        <a:xfrm>
          <a:off x="3098800" y="97472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146050</xdr:rowOff>
    </xdr:to>
    <xdr:cxnSp macro="">
      <xdr:nvCxnSpPr>
        <xdr:cNvPr id="194" name="直線コネクタ 193"/>
        <xdr:cNvCxnSpPr/>
      </xdr:nvCxnSpPr>
      <xdr:spPr>
        <a:xfrm>
          <a:off x="2209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88900</xdr:rowOff>
    </xdr:to>
    <xdr:cxnSp macro="">
      <xdr:nvCxnSpPr>
        <xdr:cNvPr id="197" name="直線コネクタ 196"/>
        <xdr:cNvCxnSpPr/>
      </xdr:nvCxnSpPr>
      <xdr:spPr>
        <a:xfrm>
          <a:off x="1320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7" name="楕円 206"/>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8"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9" name="楕円 208"/>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10" name="テキスト ボックス 209"/>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11" name="楕円 210"/>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12" name="テキスト ボックス 211"/>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3" name="楕円 212"/>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4" name="テキスト ボックス 213"/>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5" name="楕円 214"/>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216" name="テキスト ボックス 215"/>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前年度から減少しており類似団体平均と同比率になった。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その要因としては、特別会計に対する操出金等が増加傾向にあるものの、普通交付税等の経常一般財源が大幅に増加した影響が大きく、比率が減少したものである。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計画的な事業執行などにより、経費の平準化を図っていくことが重要である。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81280</xdr:rowOff>
    </xdr:to>
    <xdr:cxnSp macro="">
      <xdr:nvCxnSpPr>
        <xdr:cNvPr id="249" name="直線コネクタ 248"/>
        <xdr:cNvCxnSpPr/>
      </xdr:nvCxnSpPr>
      <xdr:spPr>
        <a:xfrm flipV="1">
          <a:off x="15671800" y="9629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81280</xdr:rowOff>
    </xdr:to>
    <xdr:cxnSp macro="">
      <xdr:nvCxnSpPr>
        <xdr:cNvPr id="252" name="直線コネクタ 251"/>
        <xdr:cNvCxnSpPr/>
      </xdr:nvCxnSpPr>
      <xdr:spPr>
        <a:xfrm>
          <a:off x="14782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81280</xdr:rowOff>
    </xdr:to>
    <xdr:cxnSp macro="">
      <xdr:nvCxnSpPr>
        <xdr:cNvPr id="255" name="直線コネクタ 254"/>
        <xdr:cNvCxnSpPr/>
      </xdr:nvCxnSpPr>
      <xdr:spPr>
        <a:xfrm flipV="1">
          <a:off x="13893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81280</xdr:rowOff>
    </xdr:to>
    <xdr:cxnSp macro="">
      <xdr:nvCxnSpPr>
        <xdr:cNvPr id="258" name="直線コネクタ 257"/>
        <xdr:cNvCxnSpPr/>
      </xdr:nvCxnSpPr>
      <xdr:spPr>
        <a:xfrm>
          <a:off x="13004800" y="9629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8" name="楕円 267"/>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120667</xdr:rowOff>
    </xdr:from>
    <xdr:ext cx="762000" cy="259045"/>
    <xdr:sp macro="" textlink="">
      <xdr:nvSpPr>
        <xdr:cNvPr id="269" name="その他該当値テキスト"/>
        <xdr:cNvSpPr txBox="1"/>
      </xdr:nvSpPr>
      <xdr:spPr>
        <a:xfrm>
          <a:off x="165989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0" name="楕円 269"/>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71" name="テキスト ボックス 270"/>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2" name="楕円 271"/>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73" name="テキスト ボックス 272"/>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4" name="楕円 273"/>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116857</xdr:rowOff>
    </xdr:from>
    <xdr:ext cx="762000" cy="259045"/>
    <xdr:sp macro="" textlink="">
      <xdr:nvSpPr>
        <xdr:cNvPr id="275" name="テキスト ボックス 274"/>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6" name="楕円 275"/>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77" name="テキスト ボックス 276"/>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主に廃棄物処理施設修繕工事等の事業費が減少したことによる一部事務組合負担金の減少や、消防車両の償還が終了したことによる常備消防委託料の減少により、比率が減少した。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しかし、依然として類似団体平均を上回っており、負担金、補助金等の精査や見直しにより、経費の抑制を図る必要がある。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165862</xdr:rowOff>
    </xdr:to>
    <xdr:cxnSp macro="">
      <xdr:nvCxnSpPr>
        <xdr:cNvPr id="307" name="直線コネクタ 306"/>
        <xdr:cNvCxnSpPr/>
      </xdr:nvCxnSpPr>
      <xdr:spPr>
        <a:xfrm flipV="1">
          <a:off x="15671800" y="640892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37</xdr:row>
      <xdr:rowOff>165862</xdr:rowOff>
    </xdr:to>
    <xdr:cxnSp macro="">
      <xdr:nvCxnSpPr>
        <xdr:cNvPr id="310" name="直線コネクタ 309"/>
        <xdr:cNvCxnSpPr/>
      </xdr:nvCxnSpPr>
      <xdr:spPr>
        <a:xfrm>
          <a:off x="14782800" y="6509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165862</xdr:rowOff>
    </xdr:to>
    <xdr:cxnSp macro="">
      <xdr:nvCxnSpPr>
        <xdr:cNvPr id="313" name="直線コネクタ 312"/>
        <xdr:cNvCxnSpPr/>
      </xdr:nvCxnSpPr>
      <xdr:spPr>
        <a:xfrm>
          <a:off x="13893800" y="64455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101854</xdr:rowOff>
    </xdr:to>
    <xdr:cxnSp macro="">
      <xdr:nvCxnSpPr>
        <xdr:cNvPr id="316" name="直線コネクタ 315"/>
        <xdr:cNvCxnSpPr/>
      </xdr:nvCxnSpPr>
      <xdr:spPr>
        <a:xfrm>
          <a:off x="13004800" y="63906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6" name="楕円 325"/>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7"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28" name="楕円 327"/>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9" name="テキスト ボックス 328"/>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30" name="楕円 329"/>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31" name="テキスト ボックス 330"/>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2" name="楕円 331"/>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3" name="テキスト ボックス 332"/>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4" name="楕円 333"/>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5" name="テキスト ボックス 33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平成２８年度から市町村類型の変更により平均を大きく下回る比率となっている。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令和２年度は大規模事業（神崎小学校移転改築事業）の償還が終了したため、比率が微減した。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しかしながら今後、圏央道神崎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（仮称）着工に伴う、道の駅改修事業等の財源対策として、公債費の増加が見込まれるため、地方債を発行する場合は、慎重に検討を行う必要がある。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94996</xdr:rowOff>
    </xdr:to>
    <xdr:cxnSp macro="">
      <xdr:nvCxnSpPr>
        <xdr:cNvPr id="365" name="直線コネクタ 364"/>
        <xdr:cNvCxnSpPr/>
      </xdr:nvCxnSpPr>
      <xdr:spPr>
        <a:xfrm flipV="1">
          <a:off x="3987800" y="1310233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94996</xdr:rowOff>
    </xdr:from>
    <xdr:to>
      <xdr:col>19</xdr:col>
      <xdr:colOff>187325</xdr:colOff>
      <xdr:row>76</xdr:row>
      <xdr:rowOff>104139</xdr:rowOff>
    </xdr:to>
    <xdr:cxnSp macro="">
      <xdr:nvCxnSpPr>
        <xdr:cNvPr id="368" name="直線コネクタ 367"/>
        <xdr:cNvCxnSpPr/>
      </xdr:nvCxnSpPr>
      <xdr:spPr>
        <a:xfrm flipV="1">
          <a:off x="3098800" y="131251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104139</xdr:rowOff>
    </xdr:to>
    <xdr:cxnSp macro="">
      <xdr:nvCxnSpPr>
        <xdr:cNvPr id="371" name="直線コネクタ 370"/>
        <xdr:cNvCxnSpPr/>
      </xdr:nvCxnSpPr>
      <xdr:spPr>
        <a:xfrm>
          <a:off x="2209800" y="13129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76</xdr:row>
      <xdr:rowOff>108713</xdr:rowOff>
    </xdr:to>
    <xdr:cxnSp macro="">
      <xdr:nvCxnSpPr>
        <xdr:cNvPr id="374" name="直線コネクタ 373"/>
        <xdr:cNvCxnSpPr/>
      </xdr:nvCxnSpPr>
      <xdr:spPr>
        <a:xfrm flipV="1">
          <a:off x="1320800" y="131297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84" name="楕円 383"/>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85" name="公債費該当値テキスト"/>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44196</xdr:rowOff>
    </xdr:from>
    <xdr:to>
      <xdr:col>20</xdr:col>
      <xdr:colOff>38100</xdr:colOff>
      <xdr:row>76</xdr:row>
      <xdr:rowOff>145796</xdr:rowOff>
    </xdr:to>
    <xdr:sp macro="" textlink="">
      <xdr:nvSpPr>
        <xdr:cNvPr id="386" name="楕円 385"/>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155973</xdr:rowOff>
    </xdr:from>
    <xdr:ext cx="736600" cy="259045"/>
    <xdr:sp macro="" textlink="">
      <xdr:nvSpPr>
        <xdr:cNvPr id="387" name="テキスト ボックス 386"/>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8" name="楕円 387"/>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9" name="テキスト ボックス 388"/>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90" name="楕円 389"/>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391" name="テキスト ボックス 390"/>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57913</xdr:rowOff>
    </xdr:from>
    <xdr:to>
      <xdr:col>6</xdr:col>
      <xdr:colOff>171450</xdr:colOff>
      <xdr:row>76</xdr:row>
      <xdr:rowOff>159513</xdr:rowOff>
    </xdr:to>
    <xdr:sp macro="" textlink="">
      <xdr:nvSpPr>
        <xdr:cNvPr id="392" name="楕円 391"/>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169689</xdr:rowOff>
    </xdr:from>
    <xdr:ext cx="762000" cy="259045"/>
    <xdr:sp macro="" textlink="">
      <xdr:nvSpPr>
        <xdr:cNvPr id="393" name="テキスト ボックス 392"/>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平成２８年度から市町村類型の変更により平均を大きく上回る比率となったが、令和２年度は主に普通交付税等の経常一般財源が大幅に増加した影響が大きく、比率が減少した。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依然として人件費の比率が類似団体より高い傾向にあるため、独自の給与削減措置の継続を検討しつつ、アウトソーシングを積極的に取り入れるなど、事務事業の見直しや効率化を図る必要があ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69850</xdr:rowOff>
    </xdr:from>
    <xdr:to>
      <xdr:col>82</xdr:col>
      <xdr:colOff>107950</xdr:colOff>
      <xdr:row>79</xdr:row>
      <xdr:rowOff>88900</xdr:rowOff>
    </xdr:to>
    <xdr:cxnSp macro="">
      <xdr:nvCxnSpPr>
        <xdr:cNvPr id="426" name="直線コネクタ 425"/>
        <xdr:cNvCxnSpPr/>
      </xdr:nvCxnSpPr>
      <xdr:spPr>
        <a:xfrm flipV="1">
          <a:off x="15671800" y="134429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77470</xdr:rowOff>
    </xdr:from>
    <xdr:to>
      <xdr:col>78</xdr:col>
      <xdr:colOff>69850</xdr:colOff>
      <xdr:row>79</xdr:row>
      <xdr:rowOff>88900</xdr:rowOff>
    </xdr:to>
    <xdr:cxnSp macro="">
      <xdr:nvCxnSpPr>
        <xdr:cNvPr id="429" name="直線コネクタ 428"/>
        <xdr:cNvCxnSpPr/>
      </xdr:nvCxnSpPr>
      <xdr:spPr>
        <a:xfrm>
          <a:off x="14782800" y="13622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35561</xdr:rowOff>
    </xdr:from>
    <xdr:to>
      <xdr:col>73</xdr:col>
      <xdr:colOff>180975</xdr:colOff>
      <xdr:row>79</xdr:row>
      <xdr:rowOff>77470</xdr:rowOff>
    </xdr:to>
    <xdr:cxnSp macro="">
      <xdr:nvCxnSpPr>
        <xdr:cNvPr id="432" name="直線コネクタ 431"/>
        <xdr:cNvCxnSpPr/>
      </xdr:nvCxnSpPr>
      <xdr:spPr>
        <a:xfrm>
          <a:off x="13893800" y="135801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79</xdr:row>
      <xdr:rowOff>35561</xdr:rowOff>
    </xdr:to>
    <xdr:cxnSp macro="">
      <xdr:nvCxnSpPr>
        <xdr:cNvPr id="435" name="直線コネクタ 434"/>
        <xdr:cNvCxnSpPr/>
      </xdr:nvCxnSpPr>
      <xdr:spPr>
        <a:xfrm>
          <a:off x="13004800" y="134543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45" name="楕円 444"/>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162577</xdr:rowOff>
    </xdr:from>
    <xdr:ext cx="762000" cy="259045"/>
    <xdr:sp macro="" textlink="">
      <xdr:nvSpPr>
        <xdr:cNvPr id="446" name="公債費以外該当値テキスト"/>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38100</xdr:rowOff>
    </xdr:from>
    <xdr:to>
      <xdr:col>78</xdr:col>
      <xdr:colOff>120650</xdr:colOff>
      <xdr:row>79</xdr:row>
      <xdr:rowOff>139700</xdr:rowOff>
    </xdr:to>
    <xdr:sp macro="" textlink="">
      <xdr:nvSpPr>
        <xdr:cNvPr id="447" name="楕円 446"/>
        <xdr:cNvSpPr/>
      </xdr:nvSpPr>
      <xdr:spPr>
        <a:xfrm>
          <a:off x="15621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124477</xdr:rowOff>
    </xdr:from>
    <xdr:ext cx="736600" cy="259045"/>
    <xdr:sp macro="" textlink="">
      <xdr:nvSpPr>
        <xdr:cNvPr id="448" name="テキスト ボックス 447"/>
        <xdr:cNvSpPr txBox="1"/>
      </xdr:nvSpPr>
      <xdr:spPr>
        <a:xfrm>
          <a:off x="15290800" y="1366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26670</xdr:rowOff>
    </xdr:from>
    <xdr:to>
      <xdr:col>74</xdr:col>
      <xdr:colOff>31750</xdr:colOff>
      <xdr:row>79</xdr:row>
      <xdr:rowOff>128270</xdr:rowOff>
    </xdr:to>
    <xdr:sp macro="" textlink="">
      <xdr:nvSpPr>
        <xdr:cNvPr id="449" name="楕円 448"/>
        <xdr:cNvSpPr/>
      </xdr:nvSpPr>
      <xdr:spPr>
        <a:xfrm>
          <a:off x="14732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50" name="テキスト ボックス 449"/>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156211</xdr:rowOff>
    </xdr:from>
    <xdr:to>
      <xdr:col>69</xdr:col>
      <xdr:colOff>142875</xdr:colOff>
      <xdr:row>79</xdr:row>
      <xdr:rowOff>86361</xdr:rowOff>
    </xdr:to>
    <xdr:sp macro="" textlink="">
      <xdr:nvSpPr>
        <xdr:cNvPr id="451" name="楕円 450"/>
        <xdr:cNvSpPr/>
      </xdr:nvSpPr>
      <xdr:spPr>
        <a:xfrm>
          <a:off x="13843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71138</xdr:rowOff>
    </xdr:from>
    <xdr:ext cx="762000" cy="259045"/>
    <xdr:sp macro="" textlink="">
      <xdr:nvSpPr>
        <xdr:cNvPr id="452" name="テキスト ボックス 451"/>
        <xdr:cNvSpPr txBox="1"/>
      </xdr:nvSpPr>
      <xdr:spPr>
        <a:xfrm>
          <a:off x="13512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3" name="楕円 452"/>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4" name="テキスト ボックス 453"/>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79406</xdr:rowOff>
    </xdr:from>
    <xdr:to>
      <xdr:col>29</xdr:col>
      <xdr:colOff>127000</xdr:colOff>
      <xdr:row>20</xdr:row>
      <xdr:rowOff>128941</xdr:rowOff>
    </xdr:to>
    <xdr:cxnSp macro="">
      <xdr:nvCxnSpPr>
        <xdr:cNvPr id="52" name="直線コネクタ 51"/>
        <xdr:cNvCxnSpPr/>
      </xdr:nvCxnSpPr>
      <xdr:spPr bwMode="auto">
        <a:xfrm flipV="1">
          <a:off x="5003800" y="3556031"/>
          <a:ext cx="647700" cy="49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110166</xdr:rowOff>
    </xdr:from>
    <xdr:to>
      <xdr:col>26</xdr:col>
      <xdr:colOff>50800</xdr:colOff>
      <xdr:row>20</xdr:row>
      <xdr:rowOff>128941</xdr:rowOff>
    </xdr:to>
    <xdr:cxnSp macro="">
      <xdr:nvCxnSpPr>
        <xdr:cNvPr id="55" name="直線コネクタ 54"/>
        <xdr:cNvCxnSpPr/>
      </xdr:nvCxnSpPr>
      <xdr:spPr bwMode="auto">
        <a:xfrm>
          <a:off x="4305300" y="3586791"/>
          <a:ext cx="698500" cy="18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110166</xdr:rowOff>
    </xdr:from>
    <xdr:to>
      <xdr:col>22</xdr:col>
      <xdr:colOff>114300</xdr:colOff>
      <xdr:row>20</xdr:row>
      <xdr:rowOff>117854</xdr:rowOff>
    </xdr:to>
    <xdr:cxnSp macro="">
      <xdr:nvCxnSpPr>
        <xdr:cNvPr id="58" name="直線コネクタ 57"/>
        <xdr:cNvCxnSpPr/>
      </xdr:nvCxnSpPr>
      <xdr:spPr bwMode="auto">
        <a:xfrm flipV="1">
          <a:off x="3606800" y="3586791"/>
          <a:ext cx="698500" cy="7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117854</xdr:rowOff>
    </xdr:from>
    <xdr:to>
      <xdr:col>18</xdr:col>
      <xdr:colOff>177800</xdr:colOff>
      <xdr:row>20</xdr:row>
      <xdr:rowOff>122129</xdr:rowOff>
    </xdr:to>
    <xdr:cxnSp macro="">
      <xdr:nvCxnSpPr>
        <xdr:cNvPr id="61" name="直線コネクタ 60"/>
        <xdr:cNvCxnSpPr/>
      </xdr:nvCxnSpPr>
      <xdr:spPr bwMode="auto">
        <a:xfrm flipV="1">
          <a:off x="2908300" y="3594479"/>
          <a:ext cx="698500" cy="4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28606</xdr:rowOff>
    </xdr:from>
    <xdr:to>
      <xdr:col>29</xdr:col>
      <xdr:colOff>177800</xdr:colOff>
      <xdr:row>20</xdr:row>
      <xdr:rowOff>130206</xdr:rowOff>
    </xdr:to>
    <xdr:sp macro="" textlink="">
      <xdr:nvSpPr>
        <xdr:cNvPr id="71" name="楕円 70"/>
        <xdr:cNvSpPr/>
      </xdr:nvSpPr>
      <xdr:spPr bwMode="auto">
        <a:xfrm>
          <a:off x="5600700" y="350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108633</xdr:rowOff>
    </xdr:from>
    <xdr:ext cx="762000" cy="259045"/>
    <xdr:sp macro="" textlink="">
      <xdr:nvSpPr>
        <xdr:cNvPr id="72" name="人口1人当たり決算額の推移該当値テキスト130"/>
        <xdr:cNvSpPr txBox="1"/>
      </xdr:nvSpPr>
      <xdr:spPr>
        <a:xfrm>
          <a:off x="5740400" y="341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78141</xdr:rowOff>
    </xdr:from>
    <xdr:to>
      <xdr:col>26</xdr:col>
      <xdr:colOff>101600</xdr:colOff>
      <xdr:row>21</xdr:row>
      <xdr:rowOff>8291</xdr:rowOff>
    </xdr:to>
    <xdr:sp macro="" textlink="">
      <xdr:nvSpPr>
        <xdr:cNvPr id="73" name="楕円 72"/>
        <xdr:cNvSpPr/>
      </xdr:nvSpPr>
      <xdr:spPr bwMode="auto">
        <a:xfrm>
          <a:off x="4953000" y="355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164518</xdr:rowOff>
    </xdr:from>
    <xdr:ext cx="736600" cy="259045"/>
    <xdr:sp macro="" textlink="">
      <xdr:nvSpPr>
        <xdr:cNvPr id="74" name="テキスト ボックス 73"/>
        <xdr:cNvSpPr txBox="1"/>
      </xdr:nvSpPr>
      <xdr:spPr>
        <a:xfrm>
          <a:off x="4622800" y="3641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59366</xdr:rowOff>
    </xdr:from>
    <xdr:to>
      <xdr:col>22</xdr:col>
      <xdr:colOff>165100</xdr:colOff>
      <xdr:row>20</xdr:row>
      <xdr:rowOff>160966</xdr:rowOff>
    </xdr:to>
    <xdr:sp macro="" textlink="">
      <xdr:nvSpPr>
        <xdr:cNvPr id="75" name="楕円 74"/>
        <xdr:cNvSpPr/>
      </xdr:nvSpPr>
      <xdr:spPr bwMode="auto">
        <a:xfrm>
          <a:off x="4254500" y="3535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145743</xdr:rowOff>
    </xdr:from>
    <xdr:ext cx="762000" cy="259045"/>
    <xdr:sp macro="" textlink="">
      <xdr:nvSpPr>
        <xdr:cNvPr id="76" name="テキスト ボックス 75"/>
        <xdr:cNvSpPr txBox="1"/>
      </xdr:nvSpPr>
      <xdr:spPr>
        <a:xfrm>
          <a:off x="3924300" y="36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67054</xdr:rowOff>
    </xdr:from>
    <xdr:to>
      <xdr:col>19</xdr:col>
      <xdr:colOff>38100</xdr:colOff>
      <xdr:row>20</xdr:row>
      <xdr:rowOff>168654</xdr:rowOff>
    </xdr:to>
    <xdr:sp macro="" textlink="">
      <xdr:nvSpPr>
        <xdr:cNvPr id="77" name="楕円 76"/>
        <xdr:cNvSpPr/>
      </xdr:nvSpPr>
      <xdr:spPr bwMode="auto">
        <a:xfrm>
          <a:off x="3556000" y="3543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153431</xdr:rowOff>
    </xdr:from>
    <xdr:ext cx="762000" cy="259045"/>
    <xdr:sp macro="" textlink="">
      <xdr:nvSpPr>
        <xdr:cNvPr id="78" name="テキスト ボックス 77"/>
        <xdr:cNvSpPr txBox="1"/>
      </xdr:nvSpPr>
      <xdr:spPr>
        <a:xfrm>
          <a:off x="3225800" y="363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71329</xdr:rowOff>
    </xdr:from>
    <xdr:to>
      <xdr:col>15</xdr:col>
      <xdr:colOff>101600</xdr:colOff>
      <xdr:row>21</xdr:row>
      <xdr:rowOff>1479</xdr:rowOff>
    </xdr:to>
    <xdr:sp macro="" textlink="">
      <xdr:nvSpPr>
        <xdr:cNvPr id="79" name="楕円 78"/>
        <xdr:cNvSpPr/>
      </xdr:nvSpPr>
      <xdr:spPr bwMode="auto">
        <a:xfrm>
          <a:off x="2857500" y="3547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157706</xdr:rowOff>
    </xdr:from>
    <xdr:ext cx="762000" cy="259045"/>
    <xdr:sp macro="" textlink="">
      <xdr:nvSpPr>
        <xdr:cNvPr id="80" name="テキスト ボックス 79"/>
        <xdr:cNvSpPr txBox="1"/>
      </xdr:nvSpPr>
      <xdr:spPr>
        <a:xfrm>
          <a:off x="2527300" y="363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46419</xdr:rowOff>
    </xdr:from>
    <xdr:to>
      <xdr:col>29</xdr:col>
      <xdr:colOff>127000</xdr:colOff>
      <xdr:row>36</xdr:row>
      <xdr:rowOff>47955</xdr:rowOff>
    </xdr:to>
    <xdr:cxnSp macro="">
      <xdr:nvCxnSpPr>
        <xdr:cNvPr id="113" name="直線コネクタ 112"/>
        <xdr:cNvCxnSpPr/>
      </xdr:nvCxnSpPr>
      <xdr:spPr bwMode="auto">
        <a:xfrm flipV="1">
          <a:off x="5003800" y="6999669"/>
          <a:ext cx="647700" cy="1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47955</xdr:rowOff>
    </xdr:from>
    <xdr:to>
      <xdr:col>26</xdr:col>
      <xdr:colOff>50800</xdr:colOff>
      <xdr:row>36</xdr:row>
      <xdr:rowOff>53581</xdr:rowOff>
    </xdr:to>
    <xdr:cxnSp macro="">
      <xdr:nvCxnSpPr>
        <xdr:cNvPr id="116" name="直線コネクタ 115"/>
        <xdr:cNvCxnSpPr/>
      </xdr:nvCxnSpPr>
      <xdr:spPr bwMode="auto">
        <a:xfrm flipV="1">
          <a:off x="4305300" y="7001205"/>
          <a:ext cx="698500" cy="5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53581</xdr:rowOff>
    </xdr:from>
    <xdr:to>
      <xdr:col>22</xdr:col>
      <xdr:colOff>114300</xdr:colOff>
      <xdr:row>36</xdr:row>
      <xdr:rowOff>84569</xdr:rowOff>
    </xdr:to>
    <xdr:cxnSp macro="">
      <xdr:nvCxnSpPr>
        <xdr:cNvPr id="119" name="直線コネクタ 118"/>
        <xdr:cNvCxnSpPr/>
      </xdr:nvCxnSpPr>
      <xdr:spPr bwMode="auto">
        <a:xfrm flipV="1">
          <a:off x="3606800" y="7006831"/>
          <a:ext cx="698500" cy="30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84569</xdr:rowOff>
    </xdr:from>
    <xdr:to>
      <xdr:col>18</xdr:col>
      <xdr:colOff>177800</xdr:colOff>
      <xdr:row>36</xdr:row>
      <xdr:rowOff>86296</xdr:rowOff>
    </xdr:to>
    <xdr:cxnSp macro="">
      <xdr:nvCxnSpPr>
        <xdr:cNvPr id="122" name="直線コネクタ 121"/>
        <xdr:cNvCxnSpPr/>
      </xdr:nvCxnSpPr>
      <xdr:spPr bwMode="auto">
        <a:xfrm flipV="1">
          <a:off x="2908300" y="7037819"/>
          <a:ext cx="698500" cy="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338519</xdr:rowOff>
    </xdr:from>
    <xdr:to>
      <xdr:col>29</xdr:col>
      <xdr:colOff>177800</xdr:colOff>
      <xdr:row>36</xdr:row>
      <xdr:rowOff>97219</xdr:rowOff>
    </xdr:to>
    <xdr:sp macro="" textlink="">
      <xdr:nvSpPr>
        <xdr:cNvPr id="132" name="楕円 131"/>
        <xdr:cNvSpPr/>
      </xdr:nvSpPr>
      <xdr:spPr bwMode="auto">
        <a:xfrm>
          <a:off x="5600700" y="694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310596</xdr:rowOff>
    </xdr:from>
    <xdr:ext cx="762000" cy="259045"/>
    <xdr:sp macro="" textlink="">
      <xdr:nvSpPr>
        <xdr:cNvPr id="133" name="人口1人当たり決算額の推移該当値テキスト445"/>
        <xdr:cNvSpPr txBox="1"/>
      </xdr:nvSpPr>
      <xdr:spPr>
        <a:xfrm>
          <a:off x="5740400" y="692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340055</xdr:rowOff>
    </xdr:from>
    <xdr:to>
      <xdr:col>26</xdr:col>
      <xdr:colOff>101600</xdr:colOff>
      <xdr:row>36</xdr:row>
      <xdr:rowOff>98755</xdr:rowOff>
    </xdr:to>
    <xdr:sp macro="" textlink="">
      <xdr:nvSpPr>
        <xdr:cNvPr id="134" name="楕円 133"/>
        <xdr:cNvSpPr/>
      </xdr:nvSpPr>
      <xdr:spPr bwMode="auto">
        <a:xfrm>
          <a:off x="4953000" y="695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83532</xdr:rowOff>
    </xdr:from>
    <xdr:ext cx="736600" cy="259045"/>
    <xdr:sp macro="" textlink="">
      <xdr:nvSpPr>
        <xdr:cNvPr id="135" name="テキスト ボックス 134"/>
        <xdr:cNvSpPr txBox="1"/>
      </xdr:nvSpPr>
      <xdr:spPr>
        <a:xfrm>
          <a:off x="4622800" y="703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2781</xdr:rowOff>
    </xdr:from>
    <xdr:to>
      <xdr:col>22</xdr:col>
      <xdr:colOff>165100</xdr:colOff>
      <xdr:row>36</xdr:row>
      <xdr:rowOff>104381</xdr:rowOff>
    </xdr:to>
    <xdr:sp macro="" textlink="">
      <xdr:nvSpPr>
        <xdr:cNvPr id="136" name="楕円 135"/>
        <xdr:cNvSpPr/>
      </xdr:nvSpPr>
      <xdr:spPr bwMode="auto">
        <a:xfrm>
          <a:off x="4254500" y="6956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89158</xdr:rowOff>
    </xdr:from>
    <xdr:ext cx="762000" cy="259045"/>
    <xdr:sp macro="" textlink="">
      <xdr:nvSpPr>
        <xdr:cNvPr id="137" name="テキスト ボックス 136"/>
        <xdr:cNvSpPr txBox="1"/>
      </xdr:nvSpPr>
      <xdr:spPr>
        <a:xfrm>
          <a:off x="3924300" y="704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33769</xdr:rowOff>
    </xdr:from>
    <xdr:to>
      <xdr:col>19</xdr:col>
      <xdr:colOff>38100</xdr:colOff>
      <xdr:row>36</xdr:row>
      <xdr:rowOff>135369</xdr:rowOff>
    </xdr:to>
    <xdr:sp macro="" textlink="">
      <xdr:nvSpPr>
        <xdr:cNvPr id="138" name="楕円 137"/>
        <xdr:cNvSpPr/>
      </xdr:nvSpPr>
      <xdr:spPr bwMode="auto">
        <a:xfrm>
          <a:off x="3556000" y="6987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120146</xdr:rowOff>
    </xdr:from>
    <xdr:ext cx="762000" cy="259045"/>
    <xdr:sp macro="" textlink="">
      <xdr:nvSpPr>
        <xdr:cNvPr id="139" name="テキスト ボックス 138"/>
        <xdr:cNvSpPr txBox="1"/>
      </xdr:nvSpPr>
      <xdr:spPr>
        <a:xfrm>
          <a:off x="3225800" y="707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35496</xdr:rowOff>
    </xdr:from>
    <xdr:to>
      <xdr:col>15</xdr:col>
      <xdr:colOff>101600</xdr:colOff>
      <xdr:row>36</xdr:row>
      <xdr:rowOff>137096</xdr:rowOff>
    </xdr:to>
    <xdr:sp macro="" textlink="">
      <xdr:nvSpPr>
        <xdr:cNvPr id="140" name="楕円 139"/>
        <xdr:cNvSpPr/>
      </xdr:nvSpPr>
      <xdr:spPr bwMode="auto">
        <a:xfrm>
          <a:off x="2857500" y="6988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121873</xdr:rowOff>
    </xdr:from>
    <xdr:ext cx="762000" cy="259045"/>
    <xdr:sp macro="" textlink="">
      <xdr:nvSpPr>
        <xdr:cNvPr id="141" name="テキスト ボックス 140"/>
        <xdr:cNvSpPr txBox="1"/>
      </xdr:nvSpPr>
      <xdr:spPr>
        <a:xfrm>
          <a:off x="2527300" y="7075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5,889
5,771
19.90
4,003,486
3,752,383
200,817
2,030,928
1,961,891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111616</xdr:rowOff>
    </xdr:from>
    <xdr:to>
      <xdr:col>24</xdr:col>
      <xdr:colOff>63500</xdr:colOff>
      <xdr:row>38</xdr:row>
      <xdr:rowOff>67851</xdr:rowOff>
    </xdr:to>
    <xdr:cxnSp macro="">
      <xdr:nvCxnSpPr>
        <xdr:cNvPr id="57" name="直線コネクタ 56"/>
        <xdr:cNvCxnSpPr/>
      </xdr:nvCxnSpPr>
      <xdr:spPr>
        <a:xfrm flipV="1">
          <a:off x="3797300" y="6455266"/>
          <a:ext cx="838200" cy="12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46162</xdr:rowOff>
    </xdr:from>
    <xdr:to>
      <xdr:col>19</xdr:col>
      <xdr:colOff>177800</xdr:colOff>
      <xdr:row>38</xdr:row>
      <xdr:rowOff>67851</xdr:rowOff>
    </xdr:to>
    <xdr:cxnSp macro="">
      <xdr:nvCxnSpPr>
        <xdr:cNvPr id="60" name="直線コネクタ 59"/>
        <xdr:cNvCxnSpPr/>
      </xdr:nvCxnSpPr>
      <xdr:spPr>
        <a:xfrm>
          <a:off x="2908300" y="6561262"/>
          <a:ext cx="889000" cy="2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46162</xdr:rowOff>
    </xdr:from>
    <xdr:to>
      <xdr:col>15</xdr:col>
      <xdr:colOff>50800</xdr:colOff>
      <xdr:row>38</xdr:row>
      <xdr:rowOff>56867</xdr:rowOff>
    </xdr:to>
    <xdr:cxnSp macro="">
      <xdr:nvCxnSpPr>
        <xdr:cNvPr id="63" name="直線コネクタ 62"/>
        <xdr:cNvCxnSpPr/>
      </xdr:nvCxnSpPr>
      <xdr:spPr>
        <a:xfrm flipV="1">
          <a:off x="2019300" y="6561262"/>
          <a:ext cx="889000" cy="1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56867</xdr:rowOff>
    </xdr:from>
    <xdr:to>
      <xdr:col>10</xdr:col>
      <xdr:colOff>114300</xdr:colOff>
      <xdr:row>38</xdr:row>
      <xdr:rowOff>57724</xdr:rowOff>
    </xdr:to>
    <xdr:cxnSp macro="">
      <xdr:nvCxnSpPr>
        <xdr:cNvPr id="66" name="直線コネクタ 65"/>
        <xdr:cNvCxnSpPr/>
      </xdr:nvCxnSpPr>
      <xdr:spPr>
        <a:xfrm flipV="1">
          <a:off x="1130300" y="6571967"/>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60816</xdr:rowOff>
    </xdr:from>
    <xdr:to>
      <xdr:col>24</xdr:col>
      <xdr:colOff>114300</xdr:colOff>
      <xdr:row>37</xdr:row>
      <xdr:rowOff>162416</xdr:rowOff>
    </xdr:to>
    <xdr:sp macro="" textlink="">
      <xdr:nvSpPr>
        <xdr:cNvPr id="76" name="楕円 75"/>
        <xdr:cNvSpPr/>
      </xdr:nvSpPr>
      <xdr:spPr>
        <a:xfrm>
          <a:off x="4584700" y="640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39243</xdr:rowOff>
    </xdr:from>
    <xdr:ext cx="599010" cy="259045"/>
    <xdr:sp macro="" textlink="">
      <xdr:nvSpPr>
        <xdr:cNvPr id="77" name="人件費該当値テキスト"/>
        <xdr:cNvSpPr txBox="1"/>
      </xdr:nvSpPr>
      <xdr:spPr>
        <a:xfrm>
          <a:off x="4686300" y="638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17051</xdr:rowOff>
    </xdr:from>
    <xdr:to>
      <xdr:col>20</xdr:col>
      <xdr:colOff>38100</xdr:colOff>
      <xdr:row>38</xdr:row>
      <xdr:rowOff>118651</xdr:rowOff>
    </xdr:to>
    <xdr:sp macro="" textlink="">
      <xdr:nvSpPr>
        <xdr:cNvPr id="78" name="楕円 77"/>
        <xdr:cNvSpPr/>
      </xdr:nvSpPr>
      <xdr:spPr>
        <a:xfrm>
          <a:off x="3746500" y="653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109778</xdr:rowOff>
    </xdr:from>
    <xdr:ext cx="534377" cy="259045"/>
    <xdr:sp macro="" textlink="">
      <xdr:nvSpPr>
        <xdr:cNvPr id="79" name="テキスト ボックス 78"/>
        <xdr:cNvSpPr txBox="1"/>
      </xdr:nvSpPr>
      <xdr:spPr>
        <a:xfrm>
          <a:off x="3530111" y="662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166812</xdr:rowOff>
    </xdr:from>
    <xdr:to>
      <xdr:col>15</xdr:col>
      <xdr:colOff>101600</xdr:colOff>
      <xdr:row>38</xdr:row>
      <xdr:rowOff>96962</xdr:rowOff>
    </xdr:to>
    <xdr:sp macro="" textlink="">
      <xdr:nvSpPr>
        <xdr:cNvPr id="80" name="楕円 79"/>
        <xdr:cNvSpPr/>
      </xdr:nvSpPr>
      <xdr:spPr>
        <a:xfrm>
          <a:off x="2857500" y="65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88089</xdr:rowOff>
    </xdr:from>
    <xdr:ext cx="534377" cy="259045"/>
    <xdr:sp macro="" textlink="">
      <xdr:nvSpPr>
        <xdr:cNvPr id="81" name="テキスト ボックス 80"/>
        <xdr:cNvSpPr txBox="1"/>
      </xdr:nvSpPr>
      <xdr:spPr>
        <a:xfrm>
          <a:off x="2641111" y="66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6067</xdr:rowOff>
    </xdr:from>
    <xdr:to>
      <xdr:col>10</xdr:col>
      <xdr:colOff>165100</xdr:colOff>
      <xdr:row>38</xdr:row>
      <xdr:rowOff>107667</xdr:rowOff>
    </xdr:to>
    <xdr:sp macro="" textlink="">
      <xdr:nvSpPr>
        <xdr:cNvPr id="82" name="楕円 81"/>
        <xdr:cNvSpPr/>
      </xdr:nvSpPr>
      <xdr:spPr>
        <a:xfrm>
          <a:off x="1968500" y="652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98794</xdr:rowOff>
    </xdr:from>
    <xdr:ext cx="534377" cy="259045"/>
    <xdr:sp macro="" textlink="">
      <xdr:nvSpPr>
        <xdr:cNvPr id="83" name="テキスト ボックス 82"/>
        <xdr:cNvSpPr txBox="1"/>
      </xdr:nvSpPr>
      <xdr:spPr>
        <a:xfrm>
          <a:off x="1752111" y="661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6924</xdr:rowOff>
    </xdr:from>
    <xdr:to>
      <xdr:col>6</xdr:col>
      <xdr:colOff>38100</xdr:colOff>
      <xdr:row>38</xdr:row>
      <xdr:rowOff>108524</xdr:rowOff>
    </xdr:to>
    <xdr:sp macro="" textlink="">
      <xdr:nvSpPr>
        <xdr:cNvPr id="84" name="楕円 83"/>
        <xdr:cNvSpPr/>
      </xdr:nvSpPr>
      <xdr:spPr>
        <a:xfrm>
          <a:off x="1079500" y="65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99651</xdr:rowOff>
    </xdr:from>
    <xdr:ext cx="534377" cy="259045"/>
    <xdr:sp macro="" textlink="">
      <xdr:nvSpPr>
        <xdr:cNvPr id="85" name="テキスト ボックス 84"/>
        <xdr:cNvSpPr txBox="1"/>
      </xdr:nvSpPr>
      <xdr:spPr>
        <a:xfrm>
          <a:off x="863111" y="661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138260</xdr:rowOff>
    </xdr:from>
    <xdr:to>
      <xdr:col>24</xdr:col>
      <xdr:colOff>63500</xdr:colOff>
      <xdr:row>57</xdr:row>
      <xdr:rowOff>152477</xdr:rowOff>
    </xdr:to>
    <xdr:cxnSp macro="">
      <xdr:nvCxnSpPr>
        <xdr:cNvPr id="112" name="直線コネクタ 111"/>
        <xdr:cNvCxnSpPr/>
      </xdr:nvCxnSpPr>
      <xdr:spPr>
        <a:xfrm flipV="1">
          <a:off x="3797300" y="9910910"/>
          <a:ext cx="838200" cy="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152477</xdr:rowOff>
    </xdr:from>
    <xdr:to>
      <xdr:col>19</xdr:col>
      <xdr:colOff>177800</xdr:colOff>
      <xdr:row>57</xdr:row>
      <xdr:rowOff>162364</xdr:rowOff>
    </xdr:to>
    <xdr:cxnSp macro="">
      <xdr:nvCxnSpPr>
        <xdr:cNvPr id="115" name="直線コネクタ 114"/>
        <xdr:cNvCxnSpPr/>
      </xdr:nvCxnSpPr>
      <xdr:spPr>
        <a:xfrm flipV="1">
          <a:off x="2908300" y="9925127"/>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162340</xdr:rowOff>
    </xdr:from>
    <xdr:to>
      <xdr:col>15</xdr:col>
      <xdr:colOff>50800</xdr:colOff>
      <xdr:row>57</xdr:row>
      <xdr:rowOff>162364</xdr:rowOff>
    </xdr:to>
    <xdr:cxnSp macro="">
      <xdr:nvCxnSpPr>
        <xdr:cNvPr id="118" name="直線コネクタ 117"/>
        <xdr:cNvCxnSpPr/>
      </xdr:nvCxnSpPr>
      <xdr:spPr>
        <a:xfrm>
          <a:off x="2019300" y="9934990"/>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162340</xdr:rowOff>
    </xdr:from>
    <xdr:to>
      <xdr:col>10</xdr:col>
      <xdr:colOff>114300</xdr:colOff>
      <xdr:row>57</xdr:row>
      <xdr:rowOff>166755</xdr:rowOff>
    </xdr:to>
    <xdr:cxnSp macro="">
      <xdr:nvCxnSpPr>
        <xdr:cNvPr id="121" name="直線コネクタ 120"/>
        <xdr:cNvCxnSpPr/>
      </xdr:nvCxnSpPr>
      <xdr:spPr>
        <a:xfrm flipV="1">
          <a:off x="1130300" y="9934990"/>
          <a:ext cx="889000" cy="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87460</xdr:rowOff>
    </xdr:from>
    <xdr:to>
      <xdr:col>24</xdr:col>
      <xdr:colOff>114300</xdr:colOff>
      <xdr:row>58</xdr:row>
      <xdr:rowOff>17610</xdr:rowOff>
    </xdr:to>
    <xdr:sp macro="" textlink="">
      <xdr:nvSpPr>
        <xdr:cNvPr id="131" name="楕円 130"/>
        <xdr:cNvSpPr/>
      </xdr:nvSpPr>
      <xdr:spPr>
        <a:xfrm>
          <a:off x="4584700" y="98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2387</xdr:rowOff>
    </xdr:from>
    <xdr:ext cx="534377" cy="259045"/>
    <xdr:sp macro="" textlink="">
      <xdr:nvSpPr>
        <xdr:cNvPr id="132" name="物件費該当値テキスト"/>
        <xdr:cNvSpPr txBox="1"/>
      </xdr:nvSpPr>
      <xdr:spPr>
        <a:xfrm>
          <a:off x="4686300" y="97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101677</xdr:rowOff>
    </xdr:from>
    <xdr:to>
      <xdr:col>20</xdr:col>
      <xdr:colOff>38100</xdr:colOff>
      <xdr:row>58</xdr:row>
      <xdr:rowOff>31827</xdr:rowOff>
    </xdr:to>
    <xdr:sp macro="" textlink="">
      <xdr:nvSpPr>
        <xdr:cNvPr id="133" name="楕円 132"/>
        <xdr:cNvSpPr/>
      </xdr:nvSpPr>
      <xdr:spPr>
        <a:xfrm>
          <a:off x="3746500" y="987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22954</xdr:rowOff>
    </xdr:from>
    <xdr:ext cx="534377" cy="259045"/>
    <xdr:sp macro="" textlink="">
      <xdr:nvSpPr>
        <xdr:cNvPr id="134" name="テキスト ボックス 133"/>
        <xdr:cNvSpPr txBox="1"/>
      </xdr:nvSpPr>
      <xdr:spPr>
        <a:xfrm>
          <a:off x="3530111" y="99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111564</xdr:rowOff>
    </xdr:from>
    <xdr:to>
      <xdr:col>15</xdr:col>
      <xdr:colOff>101600</xdr:colOff>
      <xdr:row>58</xdr:row>
      <xdr:rowOff>41714</xdr:rowOff>
    </xdr:to>
    <xdr:sp macro="" textlink="">
      <xdr:nvSpPr>
        <xdr:cNvPr id="135" name="楕円 134"/>
        <xdr:cNvSpPr/>
      </xdr:nvSpPr>
      <xdr:spPr>
        <a:xfrm>
          <a:off x="2857500" y="98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32841</xdr:rowOff>
    </xdr:from>
    <xdr:ext cx="534377" cy="259045"/>
    <xdr:sp macro="" textlink="">
      <xdr:nvSpPr>
        <xdr:cNvPr id="136" name="テキスト ボックス 135"/>
        <xdr:cNvSpPr txBox="1"/>
      </xdr:nvSpPr>
      <xdr:spPr>
        <a:xfrm>
          <a:off x="2641111" y="99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111540</xdr:rowOff>
    </xdr:from>
    <xdr:to>
      <xdr:col>10</xdr:col>
      <xdr:colOff>165100</xdr:colOff>
      <xdr:row>58</xdr:row>
      <xdr:rowOff>41690</xdr:rowOff>
    </xdr:to>
    <xdr:sp macro="" textlink="">
      <xdr:nvSpPr>
        <xdr:cNvPr id="137" name="楕円 136"/>
        <xdr:cNvSpPr/>
      </xdr:nvSpPr>
      <xdr:spPr>
        <a:xfrm>
          <a:off x="1968500" y="98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32817</xdr:rowOff>
    </xdr:from>
    <xdr:ext cx="534377" cy="259045"/>
    <xdr:sp macro="" textlink="">
      <xdr:nvSpPr>
        <xdr:cNvPr id="138" name="テキスト ボックス 137"/>
        <xdr:cNvSpPr txBox="1"/>
      </xdr:nvSpPr>
      <xdr:spPr>
        <a:xfrm>
          <a:off x="1752111" y="99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115955</xdr:rowOff>
    </xdr:from>
    <xdr:to>
      <xdr:col>6</xdr:col>
      <xdr:colOff>38100</xdr:colOff>
      <xdr:row>58</xdr:row>
      <xdr:rowOff>46105</xdr:rowOff>
    </xdr:to>
    <xdr:sp macro="" textlink="">
      <xdr:nvSpPr>
        <xdr:cNvPr id="139" name="楕円 138"/>
        <xdr:cNvSpPr/>
      </xdr:nvSpPr>
      <xdr:spPr>
        <a:xfrm>
          <a:off x="1079500" y="98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37232</xdr:rowOff>
    </xdr:from>
    <xdr:ext cx="534377" cy="259045"/>
    <xdr:sp macro="" textlink="">
      <xdr:nvSpPr>
        <xdr:cNvPr id="140" name="テキスト ボックス 139"/>
        <xdr:cNvSpPr txBox="1"/>
      </xdr:nvSpPr>
      <xdr:spPr>
        <a:xfrm>
          <a:off x="863111" y="99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42042</xdr:rowOff>
    </xdr:from>
    <xdr:to>
      <xdr:col>24</xdr:col>
      <xdr:colOff>63500</xdr:colOff>
      <xdr:row>78</xdr:row>
      <xdr:rowOff>59279</xdr:rowOff>
    </xdr:to>
    <xdr:cxnSp macro="">
      <xdr:nvCxnSpPr>
        <xdr:cNvPr id="167" name="直線コネクタ 166"/>
        <xdr:cNvCxnSpPr/>
      </xdr:nvCxnSpPr>
      <xdr:spPr>
        <a:xfrm>
          <a:off x="3797300" y="13415142"/>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42042</xdr:rowOff>
    </xdr:from>
    <xdr:to>
      <xdr:col>19</xdr:col>
      <xdr:colOff>177800</xdr:colOff>
      <xdr:row>78</xdr:row>
      <xdr:rowOff>61244</xdr:rowOff>
    </xdr:to>
    <xdr:cxnSp macro="">
      <xdr:nvCxnSpPr>
        <xdr:cNvPr id="170" name="直線コネクタ 169"/>
        <xdr:cNvCxnSpPr/>
      </xdr:nvCxnSpPr>
      <xdr:spPr>
        <a:xfrm flipV="1">
          <a:off x="2908300" y="13415142"/>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56055</xdr:rowOff>
    </xdr:from>
    <xdr:to>
      <xdr:col>15</xdr:col>
      <xdr:colOff>50800</xdr:colOff>
      <xdr:row>78</xdr:row>
      <xdr:rowOff>61244</xdr:rowOff>
    </xdr:to>
    <xdr:cxnSp macro="">
      <xdr:nvCxnSpPr>
        <xdr:cNvPr id="173" name="直線コネクタ 172"/>
        <xdr:cNvCxnSpPr/>
      </xdr:nvCxnSpPr>
      <xdr:spPr>
        <a:xfrm>
          <a:off x="2019300" y="13429155"/>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56055</xdr:rowOff>
    </xdr:from>
    <xdr:to>
      <xdr:col>10</xdr:col>
      <xdr:colOff>114300</xdr:colOff>
      <xdr:row>78</xdr:row>
      <xdr:rowOff>65267</xdr:rowOff>
    </xdr:to>
    <xdr:cxnSp macro="">
      <xdr:nvCxnSpPr>
        <xdr:cNvPr id="176" name="直線コネクタ 175"/>
        <xdr:cNvCxnSpPr/>
      </xdr:nvCxnSpPr>
      <xdr:spPr>
        <a:xfrm flipV="1">
          <a:off x="1130300" y="13429155"/>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8479</xdr:rowOff>
    </xdr:from>
    <xdr:to>
      <xdr:col>24</xdr:col>
      <xdr:colOff>114300</xdr:colOff>
      <xdr:row>78</xdr:row>
      <xdr:rowOff>110079</xdr:rowOff>
    </xdr:to>
    <xdr:sp macro="" textlink="">
      <xdr:nvSpPr>
        <xdr:cNvPr id="186" name="楕円 185"/>
        <xdr:cNvSpPr/>
      </xdr:nvSpPr>
      <xdr:spPr>
        <a:xfrm>
          <a:off x="4584700" y="1338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94856</xdr:rowOff>
    </xdr:from>
    <xdr:ext cx="469744" cy="259045"/>
    <xdr:sp macro="" textlink="">
      <xdr:nvSpPr>
        <xdr:cNvPr id="187" name="維持補修費該当値テキスト"/>
        <xdr:cNvSpPr txBox="1"/>
      </xdr:nvSpPr>
      <xdr:spPr>
        <a:xfrm>
          <a:off x="4686300" y="1329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162692</xdr:rowOff>
    </xdr:from>
    <xdr:to>
      <xdr:col>20</xdr:col>
      <xdr:colOff>38100</xdr:colOff>
      <xdr:row>78</xdr:row>
      <xdr:rowOff>92842</xdr:rowOff>
    </xdr:to>
    <xdr:sp macro="" textlink="">
      <xdr:nvSpPr>
        <xdr:cNvPr id="188" name="楕円 187"/>
        <xdr:cNvSpPr/>
      </xdr:nvSpPr>
      <xdr:spPr>
        <a:xfrm>
          <a:off x="3746500" y="1336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83969</xdr:rowOff>
    </xdr:from>
    <xdr:ext cx="469744" cy="259045"/>
    <xdr:sp macro="" textlink="">
      <xdr:nvSpPr>
        <xdr:cNvPr id="189" name="テキスト ボックス 188"/>
        <xdr:cNvSpPr txBox="1"/>
      </xdr:nvSpPr>
      <xdr:spPr>
        <a:xfrm>
          <a:off x="3562428" y="1345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10444</xdr:rowOff>
    </xdr:from>
    <xdr:to>
      <xdr:col>15</xdr:col>
      <xdr:colOff>101600</xdr:colOff>
      <xdr:row>78</xdr:row>
      <xdr:rowOff>112044</xdr:rowOff>
    </xdr:to>
    <xdr:sp macro="" textlink="">
      <xdr:nvSpPr>
        <xdr:cNvPr id="190" name="楕円 189"/>
        <xdr:cNvSpPr/>
      </xdr:nvSpPr>
      <xdr:spPr>
        <a:xfrm>
          <a:off x="2857500" y="133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103171</xdr:rowOff>
    </xdr:from>
    <xdr:ext cx="469744" cy="259045"/>
    <xdr:sp macro="" textlink="">
      <xdr:nvSpPr>
        <xdr:cNvPr id="191" name="テキスト ボックス 190"/>
        <xdr:cNvSpPr txBox="1"/>
      </xdr:nvSpPr>
      <xdr:spPr>
        <a:xfrm>
          <a:off x="2673428" y="134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5255</xdr:rowOff>
    </xdr:from>
    <xdr:to>
      <xdr:col>10</xdr:col>
      <xdr:colOff>165100</xdr:colOff>
      <xdr:row>78</xdr:row>
      <xdr:rowOff>106855</xdr:rowOff>
    </xdr:to>
    <xdr:sp macro="" textlink="">
      <xdr:nvSpPr>
        <xdr:cNvPr id="192" name="楕円 191"/>
        <xdr:cNvSpPr/>
      </xdr:nvSpPr>
      <xdr:spPr>
        <a:xfrm>
          <a:off x="1968500" y="133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97982</xdr:rowOff>
    </xdr:from>
    <xdr:ext cx="469744" cy="259045"/>
    <xdr:sp macro="" textlink="">
      <xdr:nvSpPr>
        <xdr:cNvPr id="193" name="テキスト ボックス 192"/>
        <xdr:cNvSpPr txBox="1"/>
      </xdr:nvSpPr>
      <xdr:spPr>
        <a:xfrm>
          <a:off x="1784428" y="1347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14467</xdr:rowOff>
    </xdr:from>
    <xdr:to>
      <xdr:col>6</xdr:col>
      <xdr:colOff>38100</xdr:colOff>
      <xdr:row>78</xdr:row>
      <xdr:rowOff>116067</xdr:rowOff>
    </xdr:to>
    <xdr:sp macro="" textlink="">
      <xdr:nvSpPr>
        <xdr:cNvPr id="194" name="楕円 193"/>
        <xdr:cNvSpPr/>
      </xdr:nvSpPr>
      <xdr:spPr>
        <a:xfrm>
          <a:off x="1079500" y="133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107194</xdr:rowOff>
    </xdr:from>
    <xdr:ext cx="469744" cy="259045"/>
    <xdr:sp macro="" textlink="">
      <xdr:nvSpPr>
        <xdr:cNvPr id="195" name="テキスト ボックス 194"/>
        <xdr:cNvSpPr txBox="1"/>
      </xdr:nvSpPr>
      <xdr:spPr>
        <a:xfrm>
          <a:off x="895428" y="1348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16841</xdr:rowOff>
    </xdr:from>
    <xdr:to>
      <xdr:col>24</xdr:col>
      <xdr:colOff>63500</xdr:colOff>
      <xdr:row>98</xdr:row>
      <xdr:rowOff>112522</xdr:rowOff>
    </xdr:to>
    <xdr:cxnSp macro="">
      <xdr:nvCxnSpPr>
        <xdr:cNvPr id="225" name="直線コネクタ 224"/>
        <xdr:cNvCxnSpPr/>
      </xdr:nvCxnSpPr>
      <xdr:spPr>
        <a:xfrm>
          <a:off x="3797300" y="16818941"/>
          <a:ext cx="838200" cy="9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16841</xdr:rowOff>
    </xdr:from>
    <xdr:to>
      <xdr:col>19</xdr:col>
      <xdr:colOff>177800</xdr:colOff>
      <xdr:row>98</xdr:row>
      <xdr:rowOff>86220</xdr:rowOff>
    </xdr:to>
    <xdr:cxnSp macro="">
      <xdr:nvCxnSpPr>
        <xdr:cNvPr id="228" name="直線コネクタ 227"/>
        <xdr:cNvCxnSpPr/>
      </xdr:nvCxnSpPr>
      <xdr:spPr>
        <a:xfrm flipV="1">
          <a:off x="2908300" y="16818941"/>
          <a:ext cx="889000" cy="6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86220</xdr:rowOff>
    </xdr:from>
    <xdr:to>
      <xdr:col>15</xdr:col>
      <xdr:colOff>50800</xdr:colOff>
      <xdr:row>98</xdr:row>
      <xdr:rowOff>87719</xdr:rowOff>
    </xdr:to>
    <xdr:cxnSp macro="">
      <xdr:nvCxnSpPr>
        <xdr:cNvPr id="231" name="直線コネクタ 230"/>
        <xdr:cNvCxnSpPr/>
      </xdr:nvCxnSpPr>
      <xdr:spPr>
        <a:xfrm flipV="1">
          <a:off x="2019300" y="16888320"/>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87719</xdr:rowOff>
    </xdr:from>
    <xdr:to>
      <xdr:col>10</xdr:col>
      <xdr:colOff>114300</xdr:colOff>
      <xdr:row>98</xdr:row>
      <xdr:rowOff>94653</xdr:rowOff>
    </xdr:to>
    <xdr:cxnSp macro="">
      <xdr:nvCxnSpPr>
        <xdr:cNvPr id="234" name="直線コネクタ 233"/>
        <xdr:cNvCxnSpPr/>
      </xdr:nvCxnSpPr>
      <xdr:spPr>
        <a:xfrm flipV="1">
          <a:off x="1130300" y="16889819"/>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61722</xdr:rowOff>
    </xdr:from>
    <xdr:to>
      <xdr:col>24</xdr:col>
      <xdr:colOff>114300</xdr:colOff>
      <xdr:row>98</xdr:row>
      <xdr:rowOff>163322</xdr:rowOff>
    </xdr:to>
    <xdr:sp macro="" textlink="">
      <xdr:nvSpPr>
        <xdr:cNvPr id="244" name="楕円 243"/>
        <xdr:cNvSpPr/>
      </xdr:nvSpPr>
      <xdr:spPr>
        <a:xfrm>
          <a:off x="4584700" y="1686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148099</xdr:rowOff>
    </xdr:from>
    <xdr:ext cx="534377" cy="259045"/>
    <xdr:sp macro="" textlink="">
      <xdr:nvSpPr>
        <xdr:cNvPr id="245" name="扶助費該当値テキスト"/>
        <xdr:cNvSpPr txBox="1"/>
      </xdr:nvSpPr>
      <xdr:spPr>
        <a:xfrm>
          <a:off x="4686300" y="1677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137491</xdr:rowOff>
    </xdr:from>
    <xdr:to>
      <xdr:col>20</xdr:col>
      <xdr:colOff>38100</xdr:colOff>
      <xdr:row>98</xdr:row>
      <xdr:rowOff>67641</xdr:rowOff>
    </xdr:to>
    <xdr:sp macro="" textlink="">
      <xdr:nvSpPr>
        <xdr:cNvPr id="246" name="楕円 245"/>
        <xdr:cNvSpPr/>
      </xdr:nvSpPr>
      <xdr:spPr>
        <a:xfrm>
          <a:off x="3746500" y="1676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58768</xdr:rowOff>
    </xdr:from>
    <xdr:ext cx="534377" cy="259045"/>
    <xdr:sp macro="" textlink="">
      <xdr:nvSpPr>
        <xdr:cNvPr id="247" name="テキスト ボックス 246"/>
        <xdr:cNvSpPr txBox="1"/>
      </xdr:nvSpPr>
      <xdr:spPr>
        <a:xfrm>
          <a:off x="3530111" y="1686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35420</xdr:rowOff>
    </xdr:from>
    <xdr:to>
      <xdr:col>15</xdr:col>
      <xdr:colOff>101600</xdr:colOff>
      <xdr:row>98</xdr:row>
      <xdr:rowOff>137020</xdr:rowOff>
    </xdr:to>
    <xdr:sp macro="" textlink="">
      <xdr:nvSpPr>
        <xdr:cNvPr id="248" name="楕円 247"/>
        <xdr:cNvSpPr/>
      </xdr:nvSpPr>
      <xdr:spPr>
        <a:xfrm>
          <a:off x="2857500" y="1683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128147</xdr:rowOff>
    </xdr:from>
    <xdr:ext cx="534377" cy="259045"/>
    <xdr:sp macro="" textlink="">
      <xdr:nvSpPr>
        <xdr:cNvPr id="249" name="テキスト ボックス 248"/>
        <xdr:cNvSpPr txBox="1"/>
      </xdr:nvSpPr>
      <xdr:spPr>
        <a:xfrm>
          <a:off x="2641111" y="1693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36919</xdr:rowOff>
    </xdr:from>
    <xdr:to>
      <xdr:col>10</xdr:col>
      <xdr:colOff>165100</xdr:colOff>
      <xdr:row>98</xdr:row>
      <xdr:rowOff>138519</xdr:rowOff>
    </xdr:to>
    <xdr:sp macro="" textlink="">
      <xdr:nvSpPr>
        <xdr:cNvPr id="250" name="楕円 249"/>
        <xdr:cNvSpPr/>
      </xdr:nvSpPr>
      <xdr:spPr>
        <a:xfrm>
          <a:off x="1968500" y="168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129646</xdr:rowOff>
    </xdr:from>
    <xdr:ext cx="534377" cy="259045"/>
    <xdr:sp macro="" textlink="">
      <xdr:nvSpPr>
        <xdr:cNvPr id="251" name="テキスト ボックス 250"/>
        <xdr:cNvSpPr txBox="1"/>
      </xdr:nvSpPr>
      <xdr:spPr>
        <a:xfrm>
          <a:off x="1752111" y="169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43853</xdr:rowOff>
    </xdr:from>
    <xdr:to>
      <xdr:col>6</xdr:col>
      <xdr:colOff>38100</xdr:colOff>
      <xdr:row>98</xdr:row>
      <xdr:rowOff>145453</xdr:rowOff>
    </xdr:to>
    <xdr:sp macro="" textlink="">
      <xdr:nvSpPr>
        <xdr:cNvPr id="252" name="楕円 251"/>
        <xdr:cNvSpPr/>
      </xdr:nvSpPr>
      <xdr:spPr>
        <a:xfrm>
          <a:off x="1079500" y="168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136580</xdr:rowOff>
    </xdr:from>
    <xdr:ext cx="534377" cy="259045"/>
    <xdr:sp macro="" textlink="">
      <xdr:nvSpPr>
        <xdr:cNvPr id="253" name="テキスト ボックス 252"/>
        <xdr:cNvSpPr txBox="1"/>
      </xdr:nvSpPr>
      <xdr:spPr>
        <a:xfrm>
          <a:off x="863111" y="1693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7" name="テキスト ボックス 26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9" name="テキスト ボックス 26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1" name="テキスト ボックス 27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3" name="テキスト ボックス 27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5" name="テキスト ボックス 27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66355</xdr:rowOff>
    </xdr:from>
    <xdr:to>
      <xdr:col>54</xdr:col>
      <xdr:colOff>189865</xdr:colOff>
      <xdr:row>36</xdr:row>
      <xdr:rowOff>18173</xdr:rowOff>
    </xdr:to>
    <xdr:cxnSp macro="">
      <xdr:nvCxnSpPr>
        <xdr:cNvPr id="279" name="直線コネクタ 278"/>
        <xdr:cNvCxnSpPr/>
      </xdr:nvCxnSpPr>
      <xdr:spPr>
        <a:xfrm flipV="1">
          <a:off x="10475595" y="5209855"/>
          <a:ext cx="1270" cy="980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22000</xdr:rowOff>
    </xdr:from>
    <xdr:ext cx="599010" cy="259045"/>
    <xdr:sp macro="" textlink="">
      <xdr:nvSpPr>
        <xdr:cNvPr id="280" name="補助費等最小値テキスト"/>
        <xdr:cNvSpPr txBox="1"/>
      </xdr:nvSpPr>
      <xdr:spPr>
        <a:xfrm>
          <a:off x="10528300" y="619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18173</xdr:rowOff>
    </xdr:from>
    <xdr:to>
      <xdr:col>55</xdr:col>
      <xdr:colOff>88900</xdr:colOff>
      <xdr:row>36</xdr:row>
      <xdr:rowOff>18173</xdr:rowOff>
    </xdr:to>
    <xdr:cxnSp macro="">
      <xdr:nvCxnSpPr>
        <xdr:cNvPr id="281" name="直線コネクタ 280"/>
        <xdr:cNvCxnSpPr/>
      </xdr:nvCxnSpPr>
      <xdr:spPr>
        <a:xfrm>
          <a:off x="10388600" y="619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13032</xdr:rowOff>
    </xdr:from>
    <xdr:ext cx="599010" cy="259045"/>
    <xdr:sp macro="" textlink="">
      <xdr:nvSpPr>
        <xdr:cNvPr id="282" name="補助費等最大値テキスト"/>
        <xdr:cNvSpPr txBox="1"/>
      </xdr:nvSpPr>
      <xdr:spPr>
        <a:xfrm>
          <a:off x="10528300" y="49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66355</xdr:rowOff>
    </xdr:from>
    <xdr:to>
      <xdr:col>55</xdr:col>
      <xdr:colOff>88900</xdr:colOff>
      <xdr:row>30</xdr:row>
      <xdr:rowOff>66355</xdr:rowOff>
    </xdr:to>
    <xdr:cxnSp macro="">
      <xdr:nvCxnSpPr>
        <xdr:cNvPr id="283" name="直線コネクタ 282"/>
        <xdr:cNvCxnSpPr/>
      </xdr:nvCxnSpPr>
      <xdr:spPr>
        <a:xfrm>
          <a:off x="10388600" y="520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119420</xdr:rowOff>
    </xdr:from>
    <xdr:to>
      <xdr:col>55</xdr:col>
      <xdr:colOff>0</xdr:colOff>
      <xdr:row>38</xdr:row>
      <xdr:rowOff>4056</xdr:rowOff>
    </xdr:to>
    <xdr:cxnSp macro="">
      <xdr:nvCxnSpPr>
        <xdr:cNvPr id="284" name="直線コネクタ 283"/>
        <xdr:cNvCxnSpPr/>
      </xdr:nvCxnSpPr>
      <xdr:spPr>
        <a:xfrm flipV="1">
          <a:off x="9639300" y="6120170"/>
          <a:ext cx="838200" cy="39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17970</xdr:rowOff>
    </xdr:from>
    <xdr:ext cx="599010" cy="259045"/>
    <xdr:sp macro="" textlink="">
      <xdr:nvSpPr>
        <xdr:cNvPr id="285" name="補助費等平均値テキスト"/>
        <xdr:cNvSpPr txBox="1"/>
      </xdr:nvSpPr>
      <xdr:spPr>
        <a:xfrm>
          <a:off x="10528300" y="5675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166543</xdr:rowOff>
    </xdr:from>
    <xdr:to>
      <xdr:col>55</xdr:col>
      <xdr:colOff>50800</xdr:colOff>
      <xdr:row>34</xdr:row>
      <xdr:rowOff>96693</xdr:rowOff>
    </xdr:to>
    <xdr:sp macro="" textlink="">
      <xdr:nvSpPr>
        <xdr:cNvPr id="286" name="フローチャート: 判断 285"/>
        <xdr:cNvSpPr/>
      </xdr:nvSpPr>
      <xdr:spPr>
        <a:xfrm>
          <a:off x="10426700" y="582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4056</xdr:rowOff>
    </xdr:from>
    <xdr:to>
      <xdr:col>50</xdr:col>
      <xdr:colOff>114300</xdr:colOff>
      <xdr:row>38</xdr:row>
      <xdr:rowOff>27268</xdr:rowOff>
    </xdr:to>
    <xdr:cxnSp macro="">
      <xdr:nvCxnSpPr>
        <xdr:cNvPr id="287" name="直線コネクタ 286"/>
        <xdr:cNvCxnSpPr/>
      </xdr:nvCxnSpPr>
      <xdr:spPr>
        <a:xfrm flipV="1">
          <a:off x="8750300" y="6519156"/>
          <a:ext cx="889000" cy="2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72777</xdr:rowOff>
    </xdr:from>
    <xdr:to>
      <xdr:col>50</xdr:col>
      <xdr:colOff>165100</xdr:colOff>
      <xdr:row>37</xdr:row>
      <xdr:rowOff>2927</xdr:rowOff>
    </xdr:to>
    <xdr:sp macro="" textlink="">
      <xdr:nvSpPr>
        <xdr:cNvPr id="288" name="フローチャート: 判断 287"/>
        <xdr:cNvSpPr/>
      </xdr:nvSpPr>
      <xdr:spPr>
        <a:xfrm>
          <a:off x="9588500" y="624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19454</xdr:rowOff>
    </xdr:from>
    <xdr:ext cx="599010" cy="259045"/>
    <xdr:sp macro="" textlink="">
      <xdr:nvSpPr>
        <xdr:cNvPr id="289" name="テキスト ボックス 288"/>
        <xdr:cNvSpPr txBox="1"/>
      </xdr:nvSpPr>
      <xdr:spPr>
        <a:xfrm>
          <a:off x="9339795" y="602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27268</xdr:rowOff>
    </xdr:from>
    <xdr:to>
      <xdr:col>45</xdr:col>
      <xdr:colOff>177800</xdr:colOff>
      <xdr:row>38</xdr:row>
      <xdr:rowOff>49854</xdr:rowOff>
    </xdr:to>
    <xdr:cxnSp macro="">
      <xdr:nvCxnSpPr>
        <xdr:cNvPr id="290" name="直線コネクタ 289"/>
        <xdr:cNvCxnSpPr/>
      </xdr:nvCxnSpPr>
      <xdr:spPr>
        <a:xfrm flipV="1">
          <a:off x="7861300" y="6542368"/>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83172</xdr:rowOff>
    </xdr:from>
    <xdr:to>
      <xdr:col>46</xdr:col>
      <xdr:colOff>38100</xdr:colOff>
      <xdr:row>37</xdr:row>
      <xdr:rowOff>13322</xdr:rowOff>
    </xdr:to>
    <xdr:sp macro="" textlink="">
      <xdr:nvSpPr>
        <xdr:cNvPr id="291" name="フローチャート: 判断 290"/>
        <xdr:cNvSpPr/>
      </xdr:nvSpPr>
      <xdr:spPr>
        <a:xfrm>
          <a:off x="8699500" y="62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29849</xdr:rowOff>
    </xdr:from>
    <xdr:ext cx="599010" cy="259045"/>
    <xdr:sp macro="" textlink="">
      <xdr:nvSpPr>
        <xdr:cNvPr id="292" name="テキスト ボックス 291"/>
        <xdr:cNvSpPr txBox="1"/>
      </xdr:nvSpPr>
      <xdr:spPr>
        <a:xfrm>
          <a:off x="8450795" y="603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49240</xdr:rowOff>
    </xdr:from>
    <xdr:to>
      <xdr:col>41</xdr:col>
      <xdr:colOff>50800</xdr:colOff>
      <xdr:row>38</xdr:row>
      <xdr:rowOff>49854</xdr:rowOff>
    </xdr:to>
    <xdr:cxnSp macro="">
      <xdr:nvCxnSpPr>
        <xdr:cNvPr id="293" name="直線コネクタ 292"/>
        <xdr:cNvCxnSpPr/>
      </xdr:nvCxnSpPr>
      <xdr:spPr>
        <a:xfrm>
          <a:off x="6972300" y="6564340"/>
          <a:ext cx="8890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85611</xdr:rowOff>
    </xdr:from>
    <xdr:to>
      <xdr:col>41</xdr:col>
      <xdr:colOff>101600</xdr:colOff>
      <xdr:row>37</xdr:row>
      <xdr:rowOff>15761</xdr:rowOff>
    </xdr:to>
    <xdr:sp macro="" textlink="">
      <xdr:nvSpPr>
        <xdr:cNvPr id="294" name="フローチャート: 判断 293"/>
        <xdr:cNvSpPr/>
      </xdr:nvSpPr>
      <xdr:spPr>
        <a:xfrm>
          <a:off x="7810500" y="62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32288</xdr:rowOff>
    </xdr:from>
    <xdr:ext cx="599010" cy="259045"/>
    <xdr:sp macro="" textlink="">
      <xdr:nvSpPr>
        <xdr:cNvPr id="295" name="テキスト ボックス 294"/>
        <xdr:cNvSpPr txBox="1"/>
      </xdr:nvSpPr>
      <xdr:spPr>
        <a:xfrm>
          <a:off x="7561795" y="603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102188</xdr:rowOff>
    </xdr:from>
    <xdr:to>
      <xdr:col>36</xdr:col>
      <xdr:colOff>165100</xdr:colOff>
      <xdr:row>37</xdr:row>
      <xdr:rowOff>32338</xdr:rowOff>
    </xdr:to>
    <xdr:sp macro="" textlink="">
      <xdr:nvSpPr>
        <xdr:cNvPr id="296" name="フローチャート: 判断 295"/>
        <xdr:cNvSpPr/>
      </xdr:nvSpPr>
      <xdr:spPr>
        <a:xfrm>
          <a:off x="6921500" y="6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48865</xdr:rowOff>
    </xdr:from>
    <xdr:ext cx="599010" cy="259045"/>
    <xdr:sp macro="" textlink="">
      <xdr:nvSpPr>
        <xdr:cNvPr id="297" name="テキスト ボックス 296"/>
        <xdr:cNvSpPr txBox="1"/>
      </xdr:nvSpPr>
      <xdr:spPr>
        <a:xfrm>
          <a:off x="6672795" y="604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68620</xdr:rowOff>
    </xdr:from>
    <xdr:to>
      <xdr:col>55</xdr:col>
      <xdr:colOff>50800</xdr:colOff>
      <xdr:row>35</xdr:row>
      <xdr:rowOff>170220</xdr:rowOff>
    </xdr:to>
    <xdr:sp macro="" textlink="">
      <xdr:nvSpPr>
        <xdr:cNvPr id="303" name="楕円 302"/>
        <xdr:cNvSpPr/>
      </xdr:nvSpPr>
      <xdr:spPr>
        <a:xfrm>
          <a:off x="10426700" y="606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154997</xdr:rowOff>
    </xdr:from>
    <xdr:ext cx="599010" cy="259045"/>
    <xdr:sp macro="" textlink="">
      <xdr:nvSpPr>
        <xdr:cNvPr id="304" name="補助費等該当値テキスト"/>
        <xdr:cNvSpPr txBox="1"/>
      </xdr:nvSpPr>
      <xdr:spPr>
        <a:xfrm>
          <a:off x="10528300" y="59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124705</xdr:rowOff>
    </xdr:from>
    <xdr:to>
      <xdr:col>50</xdr:col>
      <xdr:colOff>165100</xdr:colOff>
      <xdr:row>38</xdr:row>
      <xdr:rowOff>54856</xdr:rowOff>
    </xdr:to>
    <xdr:sp macro="" textlink="">
      <xdr:nvSpPr>
        <xdr:cNvPr id="305" name="楕円 304"/>
        <xdr:cNvSpPr/>
      </xdr:nvSpPr>
      <xdr:spPr>
        <a:xfrm>
          <a:off x="9588500" y="64683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45983</xdr:rowOff>
    </xdr:from>
    <xdr:ext cx="534377" cy="259045"/>
    <xdr:sp macro="" textlink="">
      <xdr:nvSpPr>
        <xdr:cNvPr id="306" name="テキスト ボックス 305"/>
        <xdr:cNvSpPr txBox="1"/>
      </xdr:nvSpPr>
      <xdr:spPr>
        <a:xfrm>
          <a:off x="9372111" y="65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147918</xdr:rowOff>
    </xdr:from>
    <xdr:to>
      <xdr:col>46</xdr:col>
      <xdr:colOff>38100</xdr:colOff>
      <xdr:row>38</xdr:row>
      <xdr:rowOff>78068</xdr:rowOff>
    </xdr:to>
    <xdr:sp macro="" textlink="">
      <xdr:nvSpPr>
        <xdr:cNvPr id="307" name="楕円 306"/>
        <xdr:cNvSpPr/>
      </xdr:nvSpPr>
      <xdr:spPr>
        <a:xfrm>
          <a:off x="8699500" y="649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69195</xdr:rowOff>
    </xdr:from>
    <xdr:ext cx="534377" cy="259045"/>
    <xdr:sp macro="" textlink="">
      <xdr:nvSpPr>
        <xdr:cNvPr id="308" name="テキスト ボックス 307"/>
        <xdr:cNvSpPr txBox="1"/>
      </xdr:nvSpPr>
      <xdr:spPr>
        <a:xfrm>
          <a:off x="8483111" y="65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170504</xdr:rowOff>
    </xdr:from>
    <xdr:to>
      <xdr:col>41</xdr:col>
      <xdr:colOff>101600</xdr:colOff>
      <xdr:row>38</xdr:row>
      <xdr:rowOff>100654</xdr:rowOff>
    </xdr:to>
    <xdr:sp macro="" textlink="">
      <xdr:nvSpPr>
        <xdr:cNvPr id="309" name="楕円 308"/>
        <xdr:cNvSpPr/>
      </xdr:nvSpPr>
      <xdr:spPr>
        <a:xfrm>
          <a:off x="7810500" y="651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91781</xdr:rowOff>
    </xdr:from>
    <xdr:ext cx="534377" cy="259045"/>
    <xdr:sp macro="" textlink="">
      <xdr:nvSpPr>
        <xdr:cNvPr id="310" name="テキスト ボックス 309"/>
        <xdr:cNvSpPr txBox="1"/>
      </xdr:nvSpPr>
      <xdr:spPr>
        <a:xfrm>
          <a:off x="7594111" y="660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169890</xdr:rowOff>
    </xdr:from>
    <xdr:to>
      <xdr:col>36</xdr:col>
      <xdr:colOff>165100</xdr:colOff>
      <xdr:row>38</xdr:row>
      <xdr:rowOff>100040</xdr:rowOff>
    </xdr:to>
    <xdr:sp macro="" textlink="">
      <xdr:nvSpPr>
        <xdr:cNvPr id="311" name="楕円 310"/>
        <xdr:cNvSpPr/>
      </xdr:nvSpPr>
      <xdr:spPr>
        <a:xfrm>
          <a:off x="6921500" y="651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91167</xdr:rowOff>
    </xdr:from>
    <xdr:ext cx="534377" cy="259045"/>
    <xdr:sp macro="" textlink="">
      <xdr:nvSpPr>
        <xdr:cNvPr id="312" name="テキスト ボックス 311"/>
        <xdr:cNvSpPr txBox="1"/>
      </xdr:nvSpPr>
      <xdr:spPr>
        <a:xfrm>
          <a:off x="6705111" y="660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8" name="直線コネクタ 337"/>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9"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40" name="直線コネクタ 339"/>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1"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2" name="直線コネクタ 341"/>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6756</xdr:rowOff>
    </xdr:from>
    <xdr:to>
      <xdr:col>55</xdr:col>
      <xdr:colOff>0</xdr:colOff>
      <xdr:row>59</xdr:row>
      <xdr:rowOff>31011</xdr:rowOff>
    </xdr:to>
    <xdr:cxnSp macro="">
      <xdr:nvCxnSpPr>
        <xdr:cNvPr id="343" name="直線コネクタ 342"/>
        <xdr:cNvCxnSpPr/>
      </xdr:nvCxnSpPr>
      <xdr:spPr>
        <a:xfrm flipV="1">
          <a:off x="9639300" y="10122306"/>
          <a:ext cx="838200" cy="2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4" name="普通建設事業費平均値テキスト"/>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5" name="フローチャート: 判断 344"/>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31011</xdr:rowOff>
    </xdr:from>
    <xdr:to>
      <xdr:col>50</xdr:col>
      <xdr:colOff>114300</xdr:colOff>
      <xdr:row>59</xdr:row>
      <xdr:rowOff>42552</xdr:rowOff>
    </xdr:to>
    <xdr:cxnSp macro="">
      <xdr:nvCxnSpPr>
        <xdr:cNvPr id="346" name="直線コネクタ 345"/>
        <xdr:cNvCxnSpPr/>
      </xdr:nvCxnSpPr>
      <xdr:spPr>
        <a:xfrm flipV="1">
          <a:off x="8750300" y="10146561"/>
          <a:ext cx="889000" cy="1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7" name="フローチャート: 判断 346"/>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8" name="テキスト ボックス 347"/>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31173</xdr:rowOff>
    </xdr:from>
    <xdr:to>
      <xdr:col>45</xdr:col>
      <xdr:colOff>177800</xdr:colOff>
      <xdr:row>59</xdr:row>
      <xdr:rowOff>42552</xdr:rowOff>
    </xdr:to>
    <xdr:cxnSp macro="">
      <xdr:nvCxnSpPr>
        <xdr:cNvPr id="349" name="直線コネクタ 348"/>
        <xdr:cNvCxnSpPr/>
      </xdr:nvCxnSpPr>
      <xdr:spPr>
        <a:xfrm>
          <a:off x="7861300" y="10146723"/>
          <a:ext cx="889000" cy="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50" name="フローチャート: 判断 349"/>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1" name="テキスト ボックス 350"/>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167589</xdr:rowOff>
    </xdr:from>
    <xdr:to>
      <xdr:col>41</xdr:col>
      <xdr:colOff>50800</xdr:colOff>
      <xdr:row>59</xdr:row>
      <xdr:rowOff>31173</xdr:rowOff>
    </xdr:to>
    <xdr:cxnSp macro="">
      <xdr:nvCxnSpPr>
        <xdr:cNvPr id="352" name="直線コネクタ 351"/>
        <xdr:cNvCxnSpPr/>
      </xdr:nvCxnSpPr>
      <xdr:spPr>
        <a:xfrm>
          <a:off x="6972300" y="10111689"/>
          <a:ext cx="889000" cy="3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3" name="フローチャート: 判断 352"/>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4" name="テキスト ボックス 353"/>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5" name="フローチャート: 判断 354"/>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6" name="テキスト ボックス 355"/>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127406</xdr:rowOff>
    </xdr:from>
    <xdr:to>
      <xdr:col>55</xdr:col>
      <xdr:colOff>50800</xdr:colOff>
      <xdr:row>59</xdr:row>
      <xdr:rowOff>57556</xdr:rowOff>
    </xdr:to>
    <xdr:sp macro="" textlink="">
      <xdr:nvSpPr>
        <xdr:cNvPr id="362" name="楕円 361"/>
        <xdr:cNvSpPr/>
      </xdr:nvSpPr>
      <xdr:spPr>
        <a:xfrm>
          <a:off x="10426700" y="1007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42333</xdr:rowOff>
    </xdr:from>
    <xdr:ext cx="534377" cy="259045"/>
    <xdr:sp macro="" textlink="">
      <xdr:nvSpPr>
        <xdr:cNvPr id="363" name="普通建設事業費該当値テキスト"/>
        <xdr:cNvSpPr txBox="1"/>
      </xdr:nvSpPr>
      <xdr:spPr>
        <a:xfrm>
          <a:off x="10528300" y="998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151661</xdr:rowOff>
    </xdr:from>
    <xdr:to>
      <xdr:col>50</xdr:col>
      <xdr:colOff>165100</xdr:colOff>
      <xdr:row>59</xdr:row>
      <xdr:rowOff>81811</xdr:rowOff>
    </xdr:to>
    <xdr:sp macro="" textlink="">
      <xdr:nvSpPr>
        <xdr:cNvPr id="364" name="楕円 363"/>
        <xdr:cNvSpPr/>
      </xdr:nvSpPr>
      <xdr:spPr>
        <a:xfrm>
          <a:off x="9588500" y="1009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72938</xdr:rowOff>
    </xdr:from>
    <xdr:ext cx="534377" cy="259045"/>
    <xdr:sp macro="" textlink="">
      <xdr:nvSpPr>
        <xdr:cNvPr id="365" name="テキスト ボックス 364"/>
        <xdr:cNvSpPr txBox="1"/>
      </xdr:nvSpPr>
      <xdr:spPr>
        <a:xfrm>
          <a:off x="9372111" y="101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163202</xdr:rowOff>
    </xdr:from>
    <xdr:to>
      <xdr:col>46</xdr:col>
      <xdr:colOff>38100</xdr:colOff>
      <xdr:row>59</xdr:row>
      <xdr:rowOff>93352</xdr:rowOff>
    </xdr:to>
    <xdr:sp macro="" textlink="">
      <xdr:nvSpPr>
        <xdr:cNvPr id="366" name="楕円 365"/>
        <xdr:cNvSpPr/>
      </xdr:nvSpPr>
      <xdr:spPr>
        <a:xfrm>
          <a:off x="8699500" y="101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84479</xdr:rowOff>
    </xdr:from>
    <xdr:ext cx="534377" cy="259045"/>
    <xdr:sp macro="" textlink="">
      <xdr:nvSpPr>
        <xdr:cNvPr id="367" name="テキスト ボックス 366"/>
        <xdr:cNvSpPr txBox="1"/>
      </xdr:nvSpPr>
      <xdr:spPr>
        <a:xfrm>
          <a:off x="8483111" y="1020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151823</xdr:rowOff>
    </xdr:from>
    <xdr:to>
      <xdr:col>41</xdr:col>
      <xdr:colOff>101600</xdr:colOff>
      <xdr:row>59</xdr:row>
      <xdr:rowOff>81973</xdr:rowOff>
    </xdr:to>
    <xdr:sp macro="" textlink="">
      <xdr:nvSpPr>
        <xdr:cNvPr id="368" name="楕円 367"/>
        <xdr:cNvSpPr/>
      </xdr:nvSpPr>
      <xdr:spPr>
        <a:xfrm>
          <a:off x="7810500" y="100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73100</xdr:rowOff>
    </xdr:from>
    <xdr:ext cx="534377" cy="259045"/>
    <xdr:sp macro="" textlink="">
      <xdr:nvSpPr>
        <xdr:cNvPr id="369" name="テキスト ボックス 368"/>
        <xdr:cNvSpPr txBox="1"/>
      </xdr:nvSpPr>
      <xdr:spPr>
        <a:xfrm>
          <a:off x="7594111" y="1018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116789</xdr:rowOff>
    </xdr:from>
    <xdr:to>
      <xdr:col>36</xdr:col>
      <xdr:colOff>165100</xdr:colOff>
      <xdr:row>59</xdr:row>
      <xdr:rowOff>46939</xdr:rowOff>
    </xdr:to>
    <xdr:sp macro="" textlink="">
      <xdr:nvSpPr>
        <xdr:cNvPr id="370" name="楕円 369"/>
        <xdr:cNvSpPr/>
      </xdr:nvSpPr>
      <xdr:spPr>
        <a:xfrm>
          <a:off x="6921500" y="1006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38066</xdr:rowOff>
    </xdr:from>
    <xdr:ext cx="534377" cy="259045"/>
    <xdr:sp macro="" textlink="">
      <xdr:nvSpPr>
        <xdr:cNvPr id="371" name="テキスト ボックス 370"/>
        <xdr:cNvSpPr txBox="1"/>
      </xdr:nvSpPr>
      <xdr:spPr>
        <a:xfrm>
          <a:off x="6705111" y="1015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2" name="直線コネクタ 38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3" name="テキスト ボックス 38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6" name="直線コネクタ 38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7" name="テキスト ボックス 386"/>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1" name="直線コネクタ 390"/>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2"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3" name="直線コネクタ 392"/>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4"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5" name="直線コネクタ 394"/>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98278</xdr:rowOff>
    </xdr:from>
    <xdr:to>
      <xdr:col>55</xdr:col>
      <xdr:colOff>0</xdr:colOff>
      <xdr:row>77</xdr:row>
      <xdr:rowOff>148461</xdr:rowOff>
    </xdr:to>
    <xdr:cxnSp macro="">
      <xdr:nvCxnSpPr>
        <xdr:cNvPr id="396" name="直線コネクタ 395"/>
        <xdr:cNvCxnSpPr/>
      </xdr:nvCxnSpPr>
      <xdr:spPr>
        <a:xfrm flipV="1">
          <a:off x="9639300" y="13299928"/>
          <a:ext cx="838200" cy="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7"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8" name="フローチャート: 判断 397"/>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130167</xdr:rowOff>
    </xdr:from>
    <xdr:to>
      <xdr:col>50</xdr:col>
      <xdr:colOff>114300</xdr:colOff>
      <xdr:row>77</xdr:row>
      <xdr:rowOff>148461</xdr:rowOff>
    </xdr:to>
    <xdr:cxnSp macro="">
      <xdr:nvCxnSpPr>
        <xdr:cNvPr id="399" name="直線コネクタ 398"/>
        <xdr:cNvCxnSpPr/>
      </xdr:nvCxnSpPr>
      <xdr:spPr>
        <a:xfrm>
          <a:off x="8750300" y="13331817"/>
          <a:ext cx="889000" cy="1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400" name="フローチャート: 判断 399"/>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1" name="テキスト ボックス 400"/>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85201</xdr:rowOff>
    </xdr:from>
    <xdr:to>
      <xdr:col>45</xdr:col>
      <xdr:colOff>177800</xdr:colOff>
      <xdr:row>77</xdr:row>
      <xdr:rowOff>130167</xdr:rowOff>
    </xdr:to>
    <xdr:cxnSp macro="">
      <xdr:nvCxnSpPr>
        <xdr:cNvPr id="402" name="直線コネクタ 401"/>
        <xdr:cNvCxnSpPr/>
      </xdr:nvCxnSpPr>
      <xdr:spPr>
        <a:xfrm>
          <a:off x="7861300" y="13286851"/>
          <a:ext cx="889000" cy="4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3" name="フローチャート: 判断 402"/>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4" name="テキスト ボックス 403"/>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33407</xdr:rowOff>
    </xdr:from>
    <xdr:to>
      <xdr:col>41</xdr:col>
      <xdr:colOff>50800</xdr:colOff>
      <xdr:row>77</xdr:row>
      <xdr:rowOff>85201</xdr:rowOff>
    </xdr:to>
    <xdr:cxnSp macro="">
      <xdr:nvCxnSpPr>
        <xdr:cNvPr id="405" name="直線コネクタ 404"/>
        <xdr:cNvCxnSpPr/>
      </xdr:nvCxnSpPr>
      <xdr:spPr>
        <a:xfrm>
          <a:off x="6972300" y="13235057"/>
          <a:ext cx="889000" cy="5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6" name="フローチャート: 判断 405"/>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7" name="テキスト ボックス 406"/>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8" name="フローチャート: 判断 407"/>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9" name="テキスト ボックス 408"/>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47478</xdr:rowOff>
    </xdr:from>
    <xdr:to>
      <xdr:col>55</xdr:col>
      <xdr:colOff>50800</xdr:colOff>
      <xdr:row>77</xdr:row>
      <xdr:rowOff>149078</xdr:rowOff>
    </xdr:to>
    <xdr:sp macro="" textlink="">
      <xdr:nvSpPr>
        <xdr:cNvPr id="415" name="楕円 414"/>
        <xdr:cNvSpPr/>
      </xdr:nvSpPr>
      <xdr:spPr>
        <a:xfrm>
          <a:off x="10426700" y="1324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133855</xdr:rowOff>
    </xdr:from>
    <xdr:ext cx="534377" cy="259045"/>
    <xdr:sp macro="" textlink="">
      <xdr:nvSpPr>
        <xdr:cNvPr id="416" name="普通建設事業費 （ うち新規整備　）該当値テキスト"/>
        <xdr:cNvSpPr txBox="1"/>
      </xdr:nvSpPr>
      <xdr:spPr>
        <a:xfrm>
          <a:off x="10528300" y="1316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97661</xdr:rowOff>
    </xdr:from>
    <xdr:to>
      <xdr:col>50</xdr:col>
      <xdr:colOff>165100</xdr:colOff>
      <xdr:row>78</xdr:row>
      <xdr:rowOff>27811</xdr:rowOff>
    </xdr:to>
    <xdr:sp macro="" textlink="">
      <xdr:nvSpPr>
        <xdr:cNvPr id="417" name="楕円 416"/>
        <xdr:cNvSpPr/>
      </xdr:nvSpPr>
      <xdr:spPr>
        <a:xfrm>
          <a:off x="9588500" y="132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18938</xdr:rowOff>
    </xdr:from>
    <xdr:ext cx="469744" cy="259045"/>
    <xdr:sp macro="" textlink="">
      <xdr:nvSpPr>
        <xdr:cNvPr id="418" name="テキスト ボックス 417"/>
        <xdr:cNvSpPr txBox="1"/>
      </xdr:nvSpPr>
      <xdr:spPr>
        <a:xfrm>
          <a:off x="9404428" y="133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79367</xdr:rowOff>
    </xdr:from>
    <xdr:to>
      <xdr:col>46</xdr:col>
      <xdr:colOff>38100</xdr:colOff>
      <xdr:row>78</xdr:row>
      <xdr:rowOff>9517</xdr:rowOff>
    </xdr:to>
    <xdr:sp macro="" textlink="">
      <xdr:nvSpPr>
        <xdr:cNvPr id="419" name="楕円 418"/>
        <xdr:cNvSpPr/>
      </xdr:nvSpPr>
      <xdr:spPr>
        <a:xfrm>
          <a:off x="8699500" y="1328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644</xdr:rowOff>
    </xdr:from>
    <xdr:ext cx="534377" cy="259045"/>
    <xdr:sp macro="" textlink="">
      <xdr:nvSpPr>
        <xdr:cNvPr id="420" name="テキスト ボックス 419"/>
        <xdr:cNvSpPr txBox="1"/>
      </xdr:nvSpPr>
      <xdr:spPr>
        <a:xfrm>
          <a:off x="8483111" y="1337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34401</xdr:rowOff>
    </xdr:from>
    <xdr:to>
      <xdr:col>41</xdr:col>
      <xdr:colOff>101600</xdr:colOff>
      <xdr:row>77</xdr:row>
      <xdr:rowOff>136001</xdr:rowOff>
    </xdr:to>
    <xdr:sp macro="" textlink="">
      <xdr:nvSpPr>
        <xdr:cNvPr id="421" name="楕円 420"/>
        <xdr:cNvSpPr/>
      </xdr:nvSpPr>
      <xdr:spPr>
        <a:xfrm>
          <a:off x="7810500" y="1323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127128</xdr:rowOff>
    </xdr:from>
    <xdr:ext cx="534377" cy="259045"/>
    <xdr:sp macro="" textlink="">
      <xdr:nvSpPr>
        <xdr:cNvPr id="422" name="テキスト ボックス 421"/>
        <xdr:cNvSpPr txBox="1"/>
      </xdr:nvSpPr>
      <xdr:spPr>
        <a:xfrm>
          <a:off x="7594111" y="1332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154057</xdr:rowOff>
    </xdr:from>
    <xdr:to>
      <xdr:col>36</xdr:col>
      <xdr:colOff>165100</xdr:colOff>
      <xdr:row>77</xdr:row>
      <xdr:rowOff>84207</xdr:rowOff>
    </xdr:to>
    <xdr:sp macro="" textlink="">
      <xdr:nvSpPr>
        <xdr:cNvPr id="423" name="楕円 422"/>
        <xdr:cNvSpPr/>
      </xdr:nvSpPr>
      <xdr:spPr>
        <a:xfrm>
          <a:off x="6921500" y="131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75334</xdr:rowOff>
    </xdr:from>
    <xdr:ext cx="534377" cy="259045"/>
    <xdr:sp macro="" textlink="">
      <xdr:nvSpPr>
        <xdr:cNvPr id="424" name="テキスト ボックス 423"/>
        <xdr:cNvSpPr txBox="1"/>
      </xdr:nvSpPr>
      <xdr:spPr>
        <a:xfrm>
          <a:off x="6705111" y="1327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8" name="直線コネクタ 447"/>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9"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50" name="直線コネクタ 449"/>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1"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2" name="直線コネクタ 451"/>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147740</xdr:rowOff>
    </xdr:from>
    <xdr:to>
      <xdr:col>55</xdr:col>
      <xdr:colOff>0</xdr:colOff>
      <xdr:row>98</xdr:row>
      <xdr:rowOff>163243</xdr:rowOff>
    </xdr:to>
    <xdr:cxnSp macro="">
      <xdr:nvCxnSpPr>
        <xdr:cNvPr id="453" name="直線コネクタ 452"/>
        <xdr:cNvCxnSpPr/>
      </xdr:nvCxnSpPr>
      <xdr:spPr>
        <a:xfrm flipV="1">
          <a:off x="9639300" y="16949840"/>
          <a:ext cx="838200" cy="1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4" name="普通建設事業費 （ うち更新整備　）平均値テキスト"/>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5" name="フローチャート: 判断 454"/>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163243</xdr:rowOff>
    </xdr:from>
    <xdr:to>
      <xdr:col>50</xdr:col>
      <xdr:colOff>114300</xdr:colOff>
      <xdr:row>99</xdr:row>
      <xdr:rowOff>8765</xdr:rowOff>
    </xdr:to>
    <xdr:cxnSp macro="">
      <xdr:nvCxnSpPr>
        <xdr:cNvPr id="456" name="直線コネクタ 455"/>
        <xdr:cNvCxnSpPr/>
      </xdr:nvCxnSpPr>
      <xdr:spPr>
        <a:xfrm flipV="1">
          <a:off x="8750300" y="16965343"/>
          <a:ext cx="889000" cy="1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7" name="フローチャート: 判断 456"/>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8" name="テキスト ボックス 457"/>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8765</xdr:rowOff>
    </xdr:from>
    <xdr:to>
      <xdr:col>45</xdr:col>
      <xdr:colOff>177800</xdr:colOff>
      <xdr:row>99</xdr:row>
      <xdr:rowOff>13346</xdr:rowOff>
    </xdr:to>
    <xdr:cxnSp macro="">
      <xdr:nvCxnSpPr>
        <xdr:cNvPr id="459" name="直線コネクタ 458"/>
        <xdr:cNvCxnSpPr/>
      </xdr:nvCxnSpPr>
      <xdr:spPr>
        <a:xfrm flipV="1">
          <a:off x="7861300" y="16982315"/>
          <a:ext cx="889000" cy="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60" name="フローチャート: 判断 459"/>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1" name="テキスト ボックス 460"/>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4376</xdr:rowOff>
    </xdr:from>
    <xdr:to>
      <xdr:col>41</xdr:col>
      <xdr:colOff>50800</xdr:colOff>
      <xdr:row>99</xdr:row>
      <xdr:rowOff>13346</xdr:rowOff>
    </xdr:to>
    <xdr:cxnSp macro="">
      <xdr:nvCxnSpPr>
        <xdr:cNvPr id="462" name="直線コネクタ 461"/>
        <xdr:cNvCxnSpPr/>
      </xdr:nvCxnSpPr>
      <xdr:spPr>
        <a:xfrm>
          <a:off x="6972300" y="16977926"/>
          <a:ext cx="8890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3" name="フローチャート: 判断 462"/>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4" name="テキスト ボックス 463"/>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5" name="フローチャート: 判断 464"/>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6" name="テキスト ボックス 465"/>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96940</xdr:rowOff>
    </xdr:from>
    <xdr:to>
      <xdr:col>55</xdr:col>
      <xdr:colOff>50800</xdr:colOff>
      <xdr:row>99</xdr:row>
      <xdr:rowOff>27090</xdr:rowOff>
    </xdr:to>
    <xdr:sp macro="" textlink="">
      <xdr:nvSpPr>
        <xdr:cNvPr id="472" name="楕円 471"/>
        <xdr:cNvSpPr/>
      </xdr:nvSpPr>
      <xdr:spPr>
        <a:xfrm>
          <a:off x="10426700" y="168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11867</xdr:rowOff>
    </xdr:from>
    <xdr:ext cx="534377" cy="259045"/>
    <xdr:sp macro="" textlink="">
      <xdr:nvSpPr>
        <xdr:cNvPr id="473" name="普通建設事業費 （ うち更新整備　）該当値テキスト"/>
        <xdr:cNvSpPr txBox="1"/>
      </xdr:nvSpPr>
      <xdr:spPr>
        <a:xfrm>
          <a:off x="10528300" y="1681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112443</xdr:rowOff>
    </xdr:from>
    <xdr:to>
      <xdr:col>50</xdr:col>
      <xdr:colOff>165100</xdr:colOff>
      <xdr:row>99</xdr:row>
      <xdr:rowOff>42593</xdr:rowOff>
    </xdr:to>
    <xdr:sp macro="" textlink="">
      <xdr:nvSpPr>
        <xdr:cNvPr id="474" name="楕円 473"/>
        <xdr:cNvSpPr/>
      </xdr:nvSpPr>
      <xdr:spPr>
        <a:xfrm>
          <a:off x="9588500" y="169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33720</xdr:rowOff>
    </xdr:from>
    <xdr:ext cx="534377" cy="259045"/>
    <xdr:sp macro="" textlink="">
      <xdr:nvSpPr>
        <xdr:cNvPr id="475" name="テキスト ボックス 474"/>
        <xdr:cNvSpPr txBox="1"/>
      </xdr:nvSpPr>
      <xdr:spPr>
        <a:xfrm>
          <a:off x="9372111" y="1700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129415</xdr:rowOff>
    </xdr:from>
    <xdr:to>
      <xdr:col>46</xdr:col>
      <xdr:colOff>38100</xdr:colOff>
      <xdr:row>99</xdr:row>
      <xdr:rowOff>59565</xdr:rowOff>
    </xdr:to>
    <xdr:sp macro="" textlink="">
      <xdr:nvSpPr>
        <xdr:cNvPr id="476" name="楕円 475"/>
        <xdr:cNvSpPr/>
      </xdr:nvSpPr>
      <xdr:spPr>
        <a:xfrm>
          <a:off x="8699500" y="1693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50692</xdr:rowOff>
    </xdr:from>
    <xdr:ext cx="534377" cy="259045"/>
    <xdr:sp macro="" textlink="">
      <xdr:nvSpPr>
        <xdr:cNvPr id="477" name="テキスト ボックス 476"/>
        <xdr:cNvSpPr txBox="1"/>
      </xdr:nvSpPr>
      <xdr:spPr>
        <a:xfrm>
          <a:off x="8483111" y="1702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133996</xdr:rowOff>
    </xdr:from>
    <xdr:to>
      <xdr:col>41</xdr:col>
      <xdr:colOff>101600</xdr:colOff>
      <xdr:row>99</xdr:row>
      <xdr:rowOff>64146</xdr:rowOff>
    </xdr:to>
    <xdr:sp macro="" textlink="">
      <xdr:nvSpPr>
        <xdr:cNvPr id="478" name="楕円 477"/>
        <xdr:cNvSpPr/>
      </xdr:nvSpPr>
      <xdr:spPr>
        <a:xfrm>
          <a:off x="7810500" y="1693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55273</xdr:rowOff>
    </xdr:from>
    <xdr:ext cx="534377" cy="259045"/>
    <xdr:sp macro="" textlink="">
      <xdr:nvSpPr>
        <xdr:cNvPr id="479" name="テキスト ボックス 478"/>
        <xdr:cNvSpPr txBox="1"/>
      </xdr:nvSpPr>
      <xdr:spPr>
        <a:xfrm>
          <a:off x="7594111" y="1702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125026</xdr:rowOff>
    </xdr:from>
    <xdr:to>
      <xdr:col>36</xdr:col>
      <xdr:colOff>165100</xdr:colOff>
      <xdr:row>99</xdr:row>
      <xdr:rowOff>55176</xdr:rowOff>
    </xdr:to>
    <xdr:sp macro="" textlink="">
      <xdr:nvSpPr>
        <xdr:cNvPr id="480" name="楕円 479"/>
        <xdr:cNvSpPr/>
      </xdr:nvSpPr>
      <xdr:spPr>
        <a:xfrm>
          <a:off x="6921500" y="169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46303</xdr:rowOff>
    </xdr:from>
    <xdr:ext cx="534377" cy="259045"/>
    <xdr:sp macro="" textlink="">
      <xdr:nvSpPr>
        <xdr:cNvPr id="481" name="テキスト ボックス 480"/>
        <xdr:cNvSpPr txBox="1"/>
      </xdr:nvSpPr>
      <xdr:spPr>
        <a:xfrm>
          <a:off x="6705111" y="170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1" name="直線コネクタ 500"/>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4"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5" name="直線コネクタ 504"/>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14873</xdr:rowOff>
    </xdr:from>
    <xdr:to>
      <xdr:col>85</xdr:col>
      <xdr:colOff>127000</xdr:colOff>
      <xdr:row>38</xdr:row>
      <xdr:rowOff>25400</xdr:rowOff>
    </xdr:to>
    <xdr:cxnSp macro="">
      <xdr:nvCxnSpPr>
        <xdr:cNvPr id="506" name="直線コネクタ 505"/>
        <xdr:cNvCxnSpPr/>
      </xdr:nvCxnSpPr>
      <xdr:spPr>
        <a:xfrm>
          <a:off x="15481300" y="6529973"/>
          <a:ext cx="838200" cy="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7" name="災害復旧事業費平均値テキスト"/>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8" name="フローチャート: 判断 507"/>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14873</xdr:rowOff>
    </xdr:from>
    <xdr:to>
      <xdr:col>81</xdr:col>
      <xdr:colOff>50800</xdr:colOff>
      <xdr:row>38</xdr:row>
      <xdr:rowOff>25400</xdr:rowOff>
    </xdr:to>
    <xdr:cxnSp macro="">
      <xdr:nvCxnSpPr>
        <xdr:cNvPr id="509" name="直線コネクタ 508"/>
        <xdr:cNvCxnSpPr/>
      </xdr:nvCxnSpPr>
      <xdr:spPr>
        <a:xfrm flipV="1">
          <a:off x="14592300" y="6529973"/>
          <a:ext cx="889000" cy="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10" name="フローチャート: 判断 509"/>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1" name="テキスト ボックス 510"/>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22274</xdr:rowOff>
    </xdr:from>
    <xdr:to>
      <xdr:col>76</xdr:col>
      <xdr:colOff>114300</xdr:colOff>
      <xdr:row>38</xdr:row>
      <xdr:rowOff>25400</xdr:rowOff>
    </xdr:to>
    <xdr:cxnSp macro="">
      <xdr:nvCxnSpPr>
        <xdr:cNvPr id="512" name="直線コネクタ 511"/>
        <xdr:cNvCxnSpPr/>
      </xdr:nvCxnSpPr>
      <xdr:spPr>
        <a:xfrm>
          <a:off x="13703300" y="6537374"/>
          <a:ext cx="889000" cy="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3" name="フローチャート: 判断 512"/>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4" name="テキスト ボックス 513"/>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22274</xdr:rowOff>
    </xdr:from>
    <xdr:to>
      <xdr:col>71</xdr:col>
      <xdr:colOff>177800</xdr:colOff>
      <xdr:row>38</xdr:row>
      <xdr:rowOff>25400</xdr:rowOff>
    </xdr:to>
    <xdr:cxnSp macro="">
      <xdr:nvCxnSpPr>
        <xdr:cNvPr id="515" name="直線コネクタ 514"/>
        <xdr:cNvCxnSpPr/>
      </xdr:nvCxnSpPr>
      <xdr:spPr>
        <a:xfrm flipV="1">
          <a:off x="12814300" y="6537374"/>
          <a:ext cx="889000" cy="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6" name="フローチャート: 判断 515"/>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7" name="テキスト ボックス 516"/>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8" name="フローチャート: 判断 517"/>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9" name="テキスト ボックス 518"/>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26"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135523</xdr:rowOff>
    </xdr:from>
    <xdr:to>
      <xdr:col>81</xdr:col>
      <xdr:colOff>101600</xdr:colOff>
      <xdr:row>38</xdr:row>
      <xdr:rowOff>65674</xdr:rowOff>
    </xdr:to>
    <xdr:sp macro="" textlink="">
      <xdr:nvSpPr>
        <xdr:cNvPr id="527" name="楕円 526"/>
        <xdr:cNvSpPr/>
      </xdr:nvSpPr>
      <xdr:spPr>
        <a:xfrm>
          <a:off x="15430500" y="64791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56800</xdr:rowOff>
    </xdr:from>
    <xdr:ext cx="469744" cy="259045"/>
    <xdr:sp macro="" textlink="">
      <xdr:nvSpPr>
        <xdr:cNvPr id="528" name="テキスト ボックス 527"/>
        <xdr:cNvSpPr txBox="1"/>
      </xdr:nvSpPr>
      <xdr:spPr>
        <a:xfrm>
          <a:off x="15246428" y="657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142924</xdr:rowOff>
    </xdr:from>
    <xdr:to>
      <xdr:col>72</xdr:col>
      <xdr:colOff>38100</xdr:colOff>
      <xdr:row>38</xdr:row>
      <xdr:rowOff>73074</xdr:rowOff>
    </xdr:to>
    <xdr:sp macro="" textlink="">
      <xdr:nvSpPr>
        <xdr:cNvPr id="531" name="楕円 530"/>
        <xdr:cNvSpPr/>
      </xdr:nvSpPr>
      <xdr:spPr>
        <a:xfrm>
          <a:off x="13652500" y="648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64201</xdr:rowOff>
    </xdr:from>
    <xdr:ext cx="378565" cy="259045"/>
    <xdr:sp macro="" textlink="">
      <xdr:nvSpPr>
        <xdr:cNvPr id="532" name="テキスト ボックス 531"/>
        <xdr:cNvSpPr txBox="1"/>
      </xdr:nvSpPr>
      <xdr:spPr>
        <a:xfrm>
          <a:off x="13514017" y="6579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6" name="直線コネクタ 555"/>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7"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9"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60" name="直線コネクタ 559"/>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2"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3" name="フローチャート: 判断 562"/>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5" name="フローチャート: 判断 564"/>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6" name="テキスト ボックス 565"/>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8" name="フローチャート: 判断 567"/>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9" name="テキスト ボックス 568"/>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1" name="フローチャート: 判断 570"/>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2" name="テキスト ボックス 571"/>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3" name="フローチャート: 判断 572"/>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4" name="テキスト ボックス 573"/>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1"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3" name="テキスト ボックス 58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5" name="テキスト ボックス 58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7" name="テキスト ボックス 58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9" name="テキスト ボックス 58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0" name="直線コネクタ 59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1" name="テキスト ボックス 60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4" name="直線コネクタ 60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5" name="テキスト ボックス 60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9" name="直線コネクタ 608"/>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0"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1" name="直線コネクタ 610"/>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2"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3" name="直線コネクタ 612"/>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142180</xdr:rowOff>
    </xdr:from>
    <xdr:to>
      <xdr:col>85</xdr:col>
      <xdr:colOff>127000</xdr:colOff>
      <xdr:row>76</xdr:row>
      <xdr:rowOff>150673</xdr:rowOff>
    </xdr:to>
    <xdr:cxnSp macro="">
      <xdr:nvCxnSpPr>
        <xdr:cNvPr id="614" name="直線コネクタ 613"/>
        <xdr:cNvCxnSpPr/>
      </xdr:nvCxnSpPr>
      <xdr:spPr>
        <a:xfrm flipV="1">
          <a:off x="15481300" y="13172380"/>
          <a:ext cx="838200" cy="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5" name="公債費平均値テキスト"/>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6" name="フローチャート: 判断 615"/>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150673</xdr:rowOff>
    </xdr:from>
    <xdr:to>
      <xdr:col>81</xdr:col>
      <xdr:colOff>50800</xdr:colOff>
      <xdr:row>76</xdr:row>
      <xdr:rowOff>152913</xdr:rowOff>
    </xdr:to>
    <xdr:cxnSp macro="">
      <xdr:nvCxnSpPr>
        <xdr:cNvPr id="617" name="直線コネクタ 616"/>
        <xdr:cNvCxnSpPr/>
      </xdr:nvCxnSpPr>
      <xdr:spPr>
        <a:xfrm flipV="1">
          <a:off x="14592300" y="13180873"/>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8" name="フローチャート: 判断 617"/>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9" name="テキスト ボックス 618"/>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152913</xdr:rowOff>
    </xdr:from>
    <xdr:to>
      <xdr:col>76</xdr:col>
      <xdr:colOff>114300</xdr:colOff>
      <xdr:row>76</xdr:row>
      <xdr:rowOff>164531</xdr:rowOff>
    </xdr:to>
    <xdr:cxnSp macro="">
      <xdr:nvCxnSpPr>
        <xdr:cNvPr id="620" name="直線コネクタ 619"/>
        <xdr:cNvCxnSpPr/>
      </xdr:nvCxnSpPr>
      <xdr:spPr>
        <a:xfrm flipV="1">
          <a:off x="13703300" y="13183113"/>
          <a:ext cx="889000" cy="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1" name="フローチャート: 判断 620"/>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2" name="テキスト ボックス 621"/>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160210</xdr:rowOff>
    </xdr:from>
    <xdr:to>
      <xdr:col>71</xdr:col>
      <xdr:colOff>177800</xdr:colOff>
      <xdr:row>76</xdr:row>
      <xdr:rowOff>164531</xdr:rowOff>
    </xdr:to>
    <xdr:cxnSp macro="">
      <xdr:nvCxnSpPr>
        <xdr:cNvPr id="623" name="直線コネクタ 622"/>
        <xdr:cNvCxnSpPr/>
      </xdr:nvCxnSpPr>
      <xdr:spPr>
        <a:xfrm>
          <a:off x="12814300" y="13190410"/>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4" name="フローチャート: 判断 623"/>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5" name="テキスト ボックス 624"/>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6" name="フローチャート: 判断 625"/>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7" name="テキスト ボックス 626"/>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91380</xdr:rowOff>
    </xdr:from>
    <xdr:to>
      <xdr:col>85</xdr:col>
      <xdr:colOff>177800</xdr:colOff>
      <xdr:row>77</xdr:row>
      <xdr:rowOff>21530</xdr:rowOff>
    </xdr:to>
    <xdr:sp macro="" textlink="">
      <xdr:nvSpPr>
        <xdr:cNvPr id="633" name="楕円 632"/>
        <xdr:cNvSpPr/>
      </xdr:nvSpPr>
      <xdr:spPr>
        <a:xfrm>
          <a:off x="16268700" y="131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69807</xdr:rowOff>
    </xdr:from>
    <xdr:ext cx="534377" cy="259045"/>
    <xdr:sp macro="" textlink="">
      <xdr:nvSpPr>
        <xdr:cNvPr id="634" name="公債費該当値テキスト"/>
        <xdr:cNvSpPr txBox="1"/>
      </xdr:nvSpPr>
      <xdr:spPr>
        <a:xfrm>
          <a:off x="16370300" y="1310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99873</xdr:rowOff>
    </xdr:from>
    <xdr:to>
      <xdr:col>81</xdr:col>
      <xdr:colOff>101600</xdr:colOff>
      <xdr:row>77</xdr:row>
      <xdr:rowOff>30023</xdr:rowOff>
    </xdr:to>
    <xdr:sp macro="" textlink="">
      <xdr:nvSpPr>
        <xdr:cNvPr id="635" name="楕円 634"/>
        <xdr:cNvSpPr/>
      </xdr:nvSpPr>
      <xdr:spPr>
        <a:xfrm>
          <a:off x="15430500" y="131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21150</xdr:rowOff>
    </xdr:from>
    <xdr:ext cx="534377" cy="259045"/>
    <xdr:sp macro="" textlink="">
      <xdr:nvSpPr>
        <xdr:cNvPr id="636" name="テキスト ボックス 635"/>
        <xdr:cNvSpPr txBox="1"/>
      </xdr:nvSpPr>
      <xdr:spPr>
        <a:xfrm>
          <a:off x="15214111" y="1322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102113</xdr:rowOff>
    </xdr:from>
    <xdr:to>
      <xdr:col>76</xdr:col>
      <xdr:colOff>165100</xdr:colOff>
      <xdr:row>77</xdr:row>
      <xdr:rowOff>32263</xdr:rowOff>
    </xdr:to>
    <xdr:sp macro="" textlink="">
      <xdr:nvSpPr>
        <xdr:cNvPr id="637" name="楕円 636"/>
        <xdr:cNvSpPr/>
      </xdr:nvSpPr>
      <xdr:spPr>
        <a:xfrm>
          <a:off x="14541500" y="1313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23390</xdr:rowOff>
    </xdr:from>
    <xdr:ext cx="534377" cy="259045"/>
    <xdr:sp macro="" textlink="">
      <xdr:nvSpPr>
        <xdr:cNvPr id="638" name="テキスト ボックス 637"/>
        <xdr:cNvSpPr txBox="1"/>
      </xdr:nvSpPr>
      <xdr:spPr>
        <a:xfrm>
          <a:off x="14325111" y="1322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113731</xdr:rowOff>
    </xdr:from>
    <xdr:to>
      <xdr:col>72</xdr:col>
      <xdr:colOff>38100</xdr:colOff>
      <xdr:row>77</xdr:row>
      <xdr:rowOff>43881</xdr:rowOff>
    </xdr:to>
    <xdr:sp macro="" textlink="">
      <xdr:nvSpPr>
        <xdr:cNvPr id="639" name="楕円 638"/>
        <xdr:cNvSpPr/>
      </xdr:nvSpPr>
      <xdr:spPr>
        <a:xfrm>
          <a:off x="13652500" y="1314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35008</xdr:rowOff>
    </xdr:from>
    <xdr:ext cx="534377" cy="259045"/>
    <xdr:sp macro="" textlink="">
      <xdr:nvSpPr>
        <xdr:cNvPr id="640" name="テキスト ボックス 639"/>
        <xdr:cNvSpPr txBox="1"/>
      </xdr:nvSpPr>
      <xdr:spPr>
        <a:xfrm>
          <a:off x="13436111" y="1323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109410</xdr:rowOff>
    </xdr:from>
    <xdr:to>
      <xdr:col>67</xdr:col>
      <xdr:colOff>101600</xdr:colOff>
      <xdr:row>77</xdr:row>
      <xdr:rowOff>39560</xdr:rowOff>
    </xdr:to>
    <xdr:sp macro="" textlink="">
      <xdr:nvSpPr>
        <xdr:cNvPr id="641" name="楕円 640"/>
        <xdr:cNvSpPr/>
      </xdr:nvSpPr>
      <xdr:spPr>
        <a:xfrm>
          <a:off x="12763500" y="131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30687</xdr:rowOff>
    </xdr:from>
    <xdr:ext cx="534377" cy="259045"/>
    <xdr:sp macro="" textlink="">
      <xdr:nvSpPr>
        <xdr:cNvPr id="642" name="テキスト ボックス 641"/>
        <xdr:cNvSpPr txBox="1"/>
      </xdr:nvSpPr>
      <xdr:spPr>
        <a:xfrm>
          <a:off x="12547111" y="1323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2" name="テキスト ボックス 66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6" name="直線コネクタ 665"/>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7"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8" name="直線コネクタ 667"/>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9"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70" name="直線コネクタ 669"/>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142211</xdr:rowOff>
    </xdr:from>
    <xdr:to>
      <xdr:col>85</xdr:col>
      <xdr:colOff>127000</xdr:colOff>
      <xdr:row>99</xdr:row>
      <xdr:rowOff>7465</xdr:rowOff>
    </xdr:to>
    <xdr:cxnSp macro="">
      <xdr:nvCxnSpPr>
        <xdr:cNvPr id="671" name="直線コネクタ 670"/>
        <xdr:cNvCxnSpPr/>
      </xdr:nvCxnSpPr>
      <xdr:spPr>
        <a:xfrm flipV="1">
          <a:off x="15481300" y="16944311"/>
          <a:ext cx="838200" cy="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2"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3" name="フローチャート: 判断 672"/>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xdr:rowOff>
    </xdr:from>
    <xdr:to>
      <xdr:col>81</xdr:col>
      <xdr:colOff>50800</xdr:colOff>
      <xdr:row>99</xdr:row>
      <xdr:rowOff>7465</xdr:rowOff>
    </xdr:to>
    <xdr:cxnSp macro="">
      <xdr:nvCxnSpPr>
        <xdr:cNvPr id="674" name="直線コネクタ 673"/>
        <xdr:cNvCxnSpPr/>
      </xdr:nvCxnSpPr>
      <xdr:spPr>
        <a:xfrm>
          <a:off x="14592300" y="16973561"/>
          <a:ext cx="889000" cy="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5" name="フローチャート: 判断 674"/>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6" name="テキスト ボックス 675"/>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xdr:rowOff>
    </xdr:from>
    <xdr:to>
      <xdr:col>76</xdr:col>
      <xdr:colOff>114300</xdr:colOff>
      <xdr:row>99</xdr:row>
      <xdr:rowOff>7198</xdr:rowOff>
    </xdr:to>
    <xdr:cxnSp macro="">
      <xdr:nvCxnSpPr>
        <xdr:cNvPr id="677" name="直線コネクタ 676"/>
        <xdr:cNvCxnSpPr/>
      </xdr:nvCxnSpPr>
      <xdr:spPr>
        <a:xfrm flipV="1">
          <a:off x="13703300" y="16973561"/>
          <a:ext cx="8890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8" name="フローチャート: 判断 677"/>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9" name="テキスト ボックス 678"/>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7198</xdr:rowOff>
    </xdr:from>
    <xdr:to>
      <xdr:col>71</xdr:col>
      <xdr:colOff>177800</xdr:colOff>
      <xdr:row>99</xdr:row>
      <xdr:rowOff>28845</xdr:rowOff>
    </xdr:to>
    <xdr:cxnSp macro="">
      <xdr:nvCxnSpPr>
        <xdr:cNvPr id="680" name="直線コネクタ 679"/>
        <xdr:cNvCxnSpPr/>
      </xdr:nvCxnSpPr>
      <xdr:spPr>
        <a:xfrm flipV="1">
          <a:off x="12814300" y="16980748"/>
          <a:ext cx="889000" cy="2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1" name="フローチャート: 判断 680"/>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2" name="テキスト ボックス 681"/>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3" name="フローチャート: 判断 682"/>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4" name="テキスト ボックス 683"/>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91411</xdr:rowOff>
    </xdr:from>
    <xdr:to>
      <xdr:col>85</xdr:col>
      <xdr:colOff>177800</xdr:colOff>
      <xdr:row>99</xdr:row>
      <xdr:rowOff>21561</xdr:rowOff>
    </xdr:to>
    <xdr:sp macro="" textlink="">
      <xdr:nvSpPr>
        <xdr:cNvPr id="690" name="楕円 689"/>
        <xdr:cNvSpPr/>
      </xdr:nvSpPr>
      <xdr:spPr>
        <a:xfrm>
          <a:off x="16268700" y="168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46586</xdr:rowOff>
    </xdr:from>
    <xdr:ext cx="534377" cy="259045"/>
    <xdr:sp macro="" textlink="">
      <xdr:nvSpPr>
        <xdr:cNvPr id="691" name="積立金該当値テキスト"/>
        <xdr:cNvSpPr txBox="1"/>
      </xdr:nvSpPr>
      <xdr:spPr>
        <a:xfrm>
          <a:off x="16370300" y="168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128115</xdr:rowOff>
    </xdr:from>
    <xdr:to>
      <xdr:col>81</xdr:col>
      <xdr:colOff>101600</xdr:colOff>
      <xdr:row>99</xdr:row>
      <xdr:rowOff>58265</xdr:rowOff>
    </xdr:to>
    <xdr:sp macro="" textlink="">
      <xdr:nvSpPr>
        <xdr:cNvPr id="692" name="楕円 691"/>
        <xdr:cNvSpPr/>
      </xdr:nvSpPr>
      <xdr:spPr>
        <a:xfrm>
          <a:off x="15430500" y="169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49392</xdr:rowOff>
    </xdr:from>
    <xdr:ext cx="534377" cy="259045"/>
    <xdr:sp macro="" textlink="">
      <xdr:nvSpPr>
        <xdr:cNvPr id="693" name="テキスト ボックス 692"/>
        <xdr:cNvSpPr txBox="1"/>
      </xdr:nvSpPr>
      <xdr:spPr>
        <a:xfrm>
          <a:off x="15214111" y="1702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120661</xdr:rowOff>
    </xdr:from>
    <xdr:to>
      <xdr:col>76</xdr:col>
      <xdr:colOff>165100</xdr:colOff>
      <xdr:row>99</xdr:row>
      <xdr:rowOff>50811</xdr:rowOff>
    </xdr:to>
    <xdr:sp macro="" textlink="">
      <xdr:nvSpPr>
        <xdr:cNvPr id="694" name="楕円 693"/>
        <xdr:cNvSpPr/>
      </xdr:nvSpPr>
      <xdr:spPr>
        <a:xfrm>
          <a:off x="14541500" y="1692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41938</xdr:rowOff>
    </xdr:from>
    <xdr:ext cx="534377" cy="259045"/>
    <xdr:sp macro="" textlink="">
      <xdr:nvSpPr>
        <xdr:cNvPr id="695" name="テキスト ボックス 694"/>
        <xdr:cNvSpPr txBox="1"/>
      </xdr:nvSpPr>
      <xdr:spPr>
        <a:xfrm>
          <a:off x="14325111" y="1701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127848</xdr:rowOff>
    </xdr:from>
    <xdr:to>
      <xdr:col>72</xdr:col>
      <xdr:colOff>38100</xdr:colOff>
      <xdr:row>99</xdr:row>
      <xdr:rowOff>57998</xdr:rowOff>
    </xdr:to>
    <xdr:sp macro="" textlink="">
      <xdr:nvSpPr>
        <xdr:cNvPr id="696" name="楕円 695"/>
        <xdr:cNvSpPr/>
      </xdr:nvSpPr>
      <xdr:spPr>
        <a:xfrm>
          <a:off x="13652500" y="169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49125</xdr:rowOff>
    </xdr:from>
    <xdr:ext cx="534377" cy="259045"/>
    <xdr:sp macro="" textlink="">
      <xdr:nvSpPr>
        <xdr:cNvPr id="697" name="テキスト ボックス 696"/>
        <xdr:cNvSpPr txBox="1"/>
      </xdr:nvSpPr>
      <xdr:spPr>
        <a:xfrm>
          <a:off x="13436111" y="1702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149495</xdr:rowOff>
    </xdr:from>
    <xdr:to>
      <xdr:col>67</xdr:col>
      <xdr:colOff>101600</xdr:colOff>
      <xdr:row>99</xdr:row>
      <xdr:rowOff>79645</xdr:rowOff>
    </xdr:to>
    <xdr:sp macro="" textlink="">
      <xdr:nvSpPr>
        <xdr:cNvPr id="698" name="楕円 697"/>
        <xdr:cNvSpPr/>
      </xdr:nvSpPr>
      <xdr:spPr>
        <a:xfrm>
          <a:off x="12763500" y="1695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70772</xdr:rowOff>
    </xdr:from>
    <xdr:ext cx="534377" cy="259045"/>
    <xdr:sp macro="" textlink="">
      <xdr:nvSpPr>
        <xdr:cNvPr id="699" name="テキスト ボックス 698"/>
        <xdr:cNvSpPr txBox="1"/>
      </xdr:nvSpPr>
      <xdr:spPr>
        <a:xfrm>
          <a:off x="12547111" y="1704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5" name="直線コネクタ 724"/>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8"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9" name="直線コネクタ 728"/>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0" name="直線コネクタ 72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1" name="投資及び出資金平均値テキスト"/>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2" name="フローチャート: 判断 731"/>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3" name="直線コネクタ 73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4" name="フローチャート: 判断 733"/>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5" name="テキスト ボックス 734"/>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7" name="フローチャート: 判断 736"/>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8" name="テキスト ボックス 737"/>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9" name="直線コネクタ 73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40" name="フローチャート: 判断 739"/>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1" name="テキスト ボックス 740"/>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2" name="フローチャート: 判断 741"/>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3" name="テキスト ボックス 742"/>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7" name="楕円 75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8" name="テキスト ボックス 75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2" name="直線コネクタ 781"/>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5"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6" name="直線コネクタ 785"/>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7" name="直線コネクタ 78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8"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9" name="フローチャート: 判断 788"/>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0" name="直線コネクタ 78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1" name="フローチャート: 判断 790"/>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2" name="テキスト ボックス 791"/>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3" name="直線コネクタ 79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4" name="フローチャート: 判断 793"/>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5" name="テキスト ボックス 794"/>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6" name="直線コネクタ 79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7" name="フローチャート: 判断 796"/>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8" name="テキスト ボックス 797"/>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9" name="フローチャート: 判断 798"/>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800" name="テキスト ボックス 799"/>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楕円 80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7"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8" name="楕円 80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0" name="楕円 80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2" name="楕円 81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3" name="テキスト ボックス 81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4" name="楕円 81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5" name="テキスト ボックス 81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40" name="直線コネクタ 839"/>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1"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2" name="直線コネクタ 841"/>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3"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4" name="直線コネクタ 843"/>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168084</xdr:rowOff>
    </xdr:from>
    <xdr:to>
      <xdr:col>116</xdr:col>
      <xdr:colOff>63500</xdr:colOff>
      <xdr:row>78</xdr:row>
      <xdr:rowOff>24549</xdr:rowOff>
    </xdr:to>
    <xdr:cxnSp macro="">
      <xdr:nvCxnSpPr>
        <xdr:cNvPr id="845" name="直線コネクタ 844"/>
        <xdr:cNvCxnSpPr/>
      </xdr:nvCxnSpPr>
      <xdr:spPr>
        <a:xfrm flipV="1">
          <a:off x="21323300" y="13369734"/>
          <a:ext cx="838200" cy="2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6" name="繰出金平均値テキスト"/>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7" name="フローチャート: 判断 846"/>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24549</xdr:rowOff>
    </xdr:from>
    <xdr:to>
      <xdr:col>111</xdr:col>
      <xdr:colOff>177800</xdr:colOff>
      <xdr:row>78</xdr:row>
      <xdr:rowOff>38736</xdr:rowOff>
    </xdr:to>
    <xdr:cxnSp macro="">
      <xdr:nvCxnSpPr>
        <xdr:cNvPr id="848" name="直線コネクタ 847"/>
        <xdr:cNvCxnSpPr/>
      </xdr:nvCxnSpPr>
      <xdr:spPr>
        <a:xfrm flipV="1">
          <a:off x="20434300" y="13397649"/>
          <a:ext cx="8890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9" name="フローチャート: 判断 848"/>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50" name="テキスト ボックス 849"/>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38736</xdr:rowOff>
    </xdr:from>
    <xdr:to>
      <xdr:col>107</xdr:col>
      <xdr:colOff>50800</xdr:colOff>
      <xdr:row>78</xdr:row>
      <xdr:rowOff>52882</xdr:rowOff>
    </xdr:to>
    <xdr:cxnSp macro="">
      <xdr:nvCxnSpPr>
        <xdr:cNvPr id="851" name="直線コネクタ 850"/>
        <xdr:cNvCxnSpPr/>
      </xdr:nvCxnSpPr>
      <xdr:spPr>
        <a:xfrm flipV="1">
          <a:off x="19545300" y="13411836"/>
          <a:ext cx="889000" cy="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2" name="フローチャート: 判断 851"/>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3" name="テキスト ボックス 852"/>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52882</xdr:rowOff>
    </xdr:from>
    <xdr:to>
      <xdr:col>102</xdr:col>
      <xdr:colOff>114300</xdr:colOff>
      <xdr:row>78</xdr:row>
      <xdr:rowOff>59562</xdr:rowOff>
    </xdr:to>
    <xdr:cxnSp macro="">
      <xdr:nvCxnSpPr>
        <xdr:cNvPr id="854" name="直線コネクタ 853"/>
        <xdr:cNvCxnSpPr/>
      </xdr:nvCxnSpPr>
      <xdr:spPr>
        <a:xfrm flipV="1">
          <a:off x="18656300" y="13425982"/>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5" name="フローチャート: 判断 854"/>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6" name="テキスト ボックス 855"/>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7" name="フローチャート: 判断 856"/>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8" name="テキスト ボックス 857"/>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117284</xdr:rowOff>
    </xdr:from>
    <xdr:to>
      <xdr:col>116</xdr:col>
      <xdr:colOff>114300</xdr:colOff>
      <xdr:row>78</xdr:row>
      <xdr:rowOff>47434</xdr:rowOff>
    </xdr:to>
    <xdr:sp macro="" textlink="">
      <xdr:nvSpPr>
        <xdr:cNvPr id="864" name="楕円 863"/>
        <xdr:cNvSpPr/>
      </xdr:nvSpPr>
      <xdr:spPr>
        <a:xfrm>
          <a:off x="22110700" y="133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95711</xdr:rowOff>
    </xdr:from>
    <xdr:ext cx="534377" cy="259045"/>
    <xdr:sp macro="" textlink="">
      <xdr:nvSpPr>
        <xdr:cNvPr id="865" name="繰出金該当値テキスト"/>
        <xdr:cNvSpPr txBox="1"/>
      </xdr:nvSpPr>
      <xdr:spPr>
        <a:xfrm>
          <a:off x="22212300" y="1329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145199</xdr:rowOff>
    </xdr:from>
    <xdr:to>
      <xdr:col>112</xdr:col>
      <xdr:colOff>38100</xdr:colOff>
      <xdr:row>78</xdr:row>
      <xdr:rowOff>75349</xdr:rowOff>
    </xdr:to>
    <xdr:sp macro="" textlink="">
      <xdr:nvSpPr>
        <xdr:cNvPr id="866" name="楕円 865"/>
        <xdr:cNvSpPr/>
      </xdr:nvSpPr>
      <xdr:spPr>
        <a:xfrm>
          <a:off x="21272500" y="133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66476</xdr:rowOff>
    </xdr:from>
    <xdr:ext cx="534377" cy="259045"/>
    <xdr:sp macro="" textlink="">
      <xdr:nvSpPr>
        <xdr:cNvPr id="867" name="テキスト ボックス 866"/>
        <xdr:cNvSpPr txBox="1"/>
      </xdr:nvSpPr>
      <xdr:spPr>
        <a:xfrm>
          <a:off x="21056111" y="1343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159386</xdr:rowOff>
    </xdr:from>
    <xdr:to>
      <xdr:col>107</xdr:col>
      <xdr:colOff>101600</xdr:colOff>
      <xdr:row>78</xdr:row>
      <xdr:rowOff>89536</xdr:rowOff>
    </xdr:to>
    <xdr:sp macro="" textlink="">
      <xdr:nvSpPr>
        <xdr:cNvPr id="868" name="楕円 867"/>
        <xdr:cNvSpPr/>
      </xdr:nvSpPr>
      <xdr:spPr>
        <a:xfrm>
          <a:off x="20383500" y="133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80663</xdr:rowOff>
    </xdr:from>
    <xdr:ext cx="534377" cy="259045"/>
    <xdr:sp macro="" textlink="">
      <xdr:nvSpPr>
        <xdr:cNvPr id="869" name="テキスト ボックス 868"/>
        <xdr:cNvSpPr txBox="1"/>
      </xdr:nvSpPr>
      <xdr:spPr>
        <a:xfrm>
          <a:off x="20167111" y="1345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2082</xdr:rowOff>
    </xdr:from>
    <xdr:to>
      <xdr:col>102</xdr:col>
      <xdr:colOff>165100</xdr:colOff>
      <xdr:row>78</xdr:row>
      <xdr:rowOff>103682</xdr:rowOff>
    </xdr:to>
    <xdr:sp macro="" textlink="">
      <xdr:nvSpPr>
        <xdr:cNvPr id="870" name="楕円 869"/>
        <xdr:cNvSpPr/>
      </xdr:nvSpPr>
      <xdr:spPr>
        <a:xfrm>
          <a:off x="19494500" y="133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94809</xdr:rowOff>
    </xdr:from>
    <xdr:ext cx="534377" cy="259045"/>
    <xdr:sp macro="" textlink="">
      <xdr:nvSpPr>
        <xdr:cNvPr id="871" name="テキスト ボックス 870"/>
        <xdr:cNvSpPr txBox="1"/>
      </xdr:nvSpPr>
      <xdr:spPr>
        <a:xfrm>
          <a:off x="19278111" y="1346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8762</xdr:rowOff>
    </xdr:from>
    <xdr:to>
      <xdr:col>98</xdr:col>
      <xdr:colOff>38100</xdr:colOff>
      <xdr:row>78</xdr:row>
      <xdr:rowOff>110362</xdr:rowOff>
    </xdr:to>
    <xdr:sp macro="" textlink="">
      <xdr:nvSpPr>
        <xdr:cNvPr id="872" name="楕円 871"/>
        <xdr:cNvSpPr/>
      </xdr:nvSpPr>
      <xdr:spPr>
        <a:xfrm>
          <a:off x="18605500" y="133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101489</xdr:rowOff>
    </xdr:from>
    <xdr:ext cx="534377" cy="259045"/>
    <xdr:sp macro="" textlink="">
      <xdr:nvSpPr>
        <xdr:cNvPr id="873" name="テキスト ボックス 872"/>
        <xdr:cNvSpPr txBox="1"/>
      </xdr:nvSpPr>
      <xdr:spPr>
        <a:xfrm>
          <a:off x="18389111" y="1347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令和２年度は、新型コロナウイルス感染症対策事業として、補助費等が特別定額給付金、地域経済活性化券補助金等により約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倍に増加したほか、物件費においてもＧＩＧＡスクール関連事業、感染症に対応した災害対策用備品購入等により大幅に増加した。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人件費は会計年度任用職員関連経費により増加したが、扶助費については保育所の経費が会計年度任用職員経費として人件費に回った分、減額となっている。そのほかでは、普通建設事業費が大きく増加しているが、これは主に役場庁舎と神崎ふれあいプラザに非常用電源を整備したことが要因である。なお、積立金の増加は、公共施設整備基金積立金の増加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ての項目で類似団体と比べ、平均以下の低い水準であり、全体的に低コストとなっているが、低コストであるということは、財源が確保できないことにより充分にコストをかけられていないという事情によるものでもあり、財源の確保が大きな課題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しかしながら、最も重要なことは「コストに見合うサービスを提供できているか」であり、低コスト・高パフォーマンスを目指していきたい。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5,889
5,771
19.90
4,003,486
3,752,383
200,817
2,030,928
1,961,891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129540</xdr:rowOff>
    </xdr:from>
    <xdr:to>
      <xdr:col>24</xdr:col>
      <xdr:colOff>63500</xdr:colOff>
      <xdr:row>38</xdr:row>
      <xdr:rowOff>47498</xdr:rowOff>
    </xdr:to>
    <xdr:cxnSp macro="">
      <xdr:nvCxnSpPr>
        <xdr:cNvPr id="61" name="直線コネクタ 60"/>
        <xdr:cNvCxnSpPr/>
      </xdr:nvCxnSpPr>
      <xdr:spPr>
        <a:xfrm flipV="1">
          <a:off x="3797300" y="6473190"/>
          <a:ext cx="838200" cy="8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166497</xdr:rowOff>
    </xdr:from>
    <xdr:to>
      <xdr:col>19</xdr:col>
      <xdr:colOff>177800</xdr:colOff>
      <xdr:row>38</xdr:row>
      <xdr:rowOff>47498</xdr:rowOff>
    </xdr:to>
    <xdr:cxnSp macro="">
      <xdr:nvCxnSpPr>
        <xdr:cNvPr id="64" name="直線コネクタ 63"/>
        <xdr:cNvCxnSpPr/>
      </xdr:nvCxnSpPr>
      <xdr:spPr>
        <a:xfrm>
          <a:off x="2908300" y="6510147"/>
          <a:ext cx="889000" cy="5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126746</xdr:rowOff>
    </xdr:from>
    <xdr:to>
      <xdr:col>15</xdr:col>
      <xdr:colOff>50800</xdr:colOff>
      <xdr:row>37</xdr:row>
      <xdr:rowOff>166497</xdr:rowOff>
    </xdr:to>
    <xdr:cxnSp macro="">
      <xdr:nvCxnSpPr>
        <xdr:cNvPr id="67" name="直線コネクタ 66"/>
        <xdr:cNvCxnSpPr/>
      </xdr:nvCxnSpPr>
      <xdr:spPr>
        <a:xfrm>
          <a:off x="2019300" y="6470396"/>
          <a:ext cx="8890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126746</xdr:rowOff>
    </xdr:from>
    <xdr:to>
      <xdr:col>10</xdr:col>
      <xdr:colOff>114300</xdr:colOff>
      <xdr:row>38</xdr:row>
      <xdr:rowOff>9398</xdr:rowOff>
    </xdr:to>
    <xdr:cxnSp macro="">
      <xdr:nvCxnSpPr>
        <xdr:cNvPr id="70" name="直線コネクタ 69"/>
        <xdr:cNvCxnSpPr/>
      </xdr:nvCxnSpPr>
      <xdr:spPr>
        <a:xfrm flipV="1">
          <a:off x="1130300" y="6470396"/>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80" name="楕円 79"/>
        <xdr:cNvSpPr/>
      </xdr:nvSpPr>
      <xdr:spPr>
        <a:xfrm>
          <a:off x="4584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57167</xdr:rowOff>
    </xdr:from>
    <xdr:ext cx="469744" cy="259045"/>
    <xdr:sp macro="" textlink="">
      <xdr:nvSpPr>
        <xdr:cNvPr id="81" name="議会費該当値テキスト"/>
        <xdr:cNvSpPr txBox="1"/>
      </xdr:nvSpPr>
      <xdr:spPr>
        <a:xfrm>
          <a:off x="4686300" y="64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168148</xdr:rowOff>
    </xdr:from>
    <xdr:to>
      <xdr:col>20</xdr:col>
      <xdr:colOff>38100</xdr:colOff>
      <xdr:row>38</xdr:row>
      <xdr:rowOff>98298</xdr:rowOff>
    </xdr:to>
    <xdr:sp macro="" textlink="">
      <xdr:nvSpPr>
        <xdr:cNvPr id="82" name="楕円 81"/>
        <xdr:cNvSpPr/>
      </xdr:nvSpPr>
      <xdr:spPr>
        <a:xfrm>
          <a:off x="37465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89425</xdr:rowOff>
    </xdr:from>
    <xdr:ext cx="469744" cy="259045"/>
    <xdr:sp macro="" textlink="">
      <xdr:nvSpPr>
        <xdr:cNvPr id="83" name="テキスト ボックス 82"/>
        <xdr:cNvSpPr txBox="1"/>
      </xdr:nvSpPr>
      <xdr:spPr>
        <a:xfrm>
          <a:off x="3562428" y="660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115697</xdr:rowOff>
    </xdr:from>
    <xdr:to>
      <xdr:col>15</xdr:col>
      <xdr:colOff>101600</xdr:colOff>
      <xdr:row>38</xdr:row>
      <xdr:rowOff>45847</xdr:rowOff>
    </xdr:to>
    <xdr:sp macro="" textlink="">
      <xdr:nvSpPr>
        <xdr:cNvPr id="84" name="楕円 83"/>
        <xdr:cNvSpPr/>
      </xdr:nvSpPr>
      <xdr:spPr>
        <a:xfrm>
          <a:off x="2857500" y="645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36974</xdr:rowOff>
    </xdr:from>
    <xdr:ext cx="469744" cy="259045"/>
    <xdr:sp macro="" textlink="">
      <xdr:nvSpPr>
        <xdr:cNvPr id="85" name="テキスト ボックス 84"/>
        <xdr:cNvSpPr txBox="1"/>
      </xdr:nvSpPr>
      <xdr:spPr>
        <a:xfrm>
          <a:off x="2673428" y="655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75946</xdr:rowOff>
    </xdr:from>
    <xdr:to>
      <xdr:col>10</xdr:col>
      <xdr:colOff>165100</xdr:colOff>
      <xdr:row>38</xdr:row>
      <xdr:rowOff>6096</xdr:rowOff>
    </xdr:to>
    <xdr:sp macro="" textlink="">
      <xdr:nvSpPr>
        <xdr:cNvPr id="86" name="楕円 85"/>
        <xdr:cNvSpPr/>
      </xdr:nvSpPr>
      <xdr:spPr>
        <a:xfrm>
          <a:off x="1968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168673</xdr:rowOff>
    </xdr:from>
    <xdr:ext cx="469744" cy="259045"/>
    <xdr:sp macro="" textlink="">
      <xdr:nvSpPr>
        <xdr:cNvPr id="87" name="テキスト ボックス 86"/>
        <xdr:cNvSpPr txBox="1"/>
      </xdr:nvSpPr>
      <xdr:spPr>
        <a:xfrm>
          <a:off x="1784428"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130048</xdr:rowOff>
    </xdr:from>
    <xdr:to>
      <xdr:col>6</xdr:col>
      <xdr:colOff>38100</xdr:colOff>
      <xdr:row>38</xdr:row>
      <xdr:rowOff>60198</xdr:rowOff>
    </xdr:to>
    <xdr:sp macro="" textlink="">
      <xdr:nvSpPr>
        <xdr:cNvPr id="88" name="楕円 87"/>
        <xdr:cNvSpPr/>
      </xdr:nvSpPr>
      <xdr:spPr>
        <a:xfrm>
          <a:off x="1079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51325</xdr:rowOff>
    </xdr:from>
    <xdr:ext cx="469744" cy="259045"/>
    <xdr:sp macro="" textlink="">
      <xdr:nvSpPr>
        <xdr:cNvPr id="89" name="テキスト ボックス 88"/>
        <xdr:cNvSpPr txBox="1"/>
      </xdr:nvSpPr>
      <xdr:spPr>
        <a:xfrm>
          <a:off x="895428" y="65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23976</xdr:rowOff>
    </xdr:from>
    <xdr:to>
      <xdr:col>24</xdr:col>
      <xdr:colOff>63500</xdr:colOff>
      <xdr:row>58</xdr:row>
      <xdr:rowOff>122106</xdr:rowOff>
    </xdr:to>
    <xdr:cxnSp macro="">
      <xdr:nvCxnSpPr>
        <xdr:cNvPr id="118" name="直線コネクタ 117"/>
        <xdr:cNvCxnSpPr/>
      </xdr:nvCxnSpPr>
      <xdr:spPr>
        <a:xfrm flipV="1">
          <a:off x="3797300" y="9968076"/>
          <a:ext cx="838200" cy="9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122106</xdr:rowOff>
    </xdr:from>
    <xdr:to>
      <xdr:col>19</xdr:col>
      <xdr:colOff>177800</xdr:colOff>
      <xdr:row>58</xdr:row>
      <xdr:rowOff>130064</xdr:rowOff>
    </xdr:to>
    <xdr:cxnSp macro="">
      <xdr:nvCxnSpPr>
        <xdr:cNvPr id="121" name="直線コネクタ 120"/>
        <xdr:cNvCxnSpPr/>
      </xdr:nvCxnSpPr>
      <xdr:spPr>
        <a:xfrm flipV="1">
          <a:off x="2908300" y="10066206"/>
          <a:ext cx="889000" cy="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130064</xdr:rowOff>
    </xdr:from>
    <xdr:to>
      <xdr:col>15</xdr:col>
      <xdr:colOff>50800</xdr:colOff>
      <xdr:row>58</xdr:row>
      <xdr:rowOff>133769</xdr:rowOff>
    </xdr:to>
    <xdr:cxnSp macro="">
      <xdr:nvCxnSpPr>
        <xdr:cNvPr id="124" name="直線コネクタ 123"/>
        <xdr:cNvCxnSpPr/>
      </xdr:nvCxnSpPr>
      <xdr:spPr>
        <a:xfrm flipV="1">
          <a:off x="2019300" y="10074164"/>
          <a:ext cx="889000" cy="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133769</xdr:rowOff>
    </xdr:from>
    <xdr:to>
      <xdr:col>10</xdr:col>
      <xdr:colOff>114300</xdr:colOff>
      <xdr:row>58</xdr:row>
      <xdr:rowOff>145366</xdr:rowOff>
    </xdr:to>
    <xdr:cxnSp macro="">
      <xdr:nvCxnSpPr>
        <xdr:cNvPr id="127" name="直線コネクタ 126"/>
        <xdr:cNvCxnSpPr/>
      </xdr:nvCxnSpPr>
      <xdr:spPr>
        <a:xfrm flipV="1">
          <a:off x="1130300" y="10077869"/>
          <a:ext cx="889000" cy="1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144626</xdr:rowOff>
    </xdr:from>
    <xdr:to>
      <xdr:col>24</xdr:col>
      <xdr:colOff>114300</xdr:colOff>
      <xdr:row>58</xdr:row>
      <xdr:rowOff>74776</xdr:rowOff>
    </xdr:to>
    <xdr:sp macro="" textlink="">
      <xdr:nvSpPr>
        <xdr:cNvPr id="137" name="楕円 136"/>
        <xdr:cNvSpPr/>
      </xdr:nvSpPr>
      <xdr:spPr>
        <a:xfrm>
          <a:off x="4584700" y="99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59553</xdr:rowOff>
    </xdr:from>
    <xdr:ext cx="599010" cy="259045"/>
    <xdr:sp macro="" textlink="">
      <xdr:nvSpPr>
        <xdr:cNvPr id="138" name="総務費該当値テキスト"/>
        <xdr:cNvSpPr txBox="1"/>
      </xdr:nvSpPr>
      <xdr:spPr>
        <a:xfrm>
          <a:off x="4686300" y="983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71306</xdr:rowOff>
    </xdr:from>
    <xdr:to>
      <xdr:col>20</xdr:col>
      <xdr:colOff>38100</xdr:colOff>
      <xdr:row>59</xdr:row>
      <xdr:rowOff>1456</xdr:rowOff>
    </xdr:to>
    <xdr:sp macro="" textlink="">
      <xdr:nvSpPr>
        <xdr:cNvPr id="139" name="楕円 138"/>
        <xdr:cNvSpPr/>
      </xdr:nvSpPr>
      <xdr:spPr>
        <a:xfrm>
          <a:off x="3746500" y="100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164033</xdr:rowOff>
    </xdr:from>
    <xdr:ext cx="599010" cy="259045"/>
    <xdr:sp macro="" textlink="">
      <xdr:nvSpPr>
        <xdr:cNvPr id="140" name="テキスト ボックス 139"/>
        <xdr:cNvSpPr txBox="1"/>
      </xdr:nvSpPr>
      <xdr:spPr>
        <a:xfrm>
          <a:off x="3497795" y="10108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79264</xdr:rowOff>
    </xdr:from>
    <xdr:to>
      <xdr:col>15</xdr:col>
      <xdr:colOff>101600</xdr:colOff>
      <xdr:row>59</xdr:row>
      <xdr:rowOff>9414</xdr:rowOff>
    </xdr:to>
    <xdr:sp macro="" textlink="">
      <xdr:nvSpPr>
        <xdr:cNvPr id="141" name="楕円 140"/>
        <xdr:cNvSpPr/>
      </xdr:nvSpPr>
      <xdr:spPr>
        <a:xfrm>
          <a:off x="2857500" y="100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541</xdr:rowOff>
    </xdr:from>
    <xdr:ext cx="599010" cy="259045"/>
    <xdr:sp macro="" textlink="">
      <xdr:nvSpPr>
        <xdr:cNvPr id="142" name="テキスト ボックス 141"/>
        <xdr:cNvSpPr txBox="1"/>
      </xdr:nvSpPr>
      <xdr:spPr>
        <a:xfrm>
          <a:off x="2608795" y="1011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82969</xdr:rowOff>
    </xdr:from>
    <xdr:to>
      <xdr:col>10</xdr:col>
      <xdr:colOff>165100</xdr:colOff>
      <xdr:row>59</xdr:row>
      <xdr:rowOff>13119</xdr:rowOff>
    </xdr:to>
    <xdr:sp macro="" textlink="">
      <xdr:nvSpPr>
        <xdr:cNvPr id="143" name="楕円 142"/>
        <xdr:cNvSpPr/>
      </xdr:nvSpPr>
      <xdr:spPr>
        <a:xfrm>
          <a:off x="1968500" y="100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4246</xdr:rowOff>
    </xdr:from>
    <xdr:ext cx="599010" cy="259045"/>
    <xdr:sp macro="" textlink="">
      <xdr:nvSpPr>
        <xdr:cNvPr id="144" name="テキスト ボックス 143"/>
        <xdr:cNvSpPr txBox="1"/>
      </xdr:nvSpPr>
      <xdr:spPr>
        <a:xfrm>
          <a:off x="1719795" y="1011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94566</xdr:rowOff>
    </xdr:from>
    <xdr:to>
      <xdr:col>6</xdr:col>
      <xdr:colOff>38100</xdr:colOff>
      <xdr:row>59</xdr:row>
      <xdr:rowOff>24716</xdr:rowOff>
    </xdr:to>
    <xdr:sp macro="" textlink="">
      <xdr:nvSpPr>
        <xdr:cNvPr id="145" name="楕円 144"/>
        <xdr:cNvSpPr/>
      </xdr:nvSpPr>
      <xdr:spPr>
        <a:xfrm>
          <a:off x="1079500" y="1003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15843</xdr:rowOff>
    </xdr:from>
    <xdr:ext cx="534377" cy="259045"/>
    <xdr:sp macro="" textlink="">
      <xdr:nvSpPr>
        <xdr:cNvPr id="146" name="テキスト ボックス 145"/>
        <xdr:cNvSpPr txBox="1"/>
      </xdr:nvSpPr>
      <xdr:spPr>
        <a:xfrm>
          <a:off x="863111" y="101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151020</xdr:rowOff>
    </xdr:from>
    <xdr:to>
      <xdr:col>24</xdr:col>
      <xdr:colOff>63500</xdr:colOff>
      <xdr:row>78</xdr:row>
      <xdr:rowOff>42545</xdr:rowOff>
    </xdr:to>
    <xdr:cxnSp macro="">
      <xdr:nvCxnSpPr>
        <xdr:cNvPr id="174" name="直線コネクタ 173"/>
        <xdr:cNvCxnSpPr/>
      </xdr:nvCxnSpPr>
      <xdr:spPr>
        <a:xfrm flipV="1">
          <a:off x="3797300" y="13352670"/>
          <a:ext cx="838200" cy="6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42545</xdr:rowOff>
    </xdr:from>
    <xdr:to>
      <xdr:col>19</xdr:col>
      <xdr:colOff>177800</xdr:colOff>
      <xdr:row>78</xdr:row>
      <xdr:rowOff>54634</xdr:rowOff>
    </xdr:to>
    <xdr:cxnSp macro="">
      <xdr:nvCxnSpPr>
        <xdr:cNvPr id="177" name="直線コネクタ 176"/>
        <xdr:cNvCxnSpPr/>
      </xdr:nvCxnSpPr>
      <xdr:spPr>
        <a:xfrm flipV="1">
          <a:off x="2908300" y="13415645"/>
          <a:ext cx="889000" cy="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54634</xdr:rowOff>
    </xdr:from>
    <xdr:to>
      <xdr:col>15</xdr:col>
      <xdr:colOff>50800</xdr:colOff>
      <xdr:row>78</xdr:row>
      <xdr:rowOff>67700</xdr:rowOff>
    </xdr:to>
    <xdr:cxnSp macro="">
      <xdr:nvCxnSpPr>
        <xdr:cNvPr id="180" name="直線コネクタ 179"/>
        <xdr:cNvCxnSpPr/>
      </xdr:nvCxnSpPr>
      <xdr:spPr>
        <a:xfrm flipV="1">
          <a:off x="2019300" y="13427734"/>
          <a:ext cx="889000" cy="1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67700</xdr:rowOff>
    </xdr:from>
    <xdr:to>
      <xdr:col>10</xdr:col>
      <xdr:colOff>114300</xdr:colOff>
      <xdr:row>78</xdr:row>
      <xdr:rowOff>77192</xdr:rowOff>
    </xdr:to>
    <xdr:cxnSp macro="">
      <xdr:nvCxnSpPr>
        <xdr:cNvPr id="183" name="直線コネクタ 182"/>
        <xdr:cNvCxnSpPr/>
      </xdr:nvCxnSpPr>
      <xdr:spPr>
        <a:xfrm flipV="1">
          <a:off x="1130300" y="13440800"/>
          <a:ext cx="889000" cy="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100220</xdr:rowOff>
    </xdr:from>
    <xdr:to>
      <xdr:col>24</xdr:col>
      <xdr:colOff>114300</xdr:colOff>
      <xdr:row>78</xdr:row>
      <xdr:rowOff>30370</xdr:rowOff>
    </xdr:to>
    <xdr:sp macro="" textlink="">
      <xdr:nvSpPr>
        <xdr:cNvPr id="193" name="楕円 192"/>
        <xdr:cNvSpPr/>
      </xdr:nvSpPr>
      <xdr:spPr>
        <a:xfrm>
          <a:off x="4584700" y="133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15147</xdr:rowOff>
    </xdr:from>
    <xdr:ext cx="599010" cy="259045"/>
    <xdr:sp macro="" textlink="">
      <xdr:nvSpPr>
        <xdr:cNvPr id="194" name="民生費該当値テキスト"/>
        <xdr:cNvSpPr txBox="1"/>
      </xdr:nvSpPr>
      <xdr:spPr>
        <a:xfrm>
          <a:off x="4686300" y="13216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163195</xdr:rowOff>
    </xdr:from>
    <xdr:to>
      <xdr:col>20</xdr:col>
      <xdr:colOff>38100</xdr:colOff>
      <xdr:row>78</xdr:row>
      <xdr:rowOff>93345</xdr:rowOff>
    </xdr:to>
    <xdr:sp macro="" textlink="">
      <xdr:nvSpPr>
        <xdr:cNvPr id="195" name="楕円 194"/>
        <xdr:cNvSpPr/>
      </xdr:nvSpPr>
      <xdr:spPr>
        <a:xfrm>
          <a:off x="3746500" y="133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84472</xdr:rowOff>
    </xdr:from>
    <xdr:ext cx="599010" cy="259045"/>
    <xdr:sp macro="" textlink="">
      <xdr:nvSpPr>
        <xdr:cNvPr id="196" name="テキスト ボックス 195"/>
        <xdr:cNvSpPr txBox="1"/>
      </xdr:nvSpPr>
      <xdr:spPr>
        <a:xfrm>
          <a:off x="3497795" y="1345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3834</xdr:rowOff>
    </xdr:from>
    <xdr:to>
      <xdr:col>15</xdr:col>
      <xdr:colOff>101600</xdr:colOff>
      <xdr:row>78</xdr:row>
      <xdr:rowOff>105434</xdr:rowOff>
    </xdr:to>
    <xdr:sp macro="" textlink="">
      <xdr:nvSpPr>
        <xdr:cNvPr id="197" name="楕円 196"/>
        <xdr:cNvSpPr/>
      </xdr:nvSpPr>
      <xdr:spPr>
        <a:xfrm>
          <a:off x="2857500" y="1337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96561</xdr:rowOff>
    </xdr:from>
    <xdr:ext cx="599010" cy="259045"/>
    <xdr:sp macro="" textlink="">
      <xdr:nvSpPr>
        <xdr:cNvPr id="198" name="テキスト ボックス 197"/>
        <xdr:cNvSpPr txBox="1"/>
      </xdr:nvSpPr>
      <xdr:spPr>
        <a:xfrm>
          <a:off x="2608795" y="1346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16900</xdr:rowOff>
    </xdr:from>
    <xdr:to>
      <xdr:col>10</xdr:col>
      <xdr:colOff>165100</xdr:colOff>
      <xdr:row>78</xdr:row>
      <xdr:rowOff>118500</xdr:rowOff>
    </xdr:to>
    <xdr:sp macro="" textlink="">
      <xdr:nvSpPr>
        <xdr:cNvPr id="199" name="楕円 198"/>
        <xdr:cNvSpPr/>
      </xdr:nvSpPr>
      <xdr:spPr>
        <a:xfrm>
          <a:off x="1968500" y="1339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109627</xdr:rowOff>
    </xdr:from>
    <xdr:ext cx="599010" cy="259045"/>
    <xdr:sp macro="" textlink="">
      <xdr:nvSpPr>
        <xdr:cNvPr id="200" name="テキスト ボックス 199"/>
        <xdr:cNvSpPr txBox="1"/>
      </xdr:nvSpPr>
      <xdr:spPr>
        <a:xfrm>
          <a:off x="1719795" y="1348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26392</xdr:rowOff>
    </xdr:from>
    <xdr:to>
      <xdr:col>6</xdr:col>
      <xdr:colOff>38100</xdr:colOff>
      <xdr:row>78</xdr:row>
      <xdr:rowOff>127992</xdr:rowOff>
    </xdr:to>
    <xdr:sp macro="" textlink="">
      <xdr:nvSpPr>
        <xdr:cNvPr id="201" name="楕円 200"/>
        <xdr:cNvSpPr/>
      </xdr:nvSpPr>
      <xdr:spPr>
        <a:xfrm>
          <a:off x="1079500" y="133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119119</xdr:rowOff>
    </xdr:from>
    <xdr:ext cx="599010" cy="259045"/>
    <xdr:sp macro="" textlink="">
      <xdr:nvSpPr>
        <xdr:cNvPr id="202" name="テキスト ボックス 201"/>
        <xdr:cNvSpPr txBox="1"/>
      </xdr:nvSpPr>
      <xdr:spPr>
        <a:xfrm>
          <a:off x="830795" y="1349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126867</xdr:rowOff>
    </xdr:from>
    <xdr:to>
      <xdr:col>24</xdr:col>
      <xdr:colOff>63500</xdr:colOff>
      <xdr:row>97</xdr:row>
      <xdr:rowOff>129994</xdr:rowOff>
    </xdr:to>
    <xdr:cxnSp macro="">
      <xdr:nvCxnSpPr>
        <xdr:cNvPr id="229" name="直線コネクタ 228"/>
        <xdr:cNvCxnSpPr/>
      </xdr:nvCxnSpPr>
      <xdr:spPr>
        <a:xfrm flipV="1">
          <a:off x="3797300" y="16757517"/>
          <a:ext cx="8382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129994</xdr:rowOff>
    </xdr:from>
    <xdr:to>
      <xdr:col>19</xdr:col>
      <xdr:colOff>177800</xdr:colOff>
      <xdr:row>97</xdr:row>
      <xdr:rowOff>132266</xdr:rowOff>
    </xdr:to>
    <xdr:cxnSp macro="">
      <xdr:nvCxnSpPr>
        <xdr:cNvPr id="232" name="直線コネクタ 231"/>
        <xdr:cNvCxnSpPr/>
      </xdr:nvCxnSpPr>
      <xdr:spPr>
        <a:xfrm flipV="1">
          <a:off x="2908300" y="16760644"/>
          <a:ext cx="889000" cy="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132266</xdr:rowOff>
    </xdr:from>
    <xdr:to>
      <xdr:col>15</xdr:col>
      <xdr:colOff>50800</xdr:colOff>
      <xdr:row>97</xdr:row>
      <xdr:rowOff>156927</xdr:rowOff>
    </xdr:to>
    <xdr:cxnSp macro="">
      <xdr:nvCxnSpPr>
        <xdr:cNvPr id="235" name="直線コネクタ 234"/>
        <xdr:cNvCxnSpPr/>
      </xdr:nvCxnSpPr>
      <xdr:spPr>
        <a:xfrm flipV="1">
          <a:off x="2019300" y="16762916"/>
          <a:ext cx="889000" cy="2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156927</xdr:rowOff>
    </xdr:from>
    <xdr:to>
      <xdr:col>10</xdr:col>
      <xdr:colOff>114300</xdr:colOff>
      <xdr:row>97</xdr:row>
      <xdr:rowOff>167653</xdr:rowOff>
    </xdr:to>
    <xdr:cxnSp macro="">
      <xdr:nvCxnSpPr>
        <xdr:cNvPr id="238" name="直線コネクタ 237"/>
        <xdr:cNvCxnSpPr/>
      </xdr:nvCxnSpPr>
      <xdr:spPr>
        <a:xfrm flipV="1">
          <a:off x="1130300" y="16787577"/>
          <a:ext cx="889000" cy="1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76067</xdr:rowOff>
    </xdr:from>
    <xdr:to>
      <xdr:col>24</xdr:col>
      <xdr:colOff>114300</xdr:colOff>
      <xdr:row>98</xdr:row>
      <xdr:rowOff>6217</xdr:rowOff>
    </xdr:to>
    <xdr:sp macro="" textlink="">
      <xdr:nvSpPr>
        <xdr:cNvPr id="248" name="楕円 247"/>
        <xdr:cNvSpPr/>
      </xdr:nvSpPr>
      <xdr:spPr>
        <a:xfrm>
          <a:off x="4584700" y="1670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162444</xdr:rowOff>
    </xdr:from>
    <xdr:ext cx="534377" cy="259045"/>
    <xdr:sp macro="" textlink="">
      <xdr:nvSpPr>
        <xdr:cNvPr id="249" name="衛生費該当値テキスト"/>
        <xdr:cNvSpPr txBox="1"/>
      </xdr:nvSpPr>
      <xdr:spPr>
        <a:xfrm>
          <a:off x="4686300" y="1662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79194</xdr:rowOff>
    </xdr:from>
    <xdr:to>
      <xdr:col>20</xdr:col>
      <xdr:colOff>38100</xdr:colOff>
      <xdr:row>98</xdr:row>
      <xdr:rowOff>9344</xdr:rowOff>
    </xdr:to>
    <xdr:sp macro="" textlink="">
      <xdr:nvSpPr>
        <xdr:cNvPr id="250" name="楕円 249"/>
        <xdr:cNvSpPr/>
      </xdr:nvSpPr>
      <xdr:spPr>
        <a:xfrm>
          <a:off x="3746500" y="1670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471</xdr:rowOff>
    </xdr:from>
    <xdr:ext cx="534377" cy="259045"/>
    <xdr:sp macro="" textlink="">
      <xdr:nvSpPr>
        <xdr:cNvPr id="251" name="テキスト ボックス 250"/>
        <xdr:cNvSpPr txBox="1"/>
      </xdr:nvSpPr>
      <xdr:spPr>
        <a:xfrm>
          <a:off x="3530111" y="1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81466</xdr:rowOff>
    </xdr:from>
    <xdr:to>
      <xdr:col>15</xdr:col>
      <xdr:colOff>101600</xdr:colOff>
      <xdr:row>98</xdr:row>
      <xdr:rowOff>11616</xdr:rowOff>
    </xdr:to>
    <xdr:sp macro="" textlink="">
      <xdr:nvSpPr>
        <xdr:cNvPr id="252" name="楕円 251"/>
        <xdr:cNvSpPr/>
      </xdr:nvSpPr>
      <xdr:spPr>
        <a:xfrm>
          <a:off x="2857500" y="167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2743</xdr:rowOff>
    </xdr:from>
    <xdr:ext cx="534377" cy="259045"/>
    <xdr:sp macro="" textlink="">
      <xdr:nvSpPr>
        <xdr:cNvPr id="253" name="テキスト ボックス 252"/>
        <xdr:cNvSpPr txBox="1"/>
      </xdr:nvSpPr>
      <xdr:spPr>
        <a:xfrm>
          <a:off x="2641111" y="1680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106127</xdr:rowOff>
    </xdr:from>
    <xdr:to>
      <xdr:col>10</xdr:col>
      <xdr:colOff>165100</xdr:colOff>
      <xdr:row>98</xdr:row>
      <xdr:rowOff>36277</xdr:rowOff>
    </xdr:to>
    <xdr:sp macro="" textlink="">
      <xdr:nvSpPr>
        <xdr:cNvPr id="254" name="楕円 253"/>
        <xdr:cNvSpPr/>
      </xdr:nvSpPr>
      <xdr:spPr>
        <a:xfrm>
          <a:off x="1968500" y="1673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27404</xdr:rowOff>
    </xdr:from>
    <xdr:ext cx="534377" cy="259045"/>
    <xdr:sp macro="" textlink="">
      <xdr:nvSpPr>
        <xdr:cNvPr id="255" name="テキスト ボックス 254"/>
        <xdr:cNvSpPr txBox="1"/>
      </xdr:nvSpPr>
      <xdr:spPr>
        <a:xfrm>
          <a:off x="1752111" y="1682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116853</xdr:rowOff>
    </xdr:from>
    <xdr:to>
      <xdr:col>6</xdr:col>
      <xdr:colOff>38100</xdr:colOff>
      <xdr:row>98</xdr:row>
      <xdr:rowOff>47003</xdr:rowOff>
    </xdr:to>
    <xdr:sp macro="" textlink="">
      <xdr:nvSpPr>
        <xdr:cNvPr id="256" name="楕円 255"/>
        <xdr:cNvSpPr/>
      </xdr:nvSpPr>
      <xdr:spPr>
        <a:xfrm>
          <a:off x="1079500" y="167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38130</xdr:rowOff>
    </xdr:from>
    <xdr:ext cx="534377" cy="259045"/>
    <xdr:sp macro="" textlink="">
      <xdr:nvSpPr>
        <xdr:cNvPr id="257" name="テキスト ボックス 256"/>
        <xdr:cNvSpPr txBox="1"/>
      </xdr:nvSpPr>
      <xdr:spPr>
        <a:xfrm>
          <a:off x="863111" y="1684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139243</xdr:rowOff>
    </xdr:from>
    <xdr:to>
      <xdr:col>55</xdr:col>
      <xdr:colOff>0</xdr:colOff>
      <xdr:row>38</xdr:row>
      <xdr:rowOff>139243</xdr:rowOff>
    </xdr:to>
    <xdr:cxnSp macro="">
      <xdr:nvCxnSpPr>
        <xdr:cNvPr id="284" name="直線コネクタ 283"/>
        <xdr:cNvCxnSpPr/>
      </xdr:nvCxnSpPr>
      <xdr:spPr>
        <a:xfrm>
          <a:off x="9639300" y="665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139243</xdr:rowOff>
    </xdr:from>
    <xdr:to>
      <xdr:col>50</xdr:col>
      <xdr:colOff>114300</xdr:colOff>
      <xdr:row>38</xdr:row>
      <xdr:rowOff>139243</xdr:rowOff>
    </xdr:to>
    <xdr:cxnSp macro="">
      <xdr:nvCxnSpPr>
        <xdr:cNvPr id="287" name="直線コネクタ 286"/>
        <xdr:cNvCxnSpPr/>
      </xdr:nvCxnSpPr>
      <xdr:spPr>
        <a:xfrm>
          <a:off x="8750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139243</xdr:rowOff>
    </xdr:to>
    <xdr:cxnSp macro="">
      <xdr:nvCxnSpPr>
        <xdr:cNvPr id="290" name="直線コネクタ 289"/>
        <xdr:cNvCxnSpPr/>
      </xdr:nvCxnSpPr>
      <xdr:spPr>
        <a:xfrm>
          <a:off x="7861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139243</xdr:rowOff>
    </xdr:from>
    <xdr:to>
      <xdr:col>41</xdr:col>
      <xdr:colOff>50800</xdr:colOff>
      <xdr:row>38</xdr:row>
      <xdr:rowOff>139243</xdr:rowOff>
    </xdr:to>
    <xdr:cxnSp macro="">
      <xdr:nvCxnSpPr>
        <xdr:cNvPr id="293" name="直線コネクタ 292"/>
        <xdr:cNvCxnSpPr/>
      </xdr:nvCxnSpPr>
      <xdr:spPr>
        <a:xfrm>
          <a:off x="6972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88443</xdr:rowOff>
    </xdr:from>
    <xdr:to>
      <xdr:col>55</xdr:col>
      <xdr:colOff>50800</xdr:colOff>
      <xdr:row>39</xdr:row>
      <xdr:rowOff>18593</xdr:rowOff>
    </xdr:to>
    <xdr:sp macro="" textlink="">
      <xdr:nvSpPr>
        <xdr:cNvPr id="303" name="楕円 302"/>
        <xdr:cNvSpPr/>
      </xdr:nvSpPr>
      <xdr:spPr>
        <a:xfrm>
          <a:off x="10426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3370</xdr:rowOff>
    </xdr:from>
    <xdr:ext cx="249299" cy="259045"/>
    <xdr:sp macro="" textlink="">
      <xdr:nvSpPr>
        <xdr:cNvPr id="304" name="労働費該当値テキスト"/>
        <xdr:cNvSpPr txBox="1"/>
      </xdr:nvSpPr>
      <xdr:spPr>
        <a:xfrm>
          <a:off x="10528300" y="6518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88443</xdr:rowOff>
    </xdr:from>
    <xdr:to>
      <xdr:col>50</xdr:col>
      <xdr:colOff>165100</xdr:colOff>
      <xdr:row>39</xdr:row>
      <xdr:rowOff>18593</xdr:rowOff>
    </xdr:to>
    <xdr:sp macro="" textlink="">
      <xdr:nvSpPr>
        <xdr:cNvPr id="305" name="楕円 304"/>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9720</xdr:rowOff>
    </xdr:from>
    <xdr:ext cx="249299" cy="259045"/>
    <xdr:sp macro="" textlink="">
      <xdr:nvSpPr>
        <xdr:cNvPr id="306" name="テキスト ボックス 305"/>
        <xdr:cNvSpPr txBox="1"/>
      </xdr:nvSpPr>
      <xdr:spPr>
        <a:xfrm>
          <a:off x="9514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88443</xdr:rowOff>
    </xdr:from>
    <xdr:to>
      <xdr:col>46</xdr:col>
      <xdr:colOff>38100</xdr:colOff>
      <xdr:row>39</xdr:row>
      <xdr:rowOff>18593</xdr:rowOff>
    </xdr:to>
    <xdr:sp macro="" textlink="">
      <xdr:nvSpPr>
        <xdr:cNvPr id="307" name="楕円 306"/>
        <xdr:cNvSpPr/>
      </xdr:nvSpPr>
      <xdr:spPr>
        <a:xfrm>
          <a:off x="8699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9720</xdr:rowOff>
    </xdr:from>
    <xdr:ext cx="249299" cy="259045"/>
    <xdr:sp macro="" textlink="">
      <xdr:nvSpPr>
        <xdr:cNvPr id="308" name="テキスト ボックス 307"/>
        <xdr:cNvSpPr txBox="1"/>
      </xdr:nvSpPr>
      <xdr:spPr>
        <a:xfrm>
          <a:off x="8625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88443</xdr:rowOff>
    </xdr:from>
    <xdr:to>
      <xdr:col>41</xdr:col>
      <xdr:colOff>101600</xdr:colOff>
      <xdr:row>39</xdr:row>
      <xdr:rowOff>18593</xdr:rowOff>
    </xdr:to>
    <xdr:sp macro="" textlink="">
      <xdr:nvSpPr>
        <xdr:cNvPr id="309" name="楕円 308"/>
        <xdr:cNvSpPr/>
      </xdr:nvSpPr>
      <xdr:spPr>
        <a:xfrm>
          <a:off x="7810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9720</xdr:rowOff>
    </xdr:from>
    <xdr:ext cx="249299" cy="259045"/>
    <xdr:sp macro="" textlink="">
      <xdr:nvSpPr>
        <xdr:cNvPr id="310" name="テキスト ボックス 309"/>
        <xdr:cNvSpPr txBox="1"/>
      </xdr:nvSpPr>
      <xdr:spPr>
        <a:xfrm>
          <a:off x="7736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88443</xdr:rowOff>
    </xdr:from>
    <xdr:to>
      <xdr:col>36</xdr:col>
      <xdr:colOff>165100</xdr:colOff>
      <xdr:row>39</xdr:row>
      <xdr:rowOff>18593</xdr:rowOff>
    </xdr:to>
    <xdr:sp macro="" textlink="">
      <xdr:nvSpPr>
        <xdr:cNvPr id="311" name="楕円 310"/>
        <xdr:cNvSpPr/>
      </xdr:nvSpPr>
      <xdr:spPr>
        <a:xfrm>
          <a:off x="692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9720</xdr:rowOff>
    </xdr:from>
    <xdr:ext cx="249299" cy="259045"/>
    <xdr:sp macro="" textlink="">
      <xdr:nvSpPr>
        <xdr:cNvPr id="312" name="テキスト ボックス 311"/>
        <xdr:cNvSpPr txBox="1"/>
      </xdr:nvSpPr>
      <xdr:spPr>
        <a:xfrm>
          <a:off x="6847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3930</xdr:rowOff>
    </xdr:from>
    <xdr:to>
      <xdr:col>55</xdr:col>
      <xdr:colOff>0</xdr:colOff>
      <xdr:row>58</xdr:row>
      <xdr:rowOff>29647</xdr:rowOff>
    </xdr:to>
    <xdr:cxnSp macro="">
      <xdr:nvCxnSpPr>
        <xdr:cNvPr id="339" name="直線コネクタ 338"/>
        <xdr:cNvCxnSpPr/>
      </xdr:nvCxnSpPr>
      <xdr:spPr>
        <a:xfrm flipV="1">
          <a:off x="9639300" y="9948030"/>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29647</xdr:rowOff>
    </xdr:from>
    <xdr:to>
      <xdr:col>50</xdr:col>
      <xdr:colOff>114300</xdr:colOff>
      <xdr:row>58</xdr:row>
      <xdr:rowOff>41265</xdr:rowOff>
    </xdr:to>
    <xdr:cxnSp macro="">
      <xdr:nvCxnSpPr>
        <xdr:cNvPr id="342" name="直線コネクタ 341"/>
        <xdr:cNvCxnSpPr/>
      </xdr:nvCxnSpPr>
      <xdr:spPr>
        <a:xfrm flipV="1">
          <a:off x="8750300" y="9973747"/>
          <a:ext cx="889000" cy="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36958</xdr:rowOff>
    </xdr:from>
    <xdr:to>
      <xdr:col>45</xdr:col>
      <xdr:colOff>177800</xdr:colOff>
      <xdr:row>58</xdr:row>
      <xdr:rowOff>41265</xdr:rowOff>
    </xdr:to>
    <xdr:cxnSp macro="">
      <xdr:nvCxnSpPr>
        <xdr:cNvPr id="345" name="直線コネクタ 344"/>
        <xdr:cNvCxnSpPr/>
      </xdr:nvCxnSpPr>
      <xdr:spPr>
        <a:xfrm>
          <a:off x="7861300" y="9981058"/>
          <a:ext cx="8890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36958</xdr:rowOff>
    </xdr:from>
    <xdr:to>
      <xdr:col>41</xdr:col>
      <xdr:colOff>50800</xdr:colOff>
      <xdr:row>58</xdr:row>
      <xdr:rowOff>48548</xdr:rowOff>
    </xdr:to>
    <xdr:cxnSp macro="">
      <xdr:nvCxnSpPr>
        <xdr:cNvPr id="348" name="直線コネクタ 347"/>
        <xdr:cNvCxnSpPr/>
      </xdr:nvCxnSpPr>
      <xdr:spPr>
        <a:xfrm flipV="1">
          <a:off x="6972300" y="9981058"/>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124580</xdr:rowOff>
    </xdr:from>
    <xdr:to>
      <xdr:col>55</xdr:col>
      <xdr:colOff>50800</xdr:colOff>
      <xdr:row>58</xdr:row>
      <xdr:rowOff>54730</xdr:rowOff>
    </xdr:to>
    <xdr:sp macro="" textlink="">
      <xdr:nvSpPr>
        <xdr:cNvPr id="358" name="楕円 357"/>
        <xdr:cNvSpPr/>
      </xdr:nvSpPr>
      <xdr:spPr>
        <a:xfrm>
          <a:off x="10426700" y="98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39507</xdr:rowOff>
    </xdr:from>
    <xdr:ext cx="534377" cy="259045"/>
    <xdr:sp macro="" textlink="">
      <xdr:nvSpPr>
        <xdr:cNvPr id="359" name="農林水産業費該当値テキスト"/>
        <xdr:cNvSpPr txBox="1"/>
      </xdr:nvSpPr>
      <xdr:spPr>
        <a:xfrm>
          <a:off x="10528300" y="98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150297</xdr:rowOff>
    </xdr:from>
    <xdr:to>
      <xdr:col>50</xdr:col>
      <xdr:colOff>165100</xdr:colOff>
      <xdr:row>58</xdr:row>
      <xdr:rowOff>80447</xdr:rowOff>
    </xdr:to>
    <xdr:sp macro="" textlink="">
      <xdr:nvSpPr>
        <xdr:cNvPr id="360" name="楕円 359"/>
        <xdr:cNvSpPr/>
      </xdr:nvSpPr>
      <xdr:spPr>
        <a:xfrm>
          <a:off x="9588500" y="992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71574</xdr:rowOff>
    </xdr:from>
    <xdr:ext cx="534377" cy="259045"/>
    <xdr:sp macro="" textlink="">
      <xdr:nvSpPr>
        <xdr:cNvPr id="361" name="テキスト ボックス 360"/>
        <xdr:cNvSpPr txBox="1"/>
      </xdr:nvSpPr>
      <xdr:spPr>
        <a:xfrm>
          <a:off x="9372111" y="1001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161915</xdr:rowOff>
    </xdr:from>
    <xdr:to>
      <xdr:col>46</xdr:col>
      <xdr:colOff>38100</xdr:colOff>
      <xdr:row>58</xdr:row>
      <xdr:rowOff>92065</xdr:rowOff>
    </xdr:to>
    <xdr:sp macro="" textlink="">
      <xdr:nvSpPr>
        <xdr:cNvPr id="362" name="楕円 361"/>
        <xdr:cNvSpPr/>
      </xdr:nvSpPr>
      <xdr:spPr>
        <a:xfrm>
          <a:off x="8699500" y="993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83192</xdr:rowOff>
    </xdr:from>
    <xdr:ext cx="534377" cy="259045"/>
    <xdr:sp macro="" textlink="">
      <xdr:nvSpPr>
        <xdr:cNvPr id="363" name="テキスト ボックス 362"/>
        <xdr:cNvSpPr txBox="1"/>
      </xdr:nvSpPr>
      <xdr:spPr>
        <a:xfrm>
          <a:off x="8483111" y="1002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157608</xdr:rowOff>
    </xdr:from>
    <xdr:to>
      <xdr:col>41</xdr:col>
      <xdr:colOff>101600</xdr:colOff>
      <xdr:row>58</xdr:row>
      <xdr:rowOff>87758</xdr:rowOff>
    </xdr:to>
    <xdr:sp macro="" textlink="">
      <xdr:nvSpPr>
        <xdr:cNvPr id="364" name="楕円 363"/>
        <xdr:cNvSpPr/>
      </xdr:nvSpPr>
      <xdr:spPr>
        <a:xfrm>
          <a:off x="7810500" y="99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78885</xdr:rowOff>
    </xdr:from>
    <xdr:ext cx="534377" cy="259045"/>
    <xdr:sp macro="" textlink="">
      <xdr:nvSpPr>
        <xdr:cNvPr id="365" name="テキスト ボックス 364"/>
        <xdr:cNvSpPr txBox="1"/>
      </xdr:nvSpPr>
      <xdr:spPr>
        <a:xfrm>
          <a:off x="7594111" y="100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169198</xdr:rowOff>
    </xdr:from>
    <xdr:to>
      <xdr:col>36</xdr:col>
      <xdr:colOff>165100</xdr:colOff>
      <xdr:row>58</xdr:row>
      <xdr:rowOff>99348</xdr:rowOff>
    </xdr:to>
    <xdr:sp macro="" textlink="">
      <xdr:nvSpPr>
        <xdr:cNvPr id="366" name="楕円 365"/>
        <xdr:cNvSpPr/>
      </xdr:nvSpPr>
      <xdr:spPr>
        <a:xfrm>
          <a:off x="6921500" y="99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90475</xdr:rowOff>
    </xdr:from>
    <xdr:ext cx="534377" cy="259045"/>
    <xdr:sp macro="" textlink="">
      <xdr:nvSpPr>
        <xdr:cNvPr id="367" name="テキスト ボックス 366"/>
        <xdr:cNvSpPr txBox="1"/>
      </xdr:nvSpPr>
      <xdr:spPr>
        <a:xfrm>
          <a:off x="6705111" y="1003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154815</xdr:rowOff>
    </xdr:from>
    <xdr:to>
      <xdr:col>55</xdr:col>
      <xdr:colOff>0</xdr:colOff>
      <xdr:row>78</xdr:row>
      <xdr:rowOff>120571</xdr:rowOff>
    </xdr:to>
    <xdr:cxnSp macro="">
      <xdr:nvCxnSpPr>
        <xdr:cNvPr id="394" name="直線コネクタ 393"/>
        <xdr:cNvCxnSpPr/>
      </xdr:nvCxnSpPr>
      <xdr:spPr>
        <a:xfrm flipV="1">
          <a:off x="9639300" y="13356465"/>
          <a:ext cx="838200" cy="13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114261</xdr:rowOff>
    </xdr:from>
    <xdr:to>
      <xdr:col>50</xdr:col>
      <xdr:colOff>114300</xdr:colOff>
      <xdr:row>78</xdr:row>
      <xdr:rowOff>120571</xdr:rowOff>
    </xdr:to>
    <xdr:cxnSp macro="">
      <xdr:nvCxnSpPr>
        <xdr:cNvPr id="397" name="直線コネクタ 396"/>
        <xdr:cNvCxnSpPr/>
      </xdr:nvCxnSpPr>
      <xdr:spPr>
        <a:xfrm>
          <a:off x="8750300" y="13487361"/>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165129</xdr:rowOff>
    </xdr:from>
    <xdr:to>
      <xdr:col>45</xdr:col>
      <xdr:colOff>177800</xdr:colOff>
      <xdr:row>78</xdr:row>
      <xdr:rowOff>114261</xdr:rowOff>
    </xdr:to>
    <xdr:cxnSp macro="">
      <xdr:nvCxnSpPr>
        <xdr:cNvPr id="400" name="直線コネクタ 399"/>
        <xdr:cNvCxnSpPr/>
      </xdr:nvCxnSpPr>
      <xdr:spPr>
        <a:xfrm>
          <a:off x="7861300" y="13366779"/>
          <a:ext cx="889000" cy="12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165129</xdr:rowOff>
    </xdr:from>
    <xdr:to>
      <xdr:col>41</xdr:col>
      <xdr:colOff>50800</xdr:colOff>
      <xdr:row>78</xdr:row>
      <xdr:rowOff>67207</xdr:rowOff>
    </xdr:to>
    <xdr:cxnSp macro="">
      <xdr:nvCxnSpPr>
        <xdr:cNvPr id="403" name="直線コネクタ 402"/>
        <xdr:cNvCxnSpPr/>
      </xdr:nvCxnSpPr>
      <xdr:spPr>
        <a:xfrm flipV="1">
          <a:off x="6972300" y="13366779"/>
          <a:ext cx="889000" cy="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104015</xdr:rowOff>
    </xdr:from>
    <xdr:to>
      <xdr:col>55</xdr:col>
      <xdr:colOff>50800</xdr:colOff>
      <xdr:row>78</xdr:row>
      <xdr:rowOff>34165</xdr:rowOff>
    </xdr:to>
    <xdr:sp macro="" textlink="">
      <xdr:nvSpPr>
        <xdr:cNvPr id="413" name="楕円 412"/>
        <xdr:cNvSpPr/>
      </xdr:nvSpPr>
      <xdr:spPr>
        <a:xfrm>
          <a:off x="10426700" y="133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82442</xdr:rowOff>
    </xdr:from>
    <xdr:ext cx="534377" cy="259045"/>
    <xdr:sp macro="" textlink="">
      <xdr:nvSpPr>
        <xdr:cNvPr id="414" name="商工費該当値テキスト"/>
        <xdr:cNvSpPr txBox="1"/>
      </xdr:nvSpPr>
      <xdr:spPr>
        <a:xfrm>
          <a:off x="10528300" y="1328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69771</xdr:rowOff>
    </xdr:from>
    <xdr:to>
      <xdr:col>50</xdr:col>
      <xdr:colOff>165100</xdr:colOff>
      <xdr:row>78</xdr:row>
      <xdr:rowOff>171371</xdr:rowOff>
    </xdr:to>
    <xdr:sp macro="" textlink="">
      <xdr:nvSpPr>
        <xdr:cNvPr id="415" name="楕円 414"/>
        <xdr:cNvSpPr/>
      </xdr:nvSpPr>
      <xdr:spPr>
        <a:xfrm>
          <a:off x="9588500" y="1344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162498</xdr:rowOff>
    </xdr:from>
    <xdr:ext cx="469744" cy="259045"/>
    <xdr:sp macro="" textlink="">
      <xdr:nvSpPr>
        <xdr:cNvPr id="416" name="テキスト ボックス 415"/>
        <xdr:cNvSpPr txBox="1"/>
      </xdr:nvSpPr>
      <xdr:spPr>
        <a:xfrm>
          <a:off x="9404428" y="1353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63461</xdr:rowOff>
    </xdr:from>
    <xdr:to>
      <xdr:col>46</xdr:col>
      <xdr:colOff>38100</xdr:colOff>
      <xdr:row>78</xdr:row>
      <xdr:rowOff>165061</xdr:rowOff>
    </xdr:to>
    <xdr:sp macro="" textlink="">
      <xdr:nvSpPr>
        <xdr:cNvPr id="417" name="楕円 416"/>
        <xdr:cNvSpPr/>
      </xdr:nvSpPr>
      <xdr:spPr>
        <a:xfrm>
          <a:off x="8699500" y="134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156188</xdr:rowOff>
    </xdr:from>
    <xdr:ext cx="469744" cy="259045"/>
    <xdr:sp macro="" textlink="">
      <xdr:nvSpPr>
        <xdr:cNvPr id="418" name="テキスト ボックス 417"/>
        <xdr:cNvSpPr txBox="1"/>
      </xdr:nvSpPr>
      <xdr:spPr>
        <a:xfrm>
          <a:off x="8515428" y="1352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114329</xdr:rowOff>
    </xdr:from>
    <xdr:to>
      <xdr:col>41</xdr:col>
      <xdr:colOff>101600</xdr:colOff>
      <xdr:row>78</xdr:row>
      <xdr:rowOff>44479</xdr:rowOff>
    </xdr:to>
    <xdr:sp macro="" textlink="">
      <xdr:nvSpPr>
        <xdr:cNvPr id="419" name="楕円 418"/>
        <xdr:cNvSpPr/>
      </xdr:nvSpPr>
      <xdr:spPr>
        <a:xfrm>
          <a:off x="7810500" y="1331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35606</xdr:rowOff>
    </xdr:from>
    <xdr:ext cx="534377" cy="259045"/>
    <xdr:sp macro="" textlink="">
      <xdr:nvSpPr>
        <xdr:cNvPr id="420" name="テキスト ボックス 419"/>
        <xdr:cNvSpPr txBox="1"/>
      </xdr:nvSpPr>
      <xdr:spPr>
        <a:xfrm>
          <a:off x="7594111" y="134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16407</xdr:rowOff>
    </xdr:from>
    <xdr:to>
      <xdr:col>36</xdr:col>
      <xdr:colOff>165100</xdr:colOff>
      <xdr:row>78</xdr:row>
      <xdr:rowOff>118007</xdr:rowOff>
    </xdr:to>
    <xdr:sp macro="" textlink="">
      <xdr:nvSpPr>
        <xdr:cNvPr id="421" name="楕円 420"/>
        <xdr:cNvSpPr/>
      </xdr:nvSpPr>
      <xdr:spPr>
        <a:xfrm>
          <a:off x="6921500" y="1338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109134</xdr:rowOff>
    </xdr:from>
    <xdr:ext cx="469744" cy="259045"/>
    <xdr:sp macro="" textlink="">
      <xdr:nvSpPr>
        <xdr:cNvPr id="422" name="テキスト ボックス 421"/>
        <xdr:cNvSpPr txBox="1"/>
      </xdr:nvSpPr>
      <xdr:spPr>
        <a:xfrm>
          <a:off x="6737428" y="1348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155899</xdr:rowOff>
    </xdr:from>
    <xdr:to>
      <xdr:col>55</xdr:col>
      <xdr:colOff>0</xdr:colOff>
      <xdr:row>98</xdr:row>
      <xdr:rowOff>32454</xdr:rowOff>
    </xdr:to>
    <xdr:cxnSp macro="">
      <xdr:nvCxnSpPr>
        <xdr:cNvPr id="449" name="直線コネクタ 448"/>
        <xdr:cNvCxnSpPr/>
      </xdr:nvCxnSpPr>
      <xdr:spPr>
        <a:xfrm flipV="1">
          <a:off x="9639300" y="16786549"/>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32454</xdr:rowOff>
    </xdr:from>
    <xdr:to>
      <xdr:col>50</xdr:col>
      <xdr:colOff>114300</xdr:colOff>
      <xdr:row>98</xdr:row>
      <xdr:rowOff>43652</xdr:rowOff>
    </xdr:to>
    <xdr:cxnSp macro="">
      <xdr:nvCxnSpPr>
        <xdr:cNvPr id="452" name="直線コネクタ 451"/>
        <xdr:cNvCxnSpPr/>
      </xdr:nvCxnSpPr>
      <xdr:spPr>
        <a:xfrm flipV="1">
          <a:off x="8750300" y="16834554"/>
          <a:ext cx="889000" cy="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43652</xdr:rowOff>
    </xdr:from>
    <xdr:to>
      <xdr:col>45</xdr:col>
      <xdr:colOff>177800</xdr:colOff>
      <xdr:row>98</xdr:row>
      <xdr:rowOff>48392</xdr:rowOff>
    </xdr:to>
    <xdr:cxnSp macro="">
      <xdr:nvCxnSpPr>
        <xdr:cNvPr id="455" name="直線コネクタ 454"/>
        <xdr:cNvCxnSpPr/>
      </xdr:nvCxnSpPr>
      <xdr:spPr>
        <a:xfrm flipV="1">
          <a:off x="7861300" y="16845752"/>
          <a:ext cx="889000" cy="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94972</xdr:rowOff>
    </xdr:from>
    <xdr:to>
      <xdr:col>41</xdr:col>
      <xdr:colOff>50800</xdr:colOff>
      <xdr:row>98</xdr:row>
      <xdr:rowOff>48392</xdr:rowOff>
    </xdr:to>
    <xdr:cxnSp macro="">
      <xdr:nvCxnSpPr>
        <xdr:cNvPr id="458" name="直線コネクタ 457"/>
        <xdr:cNvCxnSpPr/>
      </xdr:nvCxnSpPr>
      <xdr:spPr>
        <a:xfrm>
          <a:off x="6972300" y="16725622"/>
          <a:ext cx="889000" cy="12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105099</xdr:rowOff>
    </xdr:from>
    <xdr:to>
      <xdr:col>55</xdr:col>
      <xdr:colOff>50800</xdr:colOff>
      <xdr:row>98</xdr:row>
      <xdr:rowOff>35249</xdr:rowOff>
    </xdr:to>
    <xdr:sp macro="" textlink="">
      <xdr:nvSpPr>
        <xdr:cNvPr id="468" name="楕円 467"/>
        <xdr:cNvSpPr/>
      </xdr:nvSpPr>
      <xdr:spPr>
        <a:xfrm>
          <a:off x="10426700" y="1673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20026</xdr:rowOff>
    </xdr:from>
    <xdr:ext cx="534377" cy="259045"/>
    <xdr:sp macro="" textlink="">
      <xdr:nvSpPr>
        <xdr:cNvPr id="469" name="土木費該当値テキスト"/>
        <xdr:cNvSpPr txBox="1"/>
      </xdr:nvSpPr>
      <xdr:spPr>
        <a:xfrm>
          <a:off x="10528300" y="166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153104</xdr:rowOff>
    </xdr:from>
    <xdr:to>
      <xdr:col>50</xdr:col>
      <xdr:colOff>165100</xdr:colOff>
      <xdr:row>98</xdr:row>
      <xdr:rowOff>83254</xdr:rowOff>
    </xdr:to>
    <xdr:sp macro="" textlink="">
      <xdr:nvSpPr>
        <xdr:cNvPr id="470" name="楕円 469"/>
        <xdr:cNvSpPr/>
      </xdr:nvSpPr>
      <xdr:spPr>
        <a:xfrm>
          <a:off x="9588500" y="167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74381</xdr:rowOff>
    </xdr:from>
    <xdr:ext cx="534377" cy="259045"/>
    <xdr:sp macro="" textlink="">
      <xdr:nvSpPr>
        <xdr:cNvPr id="471" name="テキスト ボックス 470"/>
        <xdr:cNvSpPr txBox="1"/>
      </xdr:nvSpPr>
      <xdr:spPr>
        <a:xfrm>
          <a:off x="9372111" y="1687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164302</xdr:rowOff>
    </xdr:from>
    <xdr:to>
      <xdr:col>46</xdr:col>
      <xdr:colOff>38100</xdr:colOff>
      <xdr:row>98</xdr:row>
      <xdr:rowOff>94452</xdr:rowOff>
    </xdr:to>
    <xdr:sp macro="" textlink="">
      <xdr:nvSpPr>
        <xdr:cNvPr id="472" name="楕円 471"/>
        <xdr:cNvSpPr/>
      </xdr:nvSpPr>
      <xdr:spPr>
        <a:xfrm>
          <a:off x="8699500" y="167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85579</xdr:rowOff>
    </xdr:from>
    <xdr:ext cx="534377" cy="259045"/>
    <xdr:sp macro="" textlink="">
      <xdr:nvSpPr>
        <xdr:cNvPr id="473" name="テキスト ボックス 472"/>
        <xdr:cNvSpPr txBox="1"/>
      </xdr:nvSpPr>
      <xdr:spPr>
        <a:xfrm>
          <a:off x="8483111" y="1688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169042</xdr:rowOff>
    </xdr:from>
    <xdr:to>
      <xdr:col>41</xdr:col>
      <xdr:colOff>101600</xdr:colOff>
      <xdr:row>98</xdr:row>
      <xdr:rowOff>99192</xdr:rowOff>
    </xdr:to>
    <xdr:sp macro="" textlink="">
      <xdr:nvSpPr>
        <xdr:cNvPr id="474" name="楕円 473"/>
        <xdr:cNvSpPr/>
      </xdr:nvSpPr>
      <xdr:spPr>
        <a:xfrm>
          <a:off x="7810500" y="167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90319</xdr:rowOff>
    </xdr:from>
    <xdr:ext cx="534377" cy="259045"/>
    <xdr:sp macro="" textlink="">
      <xdr:nvSpPr>
        <xdr:cNvPr id="475" name="テキスト ボックス 474"/>
        <xdr:cNvSpPr txBox="1"/>
      </xdr:nvSpPr>
      <xdr:spPr>
        <a:xfrm>
          <a:off x="7594111" y="1689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44172</xdr:rowOff>
    </xdr:from>
    <xdr:to>
      <xdr:col>36</xdr:col>
      <xdr:colOff>165100</xdr:colOff>
      <xdr:row>97</xdr:row>
      <xdr:rowOff>145772</xdr:rowOff>
    </xdr:to>
    <xdr:sp macro="" textlink="">
      <xdr:nvSpPr>
        <xdr:cNvPr id="476" name="楕円 475"/>
        <xdr:cNvSpPr/>
      </xdr:nvSpPr>
      <xdr:spPr>
        <a:xfrm>
          <a:off x="6921500" y="1667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136899</xdr:rowOff>
    </xdr:from>
    <xdr:ext cx="534377" cy="259045"/>
    <xdr:sp macro="" textlink="">
      <xdr:nvSpPr>
        <xdr:cNvPr id="477" name="テキスト ボックス 476"/>
        <xdr:cNvSpPr txBox="1"/>
      </xdr:nvSpPr>
      <xdr:spPr>
        <a:xfrm>
          <a:off x="6705111" y="1676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18323</xdr:rowOff>
    </xdr:from>
    <xdr:to>
      <xdr:col>85</xdr:col>
      <xdr:colOff>127000</xdr:colOff>
      <xdr:row>38</xdr:row>
      <xdr:rowOff>24010</xdr:rowOff>
    </xdr:to>
    <xdr:cxnSp macro="">
      <xdr:nvCxnSpPr>
        <xdr:cNvPr id="504" name="直線コネクタ 503"/>
        <xdr:cNvCxnSpPr/>
      </xdr:nvCxnSpPr>
      <xdr:spPr>
        <a:xfrm flipV="1">
          <a:off x="15481300" y="6533423"/>
          <a:ext cx="838200" cy="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24010</xdr:rowOff>
    </xdr:from>
    <xdr:to>
      <xdr:col>81</xdr:col>
      <xdr:colOff>50800</xdr:colOff>
      <xdr:row>38</xdr:row>
      <xdr:rowOff>30649</xdr:rowOff>
    </xdr:to>
    <xdr:cxnSp macro="">
      <xdr:nvCxnSpPr>
        <xdr:cNvPr id="507" name="直線コネクタ 506"/>
        <xdr:cNvCxnSpPr/>
      </xdr:nvCxnSpPr>
      <xdr:spPr>
        <a:xfrm flipV="1">
          <a:off x="14592300" y="6539110"/>
          <a:ext cx="889000" cy="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30649</xdr:rowOff>
    </xdr:from>
    <xdr:to>
      <xdr:col>76</xdr:col>
      <xdr:colOff>114300</xdr:colOff>
      <xdr:row>38</xdr:row>
      <xdr:rowOff>51186</xdr:rowOff>
    </xdr:to>
    <xdr:cxnSp macro="">
      <xdr:nvCxnSpPr>
        <xdr:cNvPr id="510" name="直線コネクタ 509"/>
        <xdr:cNvCxnSpPr/>
      </xdr:nvCxnSpPr>
      <xdr:spPr>
        <a:xfrm flipV="1">
          <a:off x="13703300" y="6545749"/>
          <a:ext cx="889000" cy="2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42028</xdr:rowOff>
    </xdr:from>
    <xdr:to>
      <xdr:col>71</xdr:col>
      <xdr:colOff>177800</xdr:colOff>
      <xdr:row>38</xdr:row>
      <xdr:rowOff>51186</xdr:rowOff>
    </xdr:to>
    <xdr:cxnSp macro="">
      <xdr:nvCxnSpPr>
        <xdr:cNvPr id="513" name="直線コネクタ 512"/>
        <xdr:cNvCxnSpPr/>
      </xdr:nvCxnSpPr>
      <xdr:spPr>
        <a:xfrm>
          <a:off x="12814300" y="6557128"/>
          <a:ext cx="889000" cy="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138973</xdr:rowOff>
    </xdr:from>
    <xdr:to>
      <xdr:col>85</xdr:col>
      <xdr:colOff>177800</xdr:colOff>
      <xdr:row>38</xdr:row>
      <xdr:rowOff>69123</xdr:rowOff>
    </xdr:to>
    <xdr:sp macro="" textlink="">
      <xdr:nvSpPr>
        <xdr:cNvPr id="523" name="楕円 522"/>
        <xdr:cNvSpPr/>
      </xdr:nvSpPr>
      <xdr:spPr>
        <a:xfrm>
          <a:off x="16268700" y="64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53900</xdr:rowOff>
    </xdr:from>
    <xdr:ext cx="534377" cy="259045"/>
    <xdr:sp macro="" textlink="">
      <xdr:nvSpPr>
        <xdr:cNvPr id="524" name="消防費該当値テキスト"/>
        <xdr:cNvSpPr txBox="1"/>
      </xdr:nvSpPr>
      <xdr:spPr>
        <a:xfrm>
          <a:off x="16370300" y="639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144660</xdr:rowOff>
    </xdr:from>
    <xdr:to>
      <xdr:col>81</xdr:col>
      <xdr:colOff>101600</xdr:colOff>
      <xdr:row>38</xdr:row>
      <xdr:rowOff>74810</xdr:rowOff>
    </xdr:to>
    <xdr:sp macro="" textlink="">
      <xdr:nvSpPr>
        <xdr:cNvPr id="525" name="楕円 524"/>
        <xdr:cNvSpPr/>
      </xdr:nvSpPr>
      <xdr:spPr>
        <a:xfrm>
          <a:off x="15430500" y="64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65937</xdr:rowOff>
    </xdr:from>
    <xdr:ext cx="534377" cy="259045"/>
    <xdr:sp macro="" textlink="">
      <xdr:nvSpPr>
        <xdr:cNvPr id="526" name="テキスト ボックス 525"/>
        <xdr:cNvSpPr txBox="1"/>
      </xdr:nvSpPr>
      <xdr:spPr>
        <a:xfrm>
          <a:off x="15214111" y="658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151299</xdr:rowOff>
    </xdr:from>
    <xdr:to>
      <xdr:col>76</xdr:col>
      <xdr:colOff>165100</xdr:colOff>
      <xdr:row>38</xdr:row>
      <xdr:rowOff>81449</xdr:rowOff>
    </xdr:to>
    <xdr:sp macro="" textlink="">
      <xdr:nvSpPr>
        <xdr:cNvPr id="527" name="楕円 526"/>
        <xdr:cNvSpPr/>
      </xdr:nvSpPr>
      <xdr:spPr>
        <a:xfrm>
          <a:off x="14541500" y="64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72576</xdr:rowOff>
    </xdr:from>
    <xdr:ext cx="534377" cy="259045"/>
    <xdr:sp macro="" textlink="">
      <xdr:nvSpPr>
        <xdr:cNvPr id="528" name="テキスト ボックス 527"/>
        <xdr:cNvSpPr txBox="1"/>
      </xdr:nvSpPr>
      <xdr:spPr>
        <a:xfrm>
          <a:off x="14325111" y="65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386</xdr:rowOff>
    </xdr:from>
    <xdr:to>
      <xdr:col>72</xdr:col>
      <xdr:colOff>38100</xdr:colOff>
      <xdr:row>38</xdr:row>
      <xdr:rowOff>101986</xdr:rowOff>
    </xdr:to>
    <xdr:sp macro="" textlink="">
      <xdr:nvSpPr>
        <xdr:cNvPr id="529" name="楕円 528"/>
        <xdr:cNvSpPr/>
      </xdr:nvSpPr>
      <xdr:spPr>
        <a:xfrm>
          <a:off x="13652500" y="651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93113</xdr:rowOff>
    </xdr:from>
    <xdr:ext cx="534377" cy="259045"/>
    <xdr:sp macro="" textlink="">
      <xdr:nvSpPr>
        <xdr:cNvPr id="530" name="テキスト ボックス 529"/>
        <xdr:cNvSpPr txBox="1"/>
      </xdr:nvSpPr>
      <xdr:spPr>
        <a:xfrm>
          <a:off x="13436111" y="66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162678</xdr:rowOff>
    </xdr:from>
    <xdr:to>
      <xdr:col>67</xdr:col>
      <xdr:colOff>101600</xdr:colOff>
      <xdr:row>38</xdr:row>
      <xdr:rowOff>92828</xdr:rowOff>
    </xdr:to>
    <xdr:sp macro="" textlink="">
      <xdr:nvSpPr>
        <xdr:cNvPr id="531" name="楕円 530"/>
        <xdr:cNvSpPr/>
      </xdr:nvSpPr>
      <xdr:spPr>
        <a:xfrm>
          <a:off x="12763500" y="650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83955</xdr:rowOff>
    </xdr:from>
    <xdr:ext cx="534377" cy="259045"/>
    <xdr:sp macro="" textlink="">
      <xdr:nvSpPr>
        <xdr:cNvPr id="532" name="テキスト ボックス 531"/>
        <xdr:cNvSpPr txBox="1"/>
      </xdr:nvSpPr>
      <xdr:spPr>
        <a:xfrm>
          <a:off x="12547111" y="659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59274</xdr:rowOff>
    </xdr:from>
    <xdr:to>
      <xdr:col>85</xdr:col>
      <xdr:colOff>127000</xdr:colOff>
      <xdr:row>57</xdr:row>
      <xdr:rowOff>114531</xdr:rowOff>
    </xdr:to>
    <xdr:cxnSp macro="">
      <xdr:nvCxnSpPr>
        <xdr:cNvPr id="559" name="直線コネクタ 558"/>
        <xdr:cNvCxnSpPr/>
      </xdr:nvCxnSpPr>
      <xdr:spPr>
        <a:xfrm flipV="1">
          <a:off x="15481300" y="9831924"/>
          <a:ext cx="838200" cy="5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102338</xdr:rowOff>
    </xdr:from>
    <xdr:to>
      <xdr:col>81</xdr:col>
      <xdr:colOff>50800</xdr:colOff>
      <xdr:row>57</xdr:row>
      <xdr:rowOff>114531</xdr:rowOff>
    </xdr:to>
    <xdr:cxnSp macro="">
      <xdr:nvCxnSpPr>
        <xdr:cNvPr id="562" name="直線コネクタ 561"/>
        <xdr:cNvCxnSpPr/>
      </xdr:nvCxnSpPr>
      <xdr:spPr>
        <a:xfrm>
          <a:off x="14592300" y="9874988"/>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102338</xdr:rowOff>
    </xdr:from>
    <xdr:to>
      <xdr:col>76</xdr:col>
      <xdr:colOff>114300</xdr:colOff>
      <xdr:row>57</xdr:row>
      <xdr:rowOff>121874</xdr:rowOff>
    </xdr:to>
    <xdr:cxnSp macro="">
      <xdr:nvCxnSpPr>
        <xdr:cNvPr id="565" name="直線コネクタ 564"/>
        <xdr:cNvCxnSpPr/>
      </xdr:nvCxnSpPr>
      <xdr:spPr>
        <a:xfrm flipV="1">
          <a:off x="13703300" y="9874988"/>
          <a:ext cx="889000" cy="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111029</xdr:rowOff>
    </xdr:from>
    <xdr:to>
      <xdr:col>71</xdr:col>
      <xdr:colOff>177800</xdr:colOff>
      <xdr:row>57</xdr:row>
      <xdr:rowOff>121874</xdr:rowOff>
    </xdr:to>
    <xdr:cxnSp macro="">
      <xdr:nvCxnSpPr>
        <xdr:cNvPr id="568" name="直線コネクタ 567"/>
        <xdr:cNvCxnSpPr/>
      </xdr:nvCxnSpPr>
      <xdr:spPr>
        <a:xfrm>
          <a:off x="12814300" y="9883679"/>
          <a:ext cx="889000" cy="1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8474</xdr:rowOff>
    </xdr:from>
    <xdr:to>
      <xdr:col>85</xdr:col>
      <xdr:colOff>177800</xdr:colOff>
      <xdr:row>57</xdr:row>
      <xdr:rowOff>110074</xdr:rowOff>
    </xdr:to>
    <xdr:sp macro="" textlink="">
      <xdr:nvSpPr>
        <xdr:cNvPr id="578" name="楕円 577"/>
        <xdr:cNvSpPr/>
      </xdr:nvSpPr>
      <xdr:spPr>
        <a:xfrm>
          <a:off x="16268700" y="97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94851</xdr:rowOff>
    </xdr:from>
    <xdr:ext cx="534377" cy="259045"/>
    <xdr:sp macro="" textlink="">
      <xdr:nvSpPr>
        <xdr:cNvPr id="579" name="教育費該当値テキスト"/>
        <xdr:cNvSpPr txBox="1"/>
      </xdr:nvSpPr>
      <xdr:spPr>
        <a:xfrm>
          <a:off x="16370300" y="96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63731</xdr:rowOff>
    </xdr:from>
    <xdr:to>
      <xdr:col>81</xdr:col>
      <xdr:colOff>101600</xdr:colOff>
      <xdr:row>57</xdr:row>
      <xdr:rowOff>165331</xdr:rowOff>
    </xdr:to>
    <xdr:sp macro="" textlink="">
      <xdr:nvSpPr>
        <xdr:cNvPr id="580" name="楕円 579"/>
        <xdr:cNvSpPr/>
      </xdr:nvSpPr>
      <xdr:spPr>
        <a:xfrm>
          <a:off x="15430500" y="983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156458</xdr:rowOff>
    </xdr:from>
    <xdr:ext cx="534377" cy="259045"/>
    <xdr:sp macro="" textlink="">
      <xdr:nvSpPr>
        <xdr:cNvPr id="581" name="テキスト ボックス 580"/>
        <xdr:cNvSpPr txBox="1"/>
      </xdr:nvSpPr>
      <xdr:spPr>
        <a:xfrm>
          <a:off x="15214111" y="99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51538</xdr:rowOff>
    </xdr:from>
    <xdr:to>
      <xdr:col>76</xdr:col>
      <xdr:colOff>165100</xdr:colOff>
      <xdr:row>57</xdr:row>
      <xdr:rowOff>153138</xdr:rowOff>
    </xdr:to>
    <xdr:sp macro="" textlink="">
      <xdr:nvSpPr>
        <xdr:cNvPr id="582" name="楕円 581"/>
        <xdr:cNvSpPr/>
      </xdr:nvSpPr>
      <xdr:spPr>
        <a:xfrm>
          <a:off x="14541500" y="98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144265</xdr:rowOff>
    </xdr:from>
    <xdr:ext cx="534377" cy="259045"/>
    <xdr:sp macro="" textlink="">
      <xdr:nvSpPr>
        <xdr:cNvPr id="583" name="テキスト ボックス 582"/>
        <xdr:cNvSpPr txBox="1"/>
      </xdr:nvSpPr>
      <xdr:spPr>
        <a:xfrm>
          <a:off x="14325111" y="99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71074</xdr:rowOff>
    </xdr:from>
    <xdr:to>
      <xdr:col>72</xdr:col>
      <xdr:colOff>38100</xdr:colOff>
      <xdr:row>58</xdr:row>
      <xdr:rowOff>1224</xdr:rowOff>
    </xdr:to>
    <xdr:sp macro="" textlink="">
      <xdr:nvSpPr>
        <xdr:cNvPr id="584" name="楕円 583"/>
        <xdr:cNvSpPr/>
      </xdr:nvSpPr>
      <xdr:spPr>
        <a:xfrm>
          <a:off x="13652500" y="98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163801</xdr:rowOff>
    </xdr:from>
    <xdr:ext cx="534377" cy="259045"/>
    <xdr:sp macro="" textlink="">
      <xdr:nvSpPr>
        <xdr:cNvPr id="585" name="テキスト ボックス 584"/>
        <xdr:cNvSpPr txBox="1"/>
      </xdr:nvSpPr>
      <xdr:spPr>
        <a:xfrm>
          <a:off x="13436111" y="99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60229</xdr:rowOff>
    </xdr:from>
    <xdr:to>
      <xdr:col>67</xdr:col>
      <xdr:colOff>101600</xdr:colOff>
      <xdr:row>57</xdr:row>
      <xdr:rowOff>161829</xdr:rowOff>
    </xdr:to>
    <xdr:sp macro="" textlink="">
      <xdr:nvSpPr>
        <xdr:cNvPr id="586" name="楕円 585"/>
        <xdr:cNvSpPr/>
      </xdr:nvSpPr>
      <xdr:spPr>
        <a:xfrm>
          <a:off x="12763500" y="98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152956</xdr:rowOff>
    </xdr:from>
    <xdr:ext cx="534377" cy="259045"/>
    <xdr:sp macro="" textlink="">
      <xdr:nvSpPr>
        <xdr:cNvPr id="587" name="テキスト ボックス 586"/>
        <xdr:cNvSpPr txBox="1"/>
      </xdr:nvSpPr>
      <xdr:spPr>
        <a:xfrm>
          <a:off x="12547111" y="992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14874</xdr:rowOff>
    </xdr:from>
    <xdr:to>
      <xdr:col>85</xdr:col>
      <xdr:colOff>127000</xdr:colOff>
      <xdr:row>78</xdr:row>
      <xdr:rowOff>25400</xdr:rowOff>
    </xdr:to>
    <xdr:cxnSp macro="">
      <xdr:nvCxnSpPr>
        <xdr:cNvPr id="612" name="直線コネクタ 611"/>
        <xdr:cNvCxnSpPr/>
      </xdr:nvCxnSpPr>
      <xdr:spPr>
        <a:xfrm>
          <a:off x="15481300" y="13387974"/>
          <a:ext cx="838200" cy="1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14874</xdr:rowOff>
    </xdr:from>
    <xdr:to>
      <xdr:col>81</xdr:col>
      <xdr:colOff>50800</xdr:colOff>
      <xdr:row>78</xdr:row>
      <xdr:rowOff>25400</xdr:rowOff>
    </xdr:to>
    <xdr:cxnSp macro="">
      <xdr:nvCxnSpPr>
        <xdr:cNvPr id="615" name="直線コネクタ 614"/>
        <xdr:cNvCxnSpPr/>
      </xdr:nvCxnSpPr>
      <xdr:spPr>
        <a:xfrm flipV="1">
          <a:off x="14592300" y="13387974"/>
          <a:ext cx="889000" cy="1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22275</xdr:rowOff>
    </xdr:from>
    <xdr:to>
      <xdr:col>76</xdr:col>
      <xdr:colOff>114300</xdr:colOff>
      <xdr:row>78</xdr:row>
      <xdr:rowOff>25400</xdr:rowOff>
    </xdr:to>
    <xdr:cxnSp macro="">
      <xdr:nvCxnSpPr>
        <xdr:cNvPr id="618" name="直線コネクタ 617"/>
        <xdr:cNvCxnSpPr/>
      </xdr:nvCxnSpPr>
      <xdr:spPr>
        <a:xfrm>
          <a:off x="13703300" y="13395375"/>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22275</xdr:rowOff>
    </xdr:from>
    <xdr:to>
      <xdr:col>71</xdr:col>
      <xdr:colOff>177800</xdr:colOff>
      <xdr:row>78</xdr:row>
      <xdr:rowOff>25400</xdr:rowOff>
    </xdr:to>
    <xdr:cxnSp macro="">
      <xdr:nvCxnSpPr>
        <xdr:cNvPr id="621" name="直線コネクタ 620"/>
        <xdr:cNvCxnSpPr/>
      </xdr:nvCxnSpPr>
      <xdr:spPr>
        <a:xfrm flipV="1">
          <a:off x="12814300" y="13395375"/>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31" name="楕円 630"/>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32"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135524</xdr:rowOff>
    </xdr:from>
    <xdr:to>
      <xdr:col>81</xdr:col>
      <xdr:colOff>101600</xdr:colOff>
      <xdr:row>78</xdr:row>
      <xdr:rowOff>65674</xdr:rowOff>
    </xdr:to>
    <xdr:sp macro="" textlink="">
      <xdr:nvSpPr>
        <xdr:cNvPr id="633" name="楕円 632"/>
        <xdr:cNvSpPr/>
      </xdr:nvSpPr>
      <xdr:spPr>
        <a:xfrm>
          <a:off x="15430500" y="133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56801</xdr:rowOff>
    </xdr:from>
    <xdr:ext cx="469744" cy="259045"/>
    <xdr:sp macro="" textlink="">
      <xdr:nvSpPr>
        <xdr:cNvPr id="634" name="テキスト ボックス 633"/>
        <xdr:cNvSpPr txBox="1"/>
      </xdr:nvSpPr>
      <xdr:spPr>
        <a:xfrm>
          <a:off x="15246428" y="1342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35" name="楕円 634"/>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36" name="テキスト ボックス 635"/>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142925</xdr:rowOff>
    </xdr:from>
    <xdr:to>
      <xdr:col>72</xdr:col>
      <xdr:colOff>38100</xdr:colOff>
      <xdr:row>78</xdr:row>
      <xdr:rowOff>73075</xdr:rowOff>
    </xdr:to>
    <xdr:sp macro="" textlink="">
      <xdr:nvSpPr>
        <xdr:cNvPr id="637" name="楕円 636"/>
        <xdr:cNvSpPr/>
      </xdr:nvSpPr>
      <xdr:spPr>
        <a:xfrm>
          <a:off x="13652500" y="1334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64202</xdr:rowOff>
    </xdr:from>
    <xdr:ext cx="378565" cy="259045"/>
    <xdr:sp macro="" textlink="">
      <xdr:nvSpPr>
        <xdr:cNvPr id="638" name="テキスト ボックス 637"/>
        <xdr:cNvSpPr txBox="1"/>
      </xdr:nvSpPr>
      <xdr:spPr>
        <a:xfrm>
          <a:off x="13514017" y="1343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39" name="楕円 638"/>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40" name="テキスト ボックス 639"/>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142180</xdr:rowOff>
    </xdr:from>
    <xdr:to>
      <xdr:col>85</xdr:col>
      <xdr:colOff>127000</xdr:colOff>
      <xdr:row>96</xdr:row>
      <xdr:rowOff>150673</xdr:rowOff>
    </xdr:to>
    <xdr:cxnSp macro="">
      <xdr:nvCxnSpPr>
        <xdr:cNvPr id="665" name="直線コネクタ 664"/>
        <xdr:cNvCxnSpPr/>
      </xdr:nvCxnSpPr>
      <xdr:spPr>
        <a:xfrm flipV="1">
          <a:off x="15481300" y="16601380"/>
          <a:ext cx="838200" cy="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150673</xdr:rowOff>
    </xdr:from>
    <xdr:to>
      <xdr:col>81</xdr:col>
      <xdr:colOff>50800</xdr:colOff>
      <xdr:row>96</xdr:row>
      <xdr:rowOff>152913</xdr:rowOff>
    </xdr:to>
    <xdr:cxnSp macro="">
      <xdr:nvCxnSpPr>
        <xdr:cNvPr id="668" name="直線コネクタ 667"/>
        <xdr:cNvCxnSpPr/>
      </xdr:nvCxnSpPr>
      <xdr:spPr>
        <a:xfrm flipV="1">
          <a:off x="14592300" y="16609873"/>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152913</xdr:rowOff>
    </xdr:from>
    <xdr:to>
      <xdr:col>76</xdr:col>
      <xdr:colOff>114300</xdr:colOff>
      <xdr:row>96</xdr:row>
      <xdr:rowOff>164531</xdr:rowOff>
    </xdr:to>
    <xdr:cxnSp macro="">
      <xdr:nvCxnSpPr>
        <xdr:cNvPr id="671" name="直線コネクタ 670"/>
        <xdr:cNvCxnSpPr/>
      </xdr:nvCxnSpPr>
      <xdr:spPr>
        <a:xfrm flipV="1">
          <a:off x="13703300" y="16612113"/>
          <a:ext cx="889000" cy="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160210</xdr:rowOff>
    </xdr:from>
    <xdr:to>
      <xdr:col>71</xdr:col>
      <xdr:colOff>177800</xdr:colOff>
      <xdr:row>96</xdr:row>
      <xdr:rowOff>164531</xdr:rowOff>
    </xdr:to>
    <xdr:cxnSp macro="">
      <xdr:nvCxnSpPr>
        <xdr:cNvPr id="674" name="直線コネクタ 673"/>
        <xdr:cNvCxnSpPr/>
      </xdr:nvCxnSpPr>
      <xdr:spPr>
        <a:xfrm>
          <a:off x="12814300" y="16619410"/>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91380</xdr:rowOff>
    </xdr:from>
    <xdr:to>
      <xdr:col>85</xdr:col>
      <xdr:colOff>177800</xdr:colOff>
      <xdr:row>97</xdr:row>
      <xdr:rowOff>21530</xdr:rowOff>
    </xdr:to>
    <xdr:sp macro="" textlink="">
      <xdr:nvSpPr>
        <xdr:cNvPr id="684" name="楕円 683"/>
        <xdr:cNvSpPr/>
      </xdr:nvSpPr>
      <xdr:spPr>
        <a:xfrm>
          <a:off x="16268700" y="1655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69807</xdr:rowOff>
    </xdr:from>
    <xdr:ext cx="534377" cy="259045"/>
    <xdr:sp macro="" textlink="">
      <xdr:nvSpPr>
        <xdr:cNvPr id="685" name="公債費該当値テキスト"/>
        <xdr:cNvSpPr txBox="1"/>
      </xdr:nvSpPr>
      <xdr:spPr>
        <a:xfrm>
          <a:off x="16370300" y="1652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99873</xdr:rowOff>
    </xdr:from>
    <xdr:to>
      <xdr:col>81</xdr:col>
      <xdr:colOff>101600</xdr:colOff>
      <xdr:row>97</xdr:row>
      <xdr:rowOff>30023</xdr:rowOff>
    </xdr:to>
    <xdr:sp macro="" textlink="">
      <xdr:nvSpPr>
        <xdr:cNvPr id="686" name="楕円 685"/>
        <xdr:cNvSpPr/>
      </xdr:nvSpPr>
      <xdr:spPr>
        <a:xfrm>
          <a:off x="15430500" y="165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21150</xdr:rowOff>
    </xdr:from>
    <xdr:ext cx="534377" cy="259045"/>
    <xdr:sp macro="" textlink="">
      <xdr:nvSpPr>
        <xdr:cNvPr id="687" name="テキスト ボックス 686"/>
        <xdr:cNvSpPr txBox="1"/>
      </xdr:nvSpPr>
      <xdr:spPr>
        <a:xfrm>
          <a:off x="15214111" y="166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102113</xdr:rowOff>
    </xdr:from>
    <xdr:to>
      <xdr:col>76</xdr:col>
      <xdr:colOff>165100</xdr:colOff>
      <xdr:row>97</xdr:row>
      <xdr:rowOff>32263</xdr:rowOff>
    </xdr:to>
    <xdr:sp macro="" textlink="">
      <xdr:nvSpPr>
        <xdr:cNvPr id="688" name="楕円 687"/>
        <xdr:cNvSpPr/>
      </xdr:nvSpPr>
      <xdr:spPr>
        <a:xfrm>
          <a:off x="14541500" y="165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23390</xdr:rowOff>
    </xdr:from>
    <xdr:ext cx="534377" cy="259045"/>
    <xdr:sp macro="" textlink="">
      <xdr:nvSpPr>
        <xdr:cNvPr id="689" name="テキスト ボックス 688"/>
        <xdr:cNvSpPr txBox="1"/>
      </xdr:nvSpPr>
      <xdr:spPr>
        <a:xfrm>
          <a:off x="14325111" y="1665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113731</xdr:rowOff>
    </xdr:from>
    <xdr:to>
      <xdr:col>72</xdr:col>
      <xdr:colOff>38100</xdr:colOff>
      <xdr:row>97</xdr:row>
      <xdr:rowOff>43881</xdr:rowOff>
    </xdr:to>
    <xdr:sp macro="" textlink="">
      <xdr:nvSpPr>
        <xdr:cNvPr id="690" name="楕円 689"/>
        <xdr:cNvSpPr/>
      </xdr:nvSpPr>
      <xdr:spPr>
        <a:xfrm>
          <a:off x="13652500" y="1657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35008</xdr:rowOff>
    </xdr:from>
    <xdr:ext cx="534377" cy="259045"/>
    <xdr:sp macro="" textlink="">
      <xdr:nvSpPr>
        <xdr:cNvPr id="691" name="テキスト ボックス 690"/>
        <xdr:cNvSpPr txBox="1"/>
      </xdr:nvSpPr>
      <xdr:spPr>
        <a:xfrm>
          <a:off x="13436111" y="1666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109410</xdr:rowOff>
    </xdr:from>
    <xdr:to>
      <xdr:col>67</xdr:col>
      <xdr:colOff>101600</xdr:colOff>
      <xdr:row>97</xdr:row>
      <xdr:rowOff>39560</xdr:rowOff>
    </xdr:to>
    <xdr:sp macro="" textlink="">
      <xdr:nvSpPr>
        <xdr:cNvPr id="692" name="楕円 691"/>
        <xdr:cNvSpPr/>
      </xdr:nvSpPr>
      <xdr:spPr>
        <a:xfrm>
          <a:off x="12763500" y="165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30687</xdr:rowOff>
    </xdr:from>
    <xdr:ext cx="534377" cy="259045"/>
    <xdr:sp macro="" textlink="">
      <xdr:nvSpPr>
        <xdr:cNvPr id="693" name="テキスト ボックス 692"/>
        <xdr:cNvSpPr txBox="1"/>
      </xdr:nvSpPr>
      <xdr:spPr>
        <a:xfrm>
          <a:off x="12547111" y="1666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新型コロナウイルス感染症対策事業として、総務費が特別定額給付金、民生費が大学生等支援給付金、商工費が地域経済活性化券補助金、小規模事業者緊急支援給付金及び休業要請等協力金、消防費が感染症に対応した災害対策用備品購入、教育費がＧＩＧＡスクール関連事業を新たに執行したため、いずれも増額となったが、類似団体と比べ、全てが平均以下の低い水準であり、全体的に低コスト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低コストであるということは、財源が確保できないことにより充分にコストをかけられないという事情によるものでもあり、財源の確保が大きな課題である。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しかしながら、最も重要なことは「コストに見合うサービスを提供できているか」であり、今後も低コスト・高パフォーマンスを目指していきたい。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令和２年度については、各種事業の財源対策として財政調整基金の取崩しを行ったため、実質収支は黒字となったものの実質単年度収支では赤字となった。</a:t>
          </a:r>
          <a:endPar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財政調整基金残高は、平成３０年度から基金使途の明確化を図るため特定目的基金への積立てを進めていることもあり減少している。標準財政規模に占める割合に留意しながら適正な額を確保していく。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一般会計、特別会計、公営企業会計の全てにおいて赤字はなく、一定額以上の黒字を確保している。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ただし、水道事業会計に対して法定外（基準外）繰出しを行っているため、その解消を図っていかなければならない。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また、平成２８年度まで、国保会計に法定外（基準外）繰出しを行っていたため、今後も注視していく必要がある。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4003486</v>
      </c>
      <c r="BO4" s="426"/>
      <c r="BP4" s="426"/>
      <c r="BQ4" s="426"/>
      <c r="BR4" s="426"/>
      <c r="BS4" s="426"/>
      <c r="BT4" s="426"/>
      <c r="BU4" s="427"/>
      <c r="BV4" s="425">
        <v>2918379</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9.9</v>
      </c>
      <c r="CU4" s="610"/>
      <c r="CV4" s="610"/>
      <c r="CW4" s="610"/>
      <c r="CX4" s="610"/>
      <c r="CY4" s="610"/>
      <c r="CZ4" s="610"/>
      <c r="DA4" s="611"/>
      <c r="DB4" s="609">
        <v>9.5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3752383</v>
      </c>
      <c r="BO5" s="431"/>
      <c r="BP5" s="431"/>
      <c r="BQ5" s="431"/>
      <c r="BR5" s="431"/>
      <c r="BS5" s="431"/>
      <c r="BT5" s="431"/>
      <c r="BU5" s="432"/>
      <c r="BV5" s="430">
        <v>2705615</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85.8</v>
      </c>
      <c r="CU5" s="401"/>
      <c r="CV5" s="401"/>
      <c r="CW5" s="401"/>
      <c r="CX5" s="401"/>
      <c r="CY5" s="401"/>
      <c r="CZ5" s="401"/>
      <c r="DA5" s="402"/>
      <c r="DB5" s="400">
        <v>91.3</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251103</v>
      </c>
      <c r="BO6" s="431"/>
      <c r="BP6" s="431"/>
      <c r="BQ6" s="431"/>
      <c r="BR6" s="431"/>
      <c r="BS6" s="431"/>
      <c r="BT6" s="431"/>
      <c r="BU6" s="432"/>
      <c r="BV6" s="430">
        <v>212764</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89.1</v>
      </c>
      <c r="CU6" s="584"/>
      <c r="CV6" s="584"/>
      <c r="CW6" s="584"/>
      <c r="CX6" s="584"/>
      <c r="CY6" s="584"/>
      <c r="CZ6" s="584"/>
      <c r="DA6" s="585"/>
      <c r="DB6" s="583">
        <v>94.9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50286</v>
      </c>
      <c r="BO7" s="431"/>
      <c r="BP7" s="431"/>
      <c r="BQ7" s="431"/>
      <c r="BR7" s="431"/>
      <c r="BS7" s="431"/>
      <c r="BT7" s="431"/>
      <c r="BU7" s="432"/>
      <c r="BV7" s="430">
        <v>34425</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2030928</v>
      </c>
      <c r="CU7" s="431"/>
      <c r="CV7" s="431"/>
      <c r="CW7" s="431"/>
      <c r="CX7" s="431"/>
      <c r="CY7" s="431"/>
      <c r="CZ7" s="431"/>
      <c r="DA7" s="432"/>
      <c r="DB7" s="430">
        <v>1886067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200817</v>
      </c>
      <c r="BO8" s="431"/>
      <c r="BP8" s="431"/>
      <c r="BQ8" s="431"/>
      <c r="BR8" s="431"/>
      <c r="BS8" s="431"/>
      <c r="BT8" s="431"/>
      <c r="BU8" s="432"/>
      <c r="BV8" s="430">
        <v>178339</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0.44</v>
      </c>
      <c r="CU8" s="544"/>
      <c r="CV8" s="544"/>
      <c r="CW8" s="544"/>
      <c r="CX8" s="544"/>
      <c r="CY8" s="544"/>
      <c r="CZ8" s="544"/>
      <c r="DA8" s="545"/>
      <c r="DB8" s="543">
        <v>0.44</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5816</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117</v>
      </c>
      <c r="AV9" s="488"/>
      <c r="AW9" s="488"/>
      <c r="AX9" s="488"/>
      <c r="AY9" s="410" t="s">
        <v>118</v>
      </c>
      <c r="AZ9" s="411"/>
      <c r="BA9" s="411"/>
      <c r="BB9" s="411"/>
      <c r="BC9" s="411"/>
      <c r="BD9" s="411"/>
      <c r="BE9" s="411"/>
      <c r="BF9" s="411"/>
      <c r="BG9" s="411"/>
      <c r="BH9" s="411"/>
      <c r="BI9" s="411"/>
      <c r="BJ9" s="411"/>
      <c r="BK9" s="411"/>
      <c r="BL9" s="411"/>
      <c r="BM9" s="412"/>
      <c r="BN9" s="430">
        <v>22478</v>
      </c>
      <c r="BO9" s="431"/>
      <c r="BP9" s="431"/>
      <c r="BQ9" s="431"/>
      <c r="BR9" s="431"/>
      <c r="BS9" s="431"/>
      <c r="BT9" s="431"/>
      <c r="BU9" s="432"/>
      <c r="BV9" s="430">
        <v>40871</v>
      </c>
      <c r="BW9" s="431"/>
      <c r="BX9" s="431"/>
      <c r="BY9" s="431"/>
      <c r="BZ9" s="431"/>
      <c r="CA9" s="431"/>
      <c r="CB9" s="431"/>
      <c r="CC9" s="432"/>
      <c r="CD9" s="439" t="s">
        <v>119</v>
      </c>
      <c r="CE9" s="440"/>
      <c r="CF9" s="440"/>
      <c r="CG9" s="440"/>
      <c r="CH9" s="440"/>
      <c r="CI9" s="440"/>
      <c r="CJ9" s="440"/>
      <c r="CK9" s="440"/>
      <c r="CL9" s="440"/>
      <c r="CM9" s="440"/>
      <c r="CN9" s="440"/>
      <c r="CO9" s="440"/>
      <c r="CP9" s="440"/>
      <c r="CQ9" s="440"/>
      <c r="CR9" s="440"/>
      <c r="CS9" s="441"/>
      <c r="CT9" s="400">
        <v>8.5</v>
      </c>
      <c r="CU9" s="401"/>
      <c r="CV9" s="401"/>
      <c r="CW9" s="401"/>
      <c r="CX9" s="401"/>
      <c r="CY9" s="401"/>
      <c r="CZ9" s="401"/>
      <c r="DA9" s="402"/>
      <c r="DB9" s="400">
        <v>9.5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120</v>
      </c>
      <c r="M10" s="404"/>
      <c r="N10" s="404"/>
      <c r="O10" s="404"/>
      <c r="P10" s="404"/>
      <c r="Q10" s="405"/>
      <c r="R10" s="406">
        <v>6133</v>
      </c>
      <c r="S10" s="407"/>
      <c r="T10" s="407"/>
      <c r="U10" s="407"/>
      <c r="V10" s="409"/>
      <c r="W10" s="581"/>
      <c r="X10" s="392"/>
      <c r="Y10" s="392"/>
      <c r="Z10" s="392"/>
      <c r="AA10" s="392"/>
      <c r="AB10" s="392"/>
      <c r="AC10" s="392"/>
      <c r="AD10" s="392"/>
      <c r="AE10" s="392"/>
      <c r="AF10" s="392"/>
      <c r="AG10" s="392"/>
      <c r="AH10" s="392"/>
      <c r="AI10" s="392"/>
      <c r="AJ10" s="392"/>
      <c r="AK10" s="392"/>
      <c r="AL10" s="582"/>
      <c r="AM10" s="499" t="s">
        <v>121</v>
      </c>
      <c r="AN10" s="404"/>
      <c r="AO10" s="404"/>
      <c r="AP10" s="404"/>
      <c r="AQ10" s="404"/>
      <c r="AR10" s="404"/>
      <c r="AS10" s="404"/>
      <c r="AT10" s="405"/>
      <c r="AU10" s="487" t="s">
        <v>117</v>
      </c>
      <c r="AV10" s="488"/>
      <c r="AW10" s="488"/>
      <c r="AX10" s="488"/>
      <c r="AY10" s="410" t="s">
        <v>122</v>
      </c>
      <c r="AZ10" s="411"/>
      <c r="BA10" s="411"/>
      <c r="BB10" s="411"/>
      <c r="BC10" s="411"/>
      <c r="BD10" s="411"/>
      <c r="BE10" s="411"/>
      <c r="BF10" s="411"/>
      <c r="BG10" s="411"/>
      <c r="BH10" s="411"/>
      <c r="BI10" s="411"/>
      <c r="BJ10" s="411"/>
      <c r="BK10" s="411"/>
      <c r="BL10" s="411"/>
      <c r="BM10" s="412"/>
      <c r="BN10" s="430">
        <v>89877</v>
      </c>
      <c r="BO10" s="431"/>
      <c r="BP10" s="431"/>
      <c r="BQ10" s="431"/>
      <c r="BR10" s="431"/>
      <c r="BS10" s="431"/>
      <c r="BT10" s="431"/>
      <c r="BU10" s="432"/>
      <c r="BV10" s="430">
        <v>69548</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117</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5889</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117</v>
      </c>
      <c r="AV12" s="488"/>
      <c r="AW12" s="488"/>
      <c r="AX12" s="488"/>
      <c r="AY12" s="410" t="s">
        <v>135</v>
      </c>
      <c r="AZ12" s="411"/>
      <c r="BA12" s="411"/>
      <c r="BB12" s="411"/>
      <c r="BC12" s="411"/>
      <c r="BD12" s="411"/>
      <c r="BE12" s="411"/>
      <c r="BF12" s="411"/>
      <c r="BG12" s="411"/>
      <c r="BH12" s="411"/>
      <c r="BI12" s="411"/>
      <c r="BJ12" s="411"/>
      <c r="BK12" s="411"/>
      <c r="BL12" s="411"/>
      <c r="BM12" s="412"/>
      <c r="BN12" s="430">
        <v>248761</v>
      </c>
      <c r="BO12" s="431"/>
      <c r="BP12" s="431"/>
      <c r="BQ12" s="431"/>
      <c r="BR12" s="431"/>
      <c r="BS12" s="431"/>
      <c r="BT12" s="431"/>
      <c r="BU12" s="432"/>
      <c r="BV12" s="430">
        <v>239536</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5771</v>
      </c>
      <c r="S13" s="534"/>
      <c r="T13" s="534"/>
      <c r="U13" s="534"/>
      <c r="V13" s="535"/>
      <c r="W13" s="521" t="s">
        <v>138</v>
      </c>
      <c r="X13" s="443"/>
      <c r="Y13" s="443"/>
      <c r="Z13" s="443"/>
      <c r="AA13" s="443"/>
      <c r="AB13" s="444"/>
      <c r="AC13" s="406">
        <v>183</v>
      </c>
      <c r="AD13" s="407"/>
      <c r="AE13" s="407"/>
      <c r="AF13" s="407"/>
      <c r="AG13" s="408"/>
      <c r="AH13" s="406">
        <v>180</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-136406</v>
      </c>
      <c r="BO13" s="431"/>
      <c r="BP13" s="431"/>
      <c r="BQ13" s="431"/>
      <c r="BR13" s="431"/>
      <c r="BS13" s="431"/>
      <c r="BT13" s="431"/>
      <c r="BU13" s="432"/>
      <c r="BV13" s="430">
        <v>-129117</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4.7</v>
      </c>
      <c r="CU13" s="401"/>
      <c r="CV13" s="401"/>
      <c r="CW13" s="401"/>
      <c r="CX13" s="401"/>
      <c r="CY13" s="401"/>
      <c r="CZ13" s="401"/>
      <c r="DA13" s="402"/>
      <c r="DB13" s="400">
        <v>4.5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6024</v>
      </c>
      <c r="S14" s="534"/>
      <c r="T14" s="534"/>
      <c r="U14" s="534"/>
      <c r="V14" s="535"/>
      <c r="W14" s="536"/>
      <c r="X14" s="446"/>
      <c r="Y14" s="446"/>
      <c r="Z14" s="446"/>
      <c r="AA14" s="446"/>
      <c r="AB14" s="447"/>
      <c r="AC14" s="526">
        <v>6.9</v>
      </c>
      <c r="AD14" s="527"/>
      <c r="AE14" s="527"/>
      <c r="AF14" s="527"/>
      <c r="AG14" s="528"/>
      <c r="AH14" s="526">
        <v>6.3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129</v>
      </c>
      <c r="CU14" s="538"/>
      <c r="CV14" s="538"/>
      <c r="CW14" s="538"/>
      <c r="CX14" s="538"/>
      <c r="CY14" s="538"/>
      <c r="CZ14" s="538"/>
      <c r="DA14" s="539"/>
      <c r="DB14" s="537" t="s">
        <v>129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137</v>
      </c>
      <c r="N15" s="531"/>
      <c r="O15" s="531"/>
      <c r="P15" s="531"/>
      <c r="Q15" s="532"/>
      <c r="R15" s="533">
        <v>5890</v>
      </c>
      <c r="S15" s="534"/>
      <c r="T15" s="534"/>
      <c r="U15" s="534"/>
      <c r="V15" s="535"/>
      <c r="W15" s="521" t="s">
        <v>145</v>
      </c>
      <c r="X15" s="443"/>
      <c r="Y15" s="443"/>
      <c r="Z15" s="443"/>
      <c r="AA15" s="443"/>
      <c r="AB15" s="444"/>
      <c r="AC15" s="406">
        <v>660</v>
      </c>
      <c r="AD15" s="407"/>
      <c r="AE15" s="407"/>
      <c r="AF15" s="407"/>
      <c r="AG15" s="408"/>
      <c r="AH15" s="406">
        <v>693</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754613</v>
      </c>
      <c r="BO15" s="426"/>
      <c r="BP15" s="426"/>
      <c r="BQ15" s="426"/>
      <c r="BR15" s="426"/>
      <c r="BS15" s="426"/>
      <c r="BT15" s="426"/>
      <c r="BU15" s="427"/>
      <c r="BV15" s="425">
        <v>721699</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24.7</v>
      </c>
      <c r="AD16" s="527"/>
      <c r="AE16" s="527"/>
      <c r="AF16" s="527"/>
      <c r="AG16" s="528"/>
      <c r="AH16" s="526">
        <v>24.4</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1761832</v>
      </c>
      <c r="BO16" s="431"/>
      <c r="BP16" s="431"/>
      <c r="BQ16" s="431"/>
      <c r="BR16" s="431"/>
      <c r="BS16" s="431"/>
      <c r="BT16" s="431"/>
      <c r="BU16" s="432"/>
      <c r="BV16" s="430">
        <v>1623585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1828</v>
      </c>
      <c r="AD17" s="407"/>
      <c r="AE17" s="407"/>
      <c r="AF17" s="407"/>
      <c r="AG17" s="408"/>
      <c r="AH17" s="406">
        <v>1963</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949299</v>
      </c>
      <c r="BO17" s="431"/>
      <c r="BP17" s="431"/>
      <c r="BQ17" s="431"/>
      <c r="BR17" s="431"/>
      <c r="BS17" s="431"/>
      <c r="BT17" s="431"/>
      <c r="BU17" s="432"/>
      <c r="BV17" s="430">
        <v>913511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19.899999999999999</v>
      </c>
      <c r="M18" s="495"/>
      <c r="N18" s="495"/>
      <c r="O18" s="495"/>
      <c r="P18" s="495"/>
      <c r="Q18" s="495"/>
      <c r="R18" s="496"/>
      <c r="S18" s="496"/>
      <c r="T18" s="496"/>
      <c r="U18" s="496"/>
      <c r="V18" s="497"/>
      <c r="W18" s="511"/>
      <c r="X18" s="512"/>
      <c r="Y18" s="512"/>
      <c r="Z18" s="512"/>
      <c r="AA18" s="512"/>
      <c r="AB18" s="522"/>
      <c r="AC18" s="394">
        <v>68.400000000000006</v>
      </c>
      <c r="AD18" s="395"/>
      <c r="AE18" s="395"/>
      <c r="AF18" s="395"/>
      <c r="AG18" s="498"/>
      <c r="AH18" s="394">
        <v>69.2</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1767339</v>
      </c>
      <c r="BO18" s="431"/>
      <c r="BP18" s="431"/>
      <c r="BQ18" s="431"/>
      <c r="BR18" s="431"/>
      <c r="BS18" s="431"/>
      <c r="BT18" s="431"/>
      <c r="BU18" s="432"/>
      <c r="BV18" s="430">
        <v>1770276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292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2750150</v>
      </c>
      <c r="BO19" s="431"/>
      <c r="BP19" s="431"/>
      <c r="BQ19" s="431"/>
      <c r="BR19" s="431"/>
      <c r="BS19" s="431"/>
      <c r="BT19" s="431"/>
      <c r="BU19" s="432"/>
      <c r="BV19" s="430">
        <v>2425260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2289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1961891</v>
      </c>
      <c r="BO23" s="431"/>
      <c r="BP23" s="431"/>
      <c r="BQ23" s="431"/>
      <c r="BR23" s="431"/>
      <c r="BS23" s="431"/>
      <c r="BT23" s="431"/>
      <c r="BU23" s="432"/>
      <c r="BV23" s="430">
        <v>2047287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5250</v>
      </c>
      <c r="R24" s="407"/>
      <c r="S24" s="407"/>
      <c r="T24" s="407"/>
      <c r="U24" s="407"/>
      <c r="V24" s="408"/>
      <c r="W24" s="472"/>
      <c r="X24" s="463"/>
      <c r="Y24" s="464"/>
      <c r="Z24" s="403" t="s">
        <v>169</v>
      </c>
      <c r="AA24" s="404"/>
      <c r="AB24" s="404"/>
      <c r="AC24" s="404"/>
      <c r="AD24" s="404"/>
      <c r="AE24" s="404"/>
      <c r="AF24" s="404"/>
      <c r="AG24" s="405"/>
      <c r="AH24" s="406">
        <v>67</v>
      </c>
      <c r="AI24" s="407"/>
      <c r="AJ24" s="407"/>
      <c r="AK24" s="407"/>
      <c r="AL24" s="408"/>
      <c r="AM24" s="406">
        <v>201335</v>
      </c>
      <c r="AN24" s="407"/>
      <c r="AO24" s="407"/>
      <c r="AP24" s="407"/>
      <c r="AQ24" s="407"/>
      <c r="AR24" s="408"/>
      <c r="AS24" s="406">
        <v>3005</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1835381</v>
      </c>
      <c r="BO24" s="431"/>
      <c r="BP24" s="431"/>
      <c r="BQ24" s="431"/>
      <c r="BR24" s="431"/>
      <c r="BS24" s="431"/>
      <c r="BT24" s="431"/>
      <c r="BU24" s="432"/>
      <c r="BV24" s="430">
        <v>1961669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4731</v>
      </c>
      <c r="R25" s="407"/>
      <c r="S25" s="407"/>
      <c r="T25" s="407"/>
      <c r="U25" s="407"/>
      <c r="V25" s="408"/>
      <c r="W25" s="472"/>
      <c r="X25" s="463"/>
      <c r="Y25" s="464"/>
      <c r="Z25" s="403" t="s">
        <v>172</v>
      </c>
      <c r="AA25" s="404"/>
      <c r="AB25" s="404"/>
      <c r="AC25" s="404"/>
      <c r="AD25" s="404"/>
      <c r="AE25" s="404"/>
      <c r="AF25" s="404"/>
      <c r="AG25" s="405"/>
      <c r="AH25" s="406" t="s">
        <v>129</v>
      </c>
      <c r="AI25" s="407"/>
      <c r="AJ25" s="407"/>
      <c r="AK25" s="407"/>
      <c r="AL25" s="408"/>
      <c r="AM25" s="406" t="s">
        <v>129</v>
      </c>
      <c r="AN25" s="407"/>
      <c r="AO25" s="407"/>
      <c r="AP25" s="407"/>
      <c r="AQ25" s="407"/>
      <c r="AR25" s="408"/>
      <c r="AS25" s="406" t="s">
        <v>173</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t="s">
        <v>175</v>
      </c>
      <c r="BO25" s="426"/>
      <c r="BP25" s="426"/>
      <c r="BQ25" s="426"/>
      <c r="BR25" s="426"/>
      <c r="BS25" s="426"/>
      <c r="BT25" s="426"/>
      <c r="BU25" s="427"/>
      <c r="BV25" s="425" t="s">
        <v>129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4482</v>
      </c>
      <c r="R26" s="407"/>
      <c r="S26" s="407"/>
      <c r="T26" s="407"/>
      <c r="U26" s="407"/>
      <c r="V26" s="408"/>
      <c r="W26" s="472"/>
      <c r="X26" s="463"/>
      <c r="Y26" s="464"/>
      <c r="Z26" s="403" t="s">
        <v>177</v>
      </c>
      <c r="AA26" s="485"/>
      <c r="AB26" s="485"/>
      <c r="AC26" s="485"/>
      <c r="AD26" s="485"/>
      <c r="AE26" s="485"/>
      <c r="AF26" s="485"/>
      <c r="AG26" s="486"/>
      <c r="AH26" s="406">
        <v>6</v>
      </c>
      <c r="AI26" s="407"/>
      <c r="AJ26" s="407"/>
      <c r="AK26" s="407"/>
      <c r="AL26" s="408"/>
      <c r="AM26" s="406">
        <v>19998</v>
      </c>
      <c r="AN26" s="407"/>
      <c r="AO26" s="407"/>
      <c r="AP26" s="407"/>
      <c r="AQ26" s="407"/>
      <c r="AR26" s="408"/>
      <c r="AS26" s="406">
        <v>3333</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129</v>
      </c>
      <c r="BO26" s="431"/>
      <c r="BP26" s="431"/>
      <c r="BQ26" s="431"/>
      <c r="BR26" s="431"/>
      <c r="BS26" s="431"/>
      <c r="BT26" s="431"/>
      <c r="BU26" s="432"/>
      <c r="BV26" s="430" t="s">
        <v>173</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2310</v>
      </c>
      <c r="R27" s="407"/>
      <c r="S27" s="407"/>
      <c r="T27" s="407"/>
      <c r="U27" s="407"/>
      <c r="V27" s="408"/>
      <c r="W27" s="472"/>
      <c r="X27" s="463"/>
      <c r="Y27" s="464"/>
      <c r="Z27" s="403" t="s">
        <v>180</v>
      </c>
      <c r="AA27" s="404"/>
      <c r="AB27" s="404"/>
      <c r="AC27" s="404"/>
      <c r="AD27" s="404"/>
      <c r="AE27" s="404"/>
      <c r="AF27" s="404"/>
      <c r="AG27" s="405"/>
      <c r="AH27" s="406" t="s">
        <v>173</v>
      </c>
      <c r="AI27" s="407"/>
      <c r="AJ27" s="407"/>
      <c r="AK27" s="407"/>
      <c r="AL27" s="408"/>
      <c r="AM27" s="406" t="s">
        <v>129</v>
      </c>
      <c r="AN27" s="407"/>
      <c r="AO27" s="407"/>
      <c r="AP27" s="407"/>
      <c r="AQ27" s="407"/>
      <c r="AR27" s="408"/>
      <c r="AS27" s="406" t="s">
        <v>129</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150340</v>
      </c>
      <c r="BO27" s="434"/>
      <c r="BP27" s="434"/>
      <c r="BQ27" s="434"/>
      <c r="BR27" s="434"/>
      <c r="BS27" s="434"/>
      <c r="BT27" s="434"/>
      <c r="BU27" s="435"/>
      <c r="BV27" s="433">
        <v>150325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1930</v>
      </c>
      <c r="R28" s="407"/>
      <c r="S28" s="407"/>
      <c r="T28" s="407"/>
      <c r="U28" s="407"/>
      <c r="V28" s="408"/>
      <c r="W28" s="472"/>
      <c r="X28" s="463"/>
      <c r="Y28" s="464"/>
      <c r="Z28" s="403" t="s">
        <v>183</v>
      </c>
      <c r="AA28" s="404"/>
      <c r="AB28" s="404"/>
      <c r="AC28" s="404"/>
      <c r="AD28" s="404"/>
      <c r="AE28" s="404"/>
      <c r="AF28" s="404"/>
      <c r="AG28" s="405"/>
      <c r="AH28" s="406" t="s">
        <v>129</v>
      </c>
      <c r="AI28" s="407"/>
      <c r="AJ28" s="407"/>
      <c r="AK28" s="407"/>
      <c r="AL28" s="408"/>
      <c r="AM28" s="406" t="s">
        <v>173</v>
      </c>
      <c r="AN28" s="407"/>
      <c r="AO28" s="407"/>
      <c r="AP28" s="407"/>
      <c r="AQ28" s="407"/>
      <c r="AR28" s="408"/>
      <c r="AS28" s="406" t="s">
        <v>173</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1066956</v>
      </c>
      <c r="BO28" s="426"/>
      <c r="BP28" s="426"/>
      <c r="BQ28" s="426"/>
      <c r="BR28" s="426"/>
      <c r="BS28" s="426"/>
      <c r="BT28" s="426"/>
      <c r="BU28" s="427"/>
      <c r="BV28" s="425">
        <v>1225840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8</v>
      </c>
      <c r="M29" s="407"/>
      <c r="N29" s="407"/>
      <c r="O29" s="407"/>
      <c r="P29" s="408"/>
      <c r="Q29" s="406">
        <v>1740</v>
      </c>
      <c r="R29" s="407"/>
      <c r="S29" s="407"/>
      <c r="T29" s="407"/>
      <c r="U29" s="407"/>
      <c r="V29" s="408"/>
      <c r="W29" s="473"/>
      <c r="X29" s="474"/>
      <c r="Y29" s="475"/>
      <c r="Z29" s="403" t="s">
        <v>186</v>
      </c>
      <c r="AA29" s="404"/>
      <c r="AB29" s="404"/>
      <c r="AC29" s="404"/>
      <c r="AD29" s="404"/>
      <c r="AE29" s="404"/>
      <c r="AF29" s="404"/>
      <c r="AG29" s="405"/>
      <c r="AH29" s="406">
        <v>67</v>
      </c>
      <c r="AI29" s="407"/>
      <c r="AJ29" s="407"/>
      <c r="AK29" s="407"/>
      <c r="AL29" s="408"/>
      <c r="AM29" s="406">
        <v>201335</v>
      </c>
      <c r="AN29" s="407"/>
      <c r="AO29" s="407"/>
      <c r="AP29" s="407"/>
      <c r="AQ29" s="407"/>
      <c r="AR29" s="408"/>
      <c r="AS29" s="406">
        <v>3005</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50704</v>
      </c>
      <c r="BO29" s="431"/>
      <c r="BP29" s="431"/>
      <c r="BQ29" s="431"/>
      <c r="BR29" s="431"/>
      <c r="BS29" s="431"/>
      <c r="BT29" s="431"/>
      <c r="BU29" s="432"/>
      <c r="BV29" s="430">
        <v>50699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99.4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547333</v>
      </c>
      <c r="BO30" s="434"/>
      <c r="BP30" s="434"/>
      <c r="BQ30" s="434"/>
      <c r="BR30" s="434"/>
      <c r="BS30" s="434"/>
      <c r="BT30" s="434"/>
      <c r="BU30" s="435"/>
      <c r="BV30" s="433">
        <v>302013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195</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197</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6</v>
      </c>
      <c r="BX34" s="389"/>
      <c r="BY34" s="388" t="str">
        <f>IF('各会計、関係団体の財政状況及び健全化判断比率'!B68="","",'各会計、関係団体の財政状況及び健全化判断比率'!B68)</f>
        <v>千葉県市町村総合事務組合(一般会計)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13</v>
      </c>
      <c r="CP34" s="389"/>
      <c r="CQ34" s="388" t="str">
        <f>IF('各会計、関係団体の財政状況及び健全化判断比率'!BS7="","",'各会計、関係団体の財政状況及び健全化判断比率'!BS7)</f>
        <v>発酵の里</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7</v>
      </c>
      <c r="BX35" s="389"/>
      <c r="BY35" s="388" t="str">
        <f>IF('各会計、関係団体の財政状況及び健全化判断比率'!B69="","",'各会計、関係団体の財政状況及び健全化判断比率'!B69)</f>
        <v>千葉県市町村総合事務組合(千葉県自治会館管理運営特別会計)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8</v>
      </c>
      <c r="BX36" s="389"/>
      <c r="BY36" s="388" t="str">
        <f>IF('各会計、関係団体の財政状況及び健全化判断比率'!B70="","",'各会計、関係団体の財政状況及び健全化判断比率'!B70)</f>
        <v>千葉県市町村総合事務組合(千葉県自治研修センター特別会計)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9</v>
      </c>
      <c r="BX37" s="389"/>
      <c r="BY37" s="388" t="str">
        <f>IF('各会計、関係団体の財政状況及び健全化判断比率'!B71="","",'各会計、関係団体の財政状況及び健全化判断比率'!B71)</f>
        <v>千葉県市町村総合事務組合(千葉県市町村交通災害共済特別会計)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10</v>
      </c>
      <c r="BX38" s="389"/>
      <c r="BY38" s="388" t="str">
        <f>IF('各会計、関係団体の財政状況及び健全化判断比率'!B72="","",'各会計、関係団体の財政状況及び健全化判断比率'!B72)</f>
        <v>香取広域市町村圏事務組合(一般会計)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11</v>
      </c>
      <c r="BX39" s="389"/>
      <c r="BY39" s="388" t="str">
        <f>IF('各会計、関係団体の財政状況及び健全化判断比率'!B73="","",'各会計、関係団体の財政状況及び健全化判断比率'!B73)</f>
        <v>千葉県後期高齢者医療広域連合(一般会計)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12</v>
      </c>
      <c r="BX40" s="389"/>
      <c r="BY40" s="388" t="str">
        <f>IF('各会計、関係団体の財政状況及び健全化判断比率'!B74="","",'各会計、関係団体の財政状況及び健全化判断比率'!B74)</f>
        <v>千葉県後期高齢者医療広域連合(後期高齢者医療特別会計)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skoMfru8C50qbuv11M9fGFz0VhflXQYKAl2S3ZKcSE+29GhXil0nfuuYP9k94TaWpWkz+aHbekT7EoQCHbdN9Q==" saltValue="bIimlq3Y1voeRTrKPZJu5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2" t="s">
        <v>566</v>
      </c>
      <c r="D34" s="1212"/>
      <c r="E34" s="1213"/>
      <c r="F34" s="32">
        <v>7.56</v>
      </c>
      <c r="G34" s="33">
        <v>9.0399999999999991</v>
      </c>
      <c r="H34" s="33">
        <v>10.34</v>
      </c>
      <c r="I34" s="33">
        <v>11.8</v>
      </c>
      <c r="J34" s="34">
        <v>10.62</v>
      </c>
      <c r="K34" s="22"/>
      <c r="L34" s="22"/>
      <c r="M34" s="22"/>
      <c r="N34" s="22"/>
      <c r="O34" s="22"/>
      <c r="P34" s="22"/>
    </row>
    <row r="35" spans="1:16" ht="39" customHeight="1" x14ac:dyDescent="0.15">
      <c r="A35" s="22"/>
      <c r="B35" s="35"/>
      <c r="C35" s="1206" t="s">
        <v>567</v>
      </c>
      <c r="D35" s="1207"/>
      <c r="E35" s="1208"/>
      <c r="F35" s="36">
        <v>12.05</v>
      </c>
      <c r="G35" s="37">
        <v>8.74</v>
      </c>
      <c r="H35" s="37">
        <v>7.35</v>
      </c>
      <c r="I35" s="37">
        <v>9.4499999999999993</v>
      </c>
      <c r="J35" s="38">
        <v>9.8800000000000008</v>
      </c>
      <c r="K35" s="22"/>
      <c r="L35" s="22"/>
      <c r="M35" s="22"/>
      <c r="N35" s="22"/>
      <c r="O35" s="22"/>
      <c r="P35" s="22"/>
    </row>
    <row r="36" spans="1:16" ht="39" customHeight="1" x14ac:dyDescent="0.15">
      <c r="A36" s="22"/>
      <c r="B36" s="35"/>
      <c r="C36" s="1206" t="s">
        <v>568</v>
      </c>
      <c r="D36" s="1207"/>
      <c r="E36" s="1208"/>
      <c r="F36" s="36">
        <v>5.14</v>
      </c>
      <c r="G36" s="37">
        <v>3.48</v>
      </c>
      <c r="H36" s="37">
        <v>2.5499999999999998</v>
      </c>
      <c r="I36" s="37">
        <v>3.05</v>
      </c>
      <c r="J36" s="38">
        <v>3.6</v>
      </c>
      <c r="K36" s="22"/>
      <c r="L36" s="22"/>
      <c r="M36" s="22"/>
      <c r="N36" s="22"/>
      <c r="O36" s="22"/>
      <c r="P36" s="22"/>
    </row>
    <row r="37" spans="1:16" ht="39" customHeight="1" x14ac:dyDescent="0.15">
      <c r="A37" s="22"/>
      <c r="B37" s="35"/>
      <c r="C37" s="1206" t="s">
        <v>569</v>
      </c>
      <c r="D37" s="1207"/>
      <c r="E37" s="1208"/>
      <c r="F37" s="36">
        <v>1.46</v>
      </c>
      <c r="G37" s="37">
        <v>0.05</v>
      </c>
      <c r="H37" s="37">
        <v>0.51</v>
      </c>
      <c r="I37" s="37">
        <v>0.74</v>
      </c>
      <c r="J37" s="38">
        <v>1.45</v>
      </c>
      <c r="K37" s="22"/>
      <c r="L37" s="22"/>
      <c r="M37" s="22"/>
      <c r="N37" s="22"/>
      <c r="O37" s="22"/>
      <c r="P37" s="22"/>
    </row>
    <row r="38" spans="1:16" ht="39" customHeight="1" x14ac:dyDescent="0.15">
      <c r="A38" s="22"/>
      <c r="B38" s="35"/>
      <c r="C38" s="1206" t="s">
        <v>570</v>
      </c>
      <c r="D38" s="1207"/>
      <c r="E38" s="1208"/>
      <c r="F38" s="36">
        <v>0</v>
      </c>
      <c r="G38" s="37">
        <v>0.01</v>
      </c>
      <c r="H38" s="37">
        <v>0</v>
      </c>
      <c r="I38" s="37">
        <v>0.01</v>
      </c>
      <c r="J38" s="38">
        <v>0.04</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571</v>
      </c>
      <c r="D42" s="1207"/>
      <c r="E42" s="1208"/>
      <c r="F42" s="36" t="s">
        <v>516</v>
      </c>
      <c r="G42" s="37" t="s">
        <v>516</v>
      </c>
      <c r="H42" s="37" t="s">
        <v>516</v>
      </c>
      <c r="I42" s="37" t="s">
        <v>516</v>
      </c>
      <c r="J42" s="38" t="s">
        <v>516</v>
      </c>
      <c r="K42" s="22"/>
      <c r="L42" s="22"/>
      <c r="M42" s="22"/>
      <c r="N42" s="22"/>
      <c r="O42" s="22"/>
      <c r="P42" s="22"/>
    </row>
    <row r="43" spans="1:16" ht="39" customHeight="1" thickBot="1" x14ac:dyDescent="0.2">
      <c r="A43" s="22"/>
      <c r="B43" s="40"/>
      <c r="C43" s="1209" t="s">
        <v>572</v>
      </c>
      <c r="D43" s="1210"/>
      <c r="E43" s="1211"/>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0n1hZSKskDK2zKKm0BFWTgjQXTqXZ3Zx8USiX5KJ9GDRxxYSc/ZglGnHnQIyg/W9hbvsQMMU9GnnrH3/+9EIQ==" saltValue="CWIkNbH+mn9XRuj7Drxn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228</v>
      </c>
      <c r="L45" s="60">
        <v>222</v>
      </c>
      <c r="M45" s="60">
        <v>231</v>
      </c>
      <c r="N45" s="60">
        <v>229</v>
      </c>
      <c r="O45" s="61">
        <v>233</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516</v>
      </c>
      <c r="L46" s="64" t="s">
        <v>516</v>
      </c>
      <c r="M46" s="64" t="s">
        <v>516</v>
      </c>
      <c r="N46" s="64" t="s">
        <v>516</v>
      </c>
      <c r="O46" s="65" t="s">
        <v>516</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516</v>
      </c>
      <c r="L47" s="64" t="s">
        <v>516</v>
      </c>
      <c r="M47" s="64" t="s">
        <v>516</v>
      </c>
      <c r="N47" s="64" t="s">
        <v>516</v>
      </c>
      <c r="O47" s="65" t="s">
        <v>516</v>
      </c>
      <c r="P47" s="48"/>
      <c r="Q47" s="48"/>
      <c r="R47" s="48"/>
      <c r="S47" s="48"/>
      <c r="T47" s="48"/>
      <c r="U47" s="48"/>
    </row>
    <row r="48" spans="1:21" ht="30.75" customHeight="1" x14ac:dyDescent="0.15">
      <c r="A48" s="48"/>
      <c r="B48" s="1234"/>
      <c r="C48" s="1235"/>
      <c r="D48" s="62"/>
      <c r="E48" s="1216" t="s">
        <v>15</v>
      </c>
      <c r="F48" s="1216"/>
      <c r="G48" s="1216"/>
      <c r="H48" s="1216"/>
      <c r="I48" s="1216"/>
      <c r="J48" s="1217"/>
      <c r="K48" s="63">
        <v>11</v>
      </c>
      <c r="L48" s="64">
        <v>10</v>
      </c>
      <c r="M48" s="64">
        <v>9</v>
      </c>
      <c r="N48" s="64">
        <v>10</v>
      </c>
      <c r="O48" s="65">
        <v>8</v>
      </c>
      <c r="P48" s="48"/>
      <c r="Q48" s="48"/>
      <c r="R48" s="48"/>
      <c r="S48" s="48"/>
      <c r="T48" s="48"/>
      <c r="U48" s="48"/>
    </row>
    <row r="49" spans="1:21" ht="30.75" customHeight="1" x14ac:dyDescent="0.15">
      <c r="A49" s="48"/>
      <c r="B49" s="1234"/>
      <c r="C49" s="1235"/>
      <c r="D49" s="62"/>
      <c r="E49" s="1216" t="s">
        <v>16</v>
      </c>
      <c r="F49" s="1216"/>
      <c r="G49" s="1216"/>
      <c r="H49" s="1216"/>
      <c r="I49" s="1216"/>
      <c r="J49" s="1217"/>
      <c r="K49" s="63">
        <v>30</v>
      </c>
      <c r="L49" s="64">
        <v>36</v>
      </c>
      <c r="M49" s="64">
        <v>39</v>
      </c>
      <c r="N49" s="64">
        <v>39</v>
      </c>
      <c r="O49" s="65">
        <v>33</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516</v>
      </c>
      <c r="L50" s="64" t="s">
        <v>516</v>
      </c>
      <c r="M50" s="64" t="s">
        <v>516</v>
      </c>
      <c r="N50" s="64" t="s">
        <v>516</v>
      </c>
      <c r="O50" s="65" t="s">
        <v>516</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516</v>
      </c>
      <c r="L51" s="64" t="s">
        <v>516</v>
      </c>
      <c r="M51" s="64" t="s">
        <v>516</v>
      </c>
      <c r="N51" s="64" t="s">
        <v>516</v>
      </c>
      <c r="O51" s="65" t="s">
        <v>516</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200</v>
      </c>
      <c r="L52" s="64">
        <v>200</v>
      </c>
      <c r="M52" s="64">
        <v>198</v>
      </c>
      <c r="N52" s="64">
        <v>196</v>
      </c>
      <c r="O52" s="65">
        <v>193</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69</v>
      </c>
      <c r="L53" s="69">
        <v>68</v>
      </c>
      <c r="M53" s="69">
        <v>81</v>
      </c>
      <c r="N53" s="69">
        <v>82</v>
      </c>
      <c r="O53" s="70">
        <v>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595</v>
      </c>
      <c r="L57" s="84" t="s">
        <v>595</v>
      </c>
      <c r="M57" s="84" t="s">
        <v>595</v>
      </c>
      <c r="N57" s="84" t="s">
        <v>595</v>
      </c>
      <c r="O57" s="85" t="s">
        <v>595</v>
      </c>
    </row>
    <row r="58" spans="1:21" ht="31.5" customHeight="1" thickBot="1" x14ac:dyDescent="0.2">
      <c r="B58" s="1224"/>
      <c r="C58" s="1225"/>
      <c r="D58" s="1229" t="s">
        <v>27</v>
      </c>
      <c r="E58" s="1230"/>
      <c r="F58" s="1230"/>
      <c r="G58" s="1230"/>
      <c r="H58" s="1230"/>
      <c r="I58" s="1230"/>
      <c r="J58" s="1231"/>
      <c r="K58" s="86" t="s">
        <v>595</v>
      </c>
      <c r="L58" s="87" t="s">
        <v>595</v>
      </c>
      <c r="M58" s="87" t="s">
        <v>595</v>
      </c>
      <c r="N58" s="87" t="s">
        <v>595</v>
      </c>
      <c r="O58" s="88" t="s">
        <v>595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AO3+S4rBBGlQ9PWI0H4mtAEtxlu27ChF4MbfyRLKiMe7grIfvZP2+nCzmfOSF1e5hydW2y6TsX/8K1q6PNmNw==" saltValue="LzTZy9zrUuxVXrAiKEx6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52" t="s">
        <v>30</v>
      </c>
      <c r="C41" s="1253"/>
      <c r="D41" s="102"/>
      <c r="E41" s="1254" t="s">
        <v>31</v>
      </c>
      <c r="F41" s="1254"/>
      <c r="G41" s="1254"/>
      <c r="H41" s="1255"/>
      <c r="I41" s="103">
        <v>2387</v>
      </c>
      <c r="J41" s="104">
        <v>2299</v>
      </c>
      <c r="K41" s="104">
        <v>2185</v>
      </c>
      <c r="L41" s="104">
        <v>2047</v>
      </c>
      <c r="M41" s="105">
        <v>1962</v>
      </c>
    </row>
    <row r="42" spans="2:13" ht="27.75" customHeight="1" x14ac:dyDescent="0.15">
      <c r="B42" s="1242"/>
      <c r="C42" s="1243"/>
      <c r="D42" s="106"/>
      <c r="E42" s="1246" t="s">
        <v>32</v>
      </c>
      <c r="F42" s="1246"/>
      <c r="G42" s="1246"/>
      <c r="H42" s="1247"/>
      <c r="I42" s="107" t="s">
        <v>516</v>
      </c>
      <c r="J42" s="108" t="s">
        <v>516</v>
      </c>
      <c r="K42" s="108" t="s">
        <v>516</v>
      </c>
      <c r="L42" s="108" t="s">
        <v>516</v>
      </c>
      <c r="M42" s="109" t="s">
        <v>516</v>
      </c>
    </row>
    <row r="43" spans="2:13" ht="27.75" customHeight="1" x14ac:dyDescent="0.15">
      <c r="B43" s="1242"/>
      <c r="C43" s="1243"/>
      <c r="D43" s="106"/>
      <c r="E43" s="1246" t="s">
        <v>33</v>
      </c>
      <c r="F43" s="1246"/>
      <c r="G43" s="1246"/>
      <c r="H43" s="1247"/>
      <c r="I43" s="107">
        <v>86</v>
      </c>
      <c r="J43" s="108">
        <v>77</v>
      </c>
      <c r="K43" s="108" t="s">
        <v>516</v>
      </c>
      <c r="L43" s="108">
        <v>57</v>
      </c>
      <c r="M43" s="109">
        <v>50</v>
      </c>
    </row>
    <row r="44" spans="2:13" ht="27.75" customHeight="1" x14ac:dyDescent="0.15">
      <c r="B44" s="1242"/>
      <c r="C44" s="1243"/>
      <c r="D44" s="106"/>
      <c r="E44" s="1246" t="s">
        <v>34</v>
      </c>
      <c r="F44" s="1246"/>
      <c r="G44" s="1246"/>
      <c r="H44" s="1247"/>
      <c r="I44" s="107">
        <v>211</v>
      </c>
      <c r="J44" s="108">
        <v>177</v>
      </c>
      <c r="K44" s="108">
        <v>139</v>
      </c>
      <c r="L44" s="108">
        <v>100</v>
      </c>
      <c r="M44" s="109">
        <v>67</v>
      </c>
    </row>
    <row r="45" spans="2:13" ht="27.75" customHeight="1" x14ac:dyDescent="0.15">
      <c r="B45" s="1242"/>
      <c r="C45" s="1243"/>
      <c r="D45" s="106"/>
      <c r="E45" s="1246" t="s">
        <v>35</v>
      </c>
      <c r="F45" s="1246"/>
      <c r="G45" s="1246"/>
      <c r="H45" s="1247"/>
      <c r="I45" s="107">
        <v>668</v>
      </c>
      <c r="J45" s="108">
        <v>634</v>
      </c>
      <c r="K45" s="108">
        <v>753</v>
      </c>
      <c r="L45" s="108">
        <v>638</v>
      </c>
      <c r="M45" s="109">
        <v>661</v>
      </c>
    </row>
    <row r="46" spans="2:13" ht="27.75" customHeight="1" x14ac:dyDescent="0.15">
      <c r="B46" s="1242"/>
      <c r="C46" s="1243"/>
      <c r="D46" s="110"/>
      <c r="E46" s="1246" t="s">
        <v>36</v>
      </c>
      <c r="F46" s="1246"/>
      <c r="G46" s="1246"/>
      <c r="H46" s="1247"/>
      <c r="I46" s="107" t="s">
        <v>516</v>
      </c>
      <c r="J46" s="108" t="s">
        <v>516</v>
      </c>
      <c r="K46" s="108" t="s">
        <v>516</v>
      </c>
      <c r="L46" s="108" t="s">
        <v>516</v>
      </c>
      <c r="M46" s="109" t="s">
        <v>516</v>
      </c>
    </row>
    <row r="47" spans="2:13" ht="27.75" customHeight="1" x14ac:dyDescent="0.15">
      <c r="B47" s="1242"/>
      <c r="C47" s="1243"/>
      <c r="D47" s="111"/>
      <c r="E47" s="1256" t="s">
        <v>37</v>
      </c>
      <c r="F47" s="1257"/>
      <c r="G47" s="1257"/>
      <c r="H47" s="1258"/>
      <c r="I47" s="107" t="s">
        <v>516</v>
      </c>
      <c r="J47" s="108" t="s">
        <v>516</v>
      </c>
      <c r="K47" s="108" t="s">
        <v>516</v>
      </c>
      <c r="L47" s="108" t="s">
        <v>516</v>
      </c>
      <c r="M47" s="109" t="s">
        <v>516</v>
      </c>
    </row>
    <row r="48" spans="2:13" ht="27.75" customHeight="1" x14ac:dyDescent="0.15">
      <c r="B48" s="1242"/>
      <c r="C48" s="1243"/>
      <c r="D48" s="106"/>
      <c r="E48" s="1246" t="s">
        <v>38</v>
      </c>
      <c r="F48" s="1246"/>
      <c r="G48" s="1246"/>
      <c r="H48" s="1247"/>
      <c r="I48" s="107" t="s">
        <v>516</v>
      </c>
      <c r="J48" s="108" t="s">
        <v>516</v>
      </c>
      <c r="K48" s="108" t="s">
        <v>516</v>
      </c>
      <c r="L48" s="108" t="s">
        <v>516</v>
      </c>
      <c r="M48" s="109" t="s">
        <v>516</v>
      </c>
    </row>
    <row r="49" spans="2:13" ht="27.75" customHeight="1" x14ac:dyDescent="0.15">
      <c r="B49" s="1244"/>
      <c r="C49" s="1245"/>
      <c r="D49" s="106"/>
      <c r="E49" s="1246" t="s">
        <v>39</v>
      </c>
      <c r="F49" s="1246"/>
      <c r="G49" s="1246"/>
      <c r="H49" s="1247"/>
      <c r="I49" s="107" t="s">
        <v>516</v>
      </c>
      <c r="J49" s="108" t="s">
        <v>516</v>
      </c>
      <c r="K49" s="108" t="s">
        <v>516</v>
      </c>
      <c r="L49" s="108" t="s">
        <v>516</v>
      </c>
      <c r="M49" s="109" t="s">
        <v>516</v>
      </c>
    </row>
    <row r="50" spans="2:13" ht="27.75" customHeight="1" x14ac:dyDescent="0.15">
      <c r="B50" s="1240" t="s">
        <v>40</v>
      </c>
      <c r="C50" s="1241"/>
      <c r="D50" s="112"/>
      <c r="E50" s="1246" t="s">
        <v>41</v>
      </c>
      <c r="F50" s="1246"/>
      <c r="G50" s="1246"/>
      <c r="H50" s="1247"/>
      <c r="I50" s="107">
        <v>1575</v>
      </c>
      <c r="J50" s="108">
        <v>1804</v>
      </c>
      <c r="K50" s="108">
        <v>1944</v>
      </c>
      <c r="L50" s="108">
        <v>1863</v>
      </c>
      <c r="M50" s="109">
        <v>1948</v>
      </c>
    </row>
    <row r="51" spans="2:13" ht="27.75" customHeight="1" x14ac:dyDescent="0.15">
      <c r="B51" s="1242"/>
      <c r="C51" s="1243"/>
      <c r="D51" s="106"/>
      <c r="E51" s="1246" t="s">
        <v>42</v>
      </c>
      <c r="F51" s="1246"/>
      <c r="G51" s="1246"/>
      <c r="H51" s="1247"/>
      <c r="I51" s="107" t="s">
        <v>516</v>
      </c>
      <c r="J51" s="108" t="s">
        <v>516</v>
      </c>
      <c r="K51" s="108" t="s">
        <v>516</v>
      </c>
      <c r="L51" s="108" t="s">
        <v>516</v>
      </c>
      <c r="M51" s="109" t="s">
        <v>516</v>
      </c>
    </row>
    <row r="52" spans="2:13" ht="27.75" customHeight="1" x14ac:dyDescent="0.15">
      <c r="B52" s="1244"/>
      <c r="C52" s="1245"/>
      <c r="D52" s="106"/>
      <c r="E52" s="1246" t="s">
        <v>43</v>
      </c>
      <c r="F52" s="1246"/>
      <c r="G52" s="1246"/>
      <c r="H52" s="1247"/>
      <c r="I52" s="107">
        <v>2179</v>
      </c>
      <c r="J52" s="108">
        <v>2096</v>
      </c>
      <c r="K52" s="108">
        <v>2009</v>
      </c>
      <c r="L52" s="108">
        <v>1901</v>
      </c>
      <c r="M52" s="109">
        <v>1840</v>
      </c>
    </row>
    <row r="53" spans="2:13" ht="27.75" customHeight="1" thickBot="1" x14ac:dyDescent="0.2">
      <c r="B53" s="1248" t="s">
        <v>44</v>
      </c>
      <c r="C53" s="1249"/>
      <c r="D53" s="113"/>
      <c r="E53" s="1250" t="s">
        <v>45</v>
      </c>
      <c r="F53" s="1250"/>
      <c r="G53" s="1250"/>
      <c r="H53" s="1251"/>
      <c r="I53" s="114">
        <v>-401</v>
      </c>
      <c r="J53" s="115">
        <v>-713</v>
      </c>
      <c r="K53" s="115">
        <v>-876</v>
      </c>
      <c r="L53" s="115">
        <v>-922</v>
      </c>
      <c r="M53" s="116">
        <v>-1047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MyKi28086hGil8qivnzayK+7JHHsBVzupWug7tBf+kKVpwfAJ9CiyHPHeWkOyFpJbi1bi90yw6NYyJV9WmCPA==" saltValue="oXUcXWXMkws6PvAsEpiJ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7" t="s">
        <v>48</v>
      </c>
      <c r="D55" s="1267"/>
      <c r="E55" s="1268"/>
      <c r="F55" s="128">
        <v>1396</v>
      </c>
      <c r="G55" s="128">
        <v>1226</v>
      </c>
      <c r="H55" s="129">
        <v>1067</v>
      </c>
    </row>
    <row r="56" spans="2:8" ht="52.5" customHeight="1" x14ac:dyDescent="0.15">
      <c r="B56" s="130"/>
      <c r="C56" s="1269" t="s">
        <v>49</v>
      </c>
      <c r="D56" s="1269"/>
      <c r="E56" s="1270"/>
      <c r="F56" s="131">
        <v>51</v>
      </c>
      <c r="G56" s="131">
        <v>51</v>
      </c>
      <c r="H56" s="132">
        <v>51</v>
      </c>
    </row>
    <row r="57" spans="2:8" ht="53.25" customHeight="1" x14ac:dyDescent="0.15">
      <c r="B57" s="130"/>
      <c r="C57" s="1271" t="s">
        <v>50</v>
      </c>
      <c r="D57" s="1271"/>
      <c r="E57" s="1272"/>
      <c r="F57" s="133">
        <v>198</v>
      </c>
      <c r="G57" s="133">
        <v>302</v>
      </c>
      <c r="H57" s="134">
        <v>547</v>
      </c>
    </row>
    <row r="58" spans="2:8" ht="45.75" customHeight="1" x14ac:dyDescent="0.15">
      <c r="B58" s="135"/>
      <c r="C58" s="1259" t="s">
        <v>589</v>
      </c>
      <c r="D58" s="1260"/>
      <c r="E58" s="1261"/>
      <c r="F58" s="136">
        <v>128</v>
      </c>
      <c r="G58" s="136">
        <v>229</v>
      </c>
      <c r="H58" s="137">
        <v>481</v>
      </c>
    </row>
    <row r="59" spans="2:8" ht="45.75" customHeight="1" x14ac:dyDescent="0.15">
      <c r="B59" s="135"/>
      <c r="C59" s="1259" t="s">
        <v>590</v>
      </c>
      <c r="D59" s="1260"/>
      <c r="E59" s="1261"/>
      <c r="F59" s="136">
        <v>47</v>
      </c>
      <c r="G59" s="136">
        <v>47</v>
      </c>
      <c r="H59" s="137">
        <v>43</v>
      </c>
    </row>
    <row r="60" spans="2:8" ht="45.75" customHeight="1" x14ac:dyDescent="0.15">
      <c r="B60" s="135"/>
      <c r="C60" s="1259" t="s">
        <v>591</v>
      </c>
      <c r="D60" s="1260"/>
      <c r="E60" s="1261"/>
      <c r="F60" s="136">
        <v>16</v>
      </c>
      <c r="G60" s="136">
        <v>14</v>
      </c>
      <c r="H60" s="137">
        <v>11</v>
      </c>
    </row>
    <row r="61" spans="2:8" ht="45.75" customHeight="1" x14ac:dyDescent="0.15">
      <c r="B61" s="135"/>
      <c r="C61" s="1259" t="s">
        <v>592</v>
      </c>
      <c r="D61" s="1260"/>
      <c r="E61" s="1261"/>
      <c r="F61" s="136">
        <v>4</v>
      </c>
      <c r="G61" s="136">
        <v>8</v>
      </c>
      <c r="H61" s="137">
        <v>8</v>
      </c>
    </row>
    <row r="62" spans="2:8" ht="45.75" customHeight="1" thickBot="1" x14ac:dyDescent="0.2">
      <c r="B62" s="138"/>
      <c r="C62" s="1262" t="s">
        <v>593</v>
      </c>
      <c r="D62" s="1263"/>
      <c r="E62" s="1264"/>
      <c r="F62" s="139">
        <v>3</v>
      </c>
      <c r="G62" s="139">
        <v>3</v>
      </c>
      <c r="H62" s="140">
        <v>3</v>
      </c>
    </row>
    <row r="63" spans="2:8" ht="52.5" customHeight="1" thickBot="1" x14ac:dyDescent="0.2">
      <c r="B63" s="141"/>
      <c r="C63" s="1265" t="s">
        <v>51</v>
      </c>
      <c r="D63" s="1265"/>
      <c r="E63" s="1266"/>
      <c r="F63" s="142">
        <v>1645</v>
      </c>
      <c r="G63" s="142">
        <v>1579</v>
      </c>
      <c r="H63" s="143">
        <v>1665</v>
      </c>
    </row>
    <row r="64" spans="2:8" ht="15" customHeight="1" x14ac:dyDescent="0.15"/>
  </sheetData>
  <sheetProtection algorithmName="SHA-512" hashValue="J85u8uPE0aTMxl9HgYMOQXAof1RFQKWWXrkUWk+dHNrBzzSo8zi1yowclGekG5hHY3Q1qd9e1OfFIMYLa5UjpQ==" saltValue="N5ZIq/rlEMh2teS0kuW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CC38" sqref="CC38"/>
    </sheetView>
  </sheetViews>
  <sheetFormatPr defaultColWidth="0" defaultRowHeight="0" customHeight="1" zeroHeight="1" x14ac:dyDescent="0.15"/>
  <cols>
    <col min="1" max="1" width="6.375" style="1273" customWidth="1"/>
    <col min="2" max="107" width="2.37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606</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602</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605</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600</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558</v>
      </c>
      <c r="BQ50" s="1283"/>
      <c r="BR50" s="1283"/>
      <c r="BS50" s="1283"/>
      <c r="BT50" s="1283"/>
      <c r="BU50" s="1283"/>
      <c r="BV50" s="1283"/>
      <c r="BW50" s="1283"/>
      <c r="BX50" s="1283" t="s">
        <v>559</v>
      </c>
      <c r="BY50" s="1283"/>
      <c r="BZ50" s="1283"/>
      <c r="CA50" s="1283"/>
      <c r="CB50" s="1283"/>
      <c r="CC50" s="1283"/>
      <c r="CD50" s="1283"/>
      <c r="CE50" s="1283"/>
      <c r="CF50" s="1283" t="s">
        <v>560</v>
      </c>
      <c r="CG50" s="1283"/>
      <c r="CH50" s="1283"/>
      <c r="CI50" s="1283"/>
      <c r="CJ50" s="1283"/>
      <c r="CK50" s="1283"/>
      <c r="CL50" s="1283"/>
      <c r="CM50" s="1283"/>
      <c r="CN50" s="1283" t="s">
        <v>561</v>
      </c>
      <c r="CO50" s="1283"/>
      <c r="CP50" s="1283"/>
      <c r="CQ50" s="1283"/>
      <c r="CR50" s="1283"/>
      <c r="CS50" s="1283"/>
      <c r="CT50" s="1283"/>
      <c r="CU50" s="1283"/>
      <c r="CV50" s="1283" t="s">
        <v>562</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599</v>
      </c>
      <c r="AO51" s="1282"/>
      <c r="AP51" s="1282"/>
      <c r="AQ51" s="1282"/>
      <c r="AR51" s="1282"/>
      <c r="AS51" s="1282"/>
      <c r="AT51" s="1282"/>
      <c r="AU51" s="1282"/>
      <c r="AV51" s="1282"/>
      <c r="AW51" s="1282"/>
      <c r="AX51" s="1282"/>
      <c r="AY51" s="1282"/>
      <c r="AZ51" s="1282"/>
      <c r="BA51" s="1282"/>
      <c r="BB51" s="1282" t="s">
        <v>597</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604</v>
      </c>
      <c r="BC53" s="1282"/>
      <c r="BD53" s="1282"/>
      <c r="BE53" s="1282"/>
      <c r="BF53" s="1282"/>
      <c r="BG53" s="1282"/>
      <c r="BH53" s="1282"/>
      <c r="BI53" s="1282"/>
      <c r="BJ53" s="1282"/>
      <c r="BK53" s="1282"/>
      <c r="BL53" s="1282"/>
      <c r="BM53" s="1282"/>
      <c r="BN53" s="1282"/>
      <c r="BO53" s="1282"/>
      <c r="BP53" s="1281">
        <v>52.6</v>
      </c>
      <c r="BQ53" s="1281"/>
      <c r="BR53" s="1281"/>
      <c r="BS53" s="1281"/>
      <c r="BT53" s="1281"/>
      <c r="BU53" s="1281"/>
      <c r="BV53" s="1281"/>
      <c r="BW53" s="1281"/>
      <c r="BX53" s="1281">
        <v>54</v>
      </c>
      <c r="BY53" s="1281"/>
      <c r="BZ53" s="1281"/>
      <c r="CA53" s="1281"/>
      <c r="CB53" s="1281"/>
      <c r="CC53" s="1281"/>
      <c r="CD53" s="1281"/>
      <c r="CE53" s="1281"/>
      <c r="CF53" s="1281">
        <v>55.8</v>
      </c>
      <c r="CG53" s="1281"/>
      <c r="CH53" s="1281"/>
      <c r="CI53" s="1281"/>
      <c r="CJ53" s="1281"/>
      <c r="CK53" s="1281"/>
      <c r="CL53" s="1281"/>
      <c r="CM53" s="1281"/>
      <c r="CN53" s="1281">
        <v>57.2</v>
      </c>
      <c r="CO53" s="1281"/>
      <c r="CP53" s="1281"/>
      <c r="CQ53" s="1281"/>
      <c r="CR53" s="1281"/>
      <c r="CS53" s="1281"/>
      <c r="CT53" s="1281"/>
      <c r="CU53" s="1281"/>
      <c r="CV53" s="1281">
        <v>58.2</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598</v>
      </c>
      <c r="AO55" s="1283"/>
      <c r="AP55" s="1283"/>
      <c r="AQ55" s="1283"/>
      <c r="AR55" s="1283"/>
      <c r="AS55" s="1283"/>
      <c r="AT55" s="1283"/>
      <c r="AU55" s="1283"/>
      <c r="AV55" s="1283"/>
      <c r="AW55" s="1283"/>
      <c r="AX55" s="1283"/>
      <c r="AY55" s="1283"/>
      <c r="AZ55" s="1283"/>
      <c r="BA55" s="1283"/>
      <c r="BB55" s="1282" t="s">
        <v>597</v>
      </c>
      <c r="BC55" s="1282"/>
      <c r="BD55" s="1282"/>
      <c r="BE55" s="1282"/>
      <c r="BF55" s="1282"/>
      <c r="BG55" s="1282"/>
      <c r="BH55" s="1282"/>
      <c r="BI55" s="1282"/>
      <c r="BJ55" s="1282"/>
      <c r="BK55" s="1282"/>
      <c r="BL55" s="1282"/>
      <c r="BM55" s="1282"/>
      <c r="BN55" s="1282"/>
      <c r="BO55" s="1282"/>
      <c r="BP55" s="1281">
        <v>0</v>
      </c>
      <c r="BQ55" s="1281"/>
      <c r="BR55" s="1281"/>
      <c r="BS55" s="1281"/>
      <c r="BT55" s="1281"/>
      <c r="BU55" s="1281"/>
      <c r="BV55" s="1281"/>
      <c r="BW55" s="1281"/>
      <c r="BX55" s="1281">
        <v>0</v>
      </c>
      <c r="BY55" s="1281"/>
      <c r="BZ55" s="1281"/>
      <c r="CA55" s="1281"/>
      <c r="CB55" s="1281"/>
      <c r="CC55" s="1281"/>
      <c r="CD55" s="1281"/>
      <c r="CE55" s="1281"/>
      <c r="CF55" s="1281">
        <v>0</v>
      </c>
      <c r="CG55" s="1281"/>
      <c r="CH55" s="1281"/>
      <c r="CI55" s="1281"/>
      <c r="CJ55" s="1281"/>
      <c r="CK55" s="1281"/>
      <c r="CL55" s="1281"/>
      <c r="CM55" s="1281"/>
      <c r="CN55" s="1281">
        <v>0</v>
      </c>
      <c r="CO55" s="1281"/>
      <c r="CP55" s="1281"/>
      <c r="CQ55" s="1281"/>
      <c r="CR55" s="1281"/>
      <c r="CS55" s="1281"/>
      <c r="CT55" s="1281"/>
      <c r="CU55" s="1281"/>
      <c r="CV55" s="1281">
        <v>0</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604</v>
      </c>
      <c r="BC57" s="1282"/>
      <c r="BD57" s="1282"/>
      <c r="BE57" s="1282"/>
      <c r="BF57" s="1282"/>
      <c r="BG57" s="1282"/>
      <c r="BH57" s="1282"/>
      <c r="BI57" s="1282"/>
      <c r="BJ57" s="1282"/>
      <c r="BK57" s="1282"/>
      <c r="BL57" s="1282"/>
      <c r="BM57" s="1282"/>
      <c r="BN57" s="1282"/>
      <c r="BO57" s="1282"/>
      <c r="BP57" s="1281">
        <v>56.2</v>
      </c>
      <c r="BQ57" s="1281"/>
      <c r="BR57" s="1281"/>
      <c r="BS57" s="1281"/>
      <c r="BT57" s="1281"/>
      <c r="BU57" s="1281"/>
      <c r="BV57" s="1281"/>
      <c r="BW57" s="1281"/>
      <c r="BX57" s="1281">
        <v>58.2</v>
      </c>
      <c r="BY57" s="1281"/>
      <c r="BZ57" s="1281"/>
      <c r="CA57" s="1281"/>
      <c r="CB57" s="1281"/>
      <c r="CC57" s="1281"/>
      <c r="CD57" s="1281"/>
      <c r="CE57" s="1281"/>
      <c r="CF57" s="1281">
        <v>60.1</v>
      </c>
      <c r="CG57" s="1281"/>
      <c r="CH57" s="1281"/>
      <c r="CI57" s="1281"/>
      <c r="CJ57" s="1281"/>
      <c r="CK57" s="1281"/>
      <c r="CL57" s="1281"/>
      <c r="CM57" s="1281"/>
      <c r="CN57" s="1281">
        <v>61.6</v>
      </c>
      <c r="CO57" s="1281"/>
      <c r="CP57" s="1281"/>
      <c r="CQ57" s="1281"/>
      <c r="CR57" s="1281"/>
      <c r="CS57" s="1281"/>
      <c r="CT57" s="1281"/>
      <c r="CU57" s="1281"/>
      <c r="CV57" s="1281">
        <v>64</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603</v>
      </c>
    </row>
    <row r="64" spans="1:109" ht="13.5" x14ac:dyDescent="0.15">
      <c r="B64" s="1274"/>
      <c r="G64" s="1311"/>
      <c r="I64" s="1313"/>
      <c r="J64" s="1313"/>
      <c r="K64" s="1313"/>
      <c r="L64" s="1313"/>
      <c r="M64" s="1313"/>
      <c r="N64" s="1312"/>
      <c r="AM64" s="1311"/>
      <c r="AN64" s="1311" t="s">
        <v>602</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601</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600</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558</v>
      </c>
      <c r="BQ72" s="1283"/>
      <c r="BR72" s="1283"/>
      <c r="BS72" s="1283"/>
      <c r="BT72" s="1283"/>
      <c r="BU72" s="1283"/>
      <c r="BV72" s="1283"/>
      <c r="BW72" s="1283"/>
      <c r="BX72" s="1283" t="s">
        <v>559</v>
      </c>
      <c r="BY72" s="1283"/>
      <c r="BZ72" s="1283"/>
      <c r="CA72" s="1283"/>
      <c r="CB72" s="1283"/>
      <c r="CC72" s="1283"/>
      <c r="CD72" s="1283"/>
      <c r="CE72" s="1283"/>
      <c r="CF72" s="1283" t="s">
        <v>560</v>
      </c>
      <c r="CG72" s="1283"/>
      <c r="CH72" s="1283"/>
      <c r="CI72" s="1283"/>
      <c r="CJ72" s="1283"/>
      <c r="CK72" s="1283"/>
      <c r="CL72" s="1283"/>
      <c r="CM72" s="1283"/>
      <c r="CN72" s="1283" t="s">
        <v>561</v>
      </c>
      <c r="CO72" s="1283"/>
      <c r="CP72" s="1283"/>
      <c r="CQ72" s="1283"/>
      <c r="CR72" s="1283"/>
      <c r="CS72" s="1283"/>
      <c r="CT72" s="1283"/>
      <c r="CU72" s="1283"/>
      <c r="CV72" s="1283" t="s">
        <v>562</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599</v>
      </c>
      <c r="AO73" s="1282"/>
      <c r="AP73" s="1282"/>
      <c r="AQ73" s="1282"/>
      <c r="AR73" s="1282"/>
      <c r="AS73" s="1282"/>
      <c r="AT73" s="1282"/>
      <c r="AU73" s="1282"/>
      <c r="AV73" s="1282"/>
      <c r="AW73" s="1282"/>
      <c r="AX73" s="1282"/>
      <c r="AY73" s="1282"/>
      <c r="AZ73" s="1282"/>
      <c r="BA73" s="1282"/>
      <c r="BB73" s="1282" t="s">
        <v>597</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596</v>
      </c>
      <c r="BC75" s="1282"/>
      <c r="BD75" s="1282"/>
      <c r="BE75" s="1282"/>
      <c r="BF75" s="1282"/>
      <c r="BG75" s="1282"/>
      <c r="BH75" s="1282"/>
      <c r="BI75" s="1282"/>
      <c r="BJ75" s="1282"/>
      <c r="BK75" s="1282"/>
      <c r="BL75" s="1282"/>
      <c r="BM75" s="1282"/>
      <c r="BN75" s="1282"/>
      <c r="BO75" s="1282"/>
      <c r="BP75" s="1281">
        <v>1.9</v>
      </c>
      <c r="BQ75" s="1281"/>
      <c r="BR75" s="1281"/>
      <c r="BS75" s="1281"/>
      <c r="BT75" s="1281"/>
      <c r="BU75" s="1281"/>
      <c r="BV75" s="1281"/>
      <c r="BW75" s="1281"/>
      <c r="BX75" s="1281">
        <v>3</v>
      </c>
      <c r="BY75" s="1281"/>
      <c r="BZ75" s="1281"/>
      <c r="CA75" s="1281"/>
      <c r="CB75" s="1281"/>
      <c r="CC75" s="1281"/>
      <c r="CD75" s="1281"/>
      <c r="CE75" s="1281"/>
      <c r="CF75" s="1281">
        <v>4.3</v>
      </c>
      <c r="CG75" s="1281"/>
      <c r="CH75" s="1281"/>
      <c r="CI75" s="1281"/>
      <c r="CJ75" s="1281"/>
      <c r="CK75" s="1281"/>
      <c r="CL75" s="1281"/>
      <c r="CM75" s="1281"/>
      <c r="CN75" s="1281">
        <v>4.5</v>
      </c>
      <c r="CO75" s="1281"/>
      <c r="CP75" s="1281"/>
      <c r="CQ75" s="1281"/>
      <c r="CR75" s="1281"/>
      <c r="CS75" s="1281"/>
      <c r="CT75" s="1281"/>
      <c r="CU75" s="1281"/>
      <c r="CV75" s="1281">
        <v>4.7</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598</v>
      </c>
      <c r="AO77" s="1283"/>
      <c r="AP77" s="1283"/>
      <c r="AQ77" s="1283"/>
      <c r="AR77" s="1283"/>
      <c r="AS77" s="1283"/>
      <c r="AT77" s="1283"/>
      <c r="AU77" s="1283"/>
      <c r="AV77" s="1283"/>
      <c r="AW77" s="1283"/>
      <c r="AX77" s="1283"/>
      <c r="AY77" s="1283"/>
      <c r="AZ77" s="1283"/>
      <c r="BA77" s="1283"/>
      <c r="BB77" s="1282" t="s">
        <v>597</v>
      </c>
      <c r="BC77" s="1282"/>
      <c r="BD77" s="1282"/>
      <c r="BE77" s="1282"/>
      <c r="BF77" s="1282"/>
      <c r="BG77" s="1282"/>
      <c r="BH77" s="1282"/>
      <c r="BI77" s="1282"/>
      <c r="BJ77" s="1282"/>
      <c r="BK77" s="1282"/>
      <c r="BL77" s="1282"/>
      <c r="BM77" s="1282"/>
      <c r="BN77" s="1282"/>
      <c r="BO77" s="1282"/>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0</v>
      </c>
      <c r="CO77" s="1281"/>
      <c r="CP77" s="1281"/>
      <c r="CQ77" s="1281"/>
      <c r="CR77" s="1281"/>
      <c r="CS77" s="1281"/>
      <c r="CT77" s="1281"/>
      <c r="CU77" s="1281"/>
      <c r="CV77" s="1281">
        <v>0</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596</v>
      </c>
      <c r="BC79" s="1282"/>
      <c r="BD79" s="1282"/>
      <c r="BE79" s="1282"/>
      <c r="BF79" s="1282"/>
      <c r="BG79" s="1282"/>
      <c r="BH79" s="1282"/>
      <c r="BI79" s="1282"/>
      <c r="BJ79" s="1282"/>
      <c r="BK79" s="1282"/>
      <c r="BL79" s="1282"/>
      <c r="BM79" s="1282"/>
      <c r="BN79" s="1282"/>
      <c r="BO79" s="1282"/>
      <c r="BP79" s="1281">
        <v>8.5</v>
      </c>
      <c r="BQ79" s="1281"/>
      <c r="BR79" s="1281"/>
      <c r="BS79" s="1281"/>
      <c r="BT79" s="1281"/>
      <c r="BU79" s="1281"/>
      <c r="BV79" s="1281"/>
      <c r="BW79" s="1281"/>
      <c r="BX79" s="1281">
        <v>8.5</v>
      </c>
      <c r="BY79" s="1281"/>
      <c r="BZ79" s="1281"/>
      <c r="CA79" s="1281"/>
      <c r="CB79" s="1281"/>
      <c r="CC79" s="1281"/>
      <c r="CD79" s="1281"/>
      <c r="CE79" s="1281"/>
      <c r="CF79" s="1281">
        <v>8.6</v>
      </c>
      <c r="CG79" s="1281"/>
      <c r="CH79" s="1281"/>
      <c r="CI79" s="1281"/>
      <c r="CJ79" s="1281"/>
      <c r="CK79" s="1281"/>
      <c r="CL79" s="1281"/>
      <c r="CM79" s="1281"/>
      <c r="CN79" s="1281">
        <v>8.6</v>
      </c>
      <c r="CO79" s="1281"/>
      <c r="CP79" s="1281"/>
      <c r="CQ79" s="1281"/>
      <c r="CR79" s="1281"/>
      <c r="CS79" s="1281"/>
      <c r="CT79" s="1281"/>
      <c r="CU79" s="1281"/>
      <c r="CV79" s="1281">
        <v>8.9</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0cFeVAyoCSzvDYSf7D3P9uW4343Fsn8l2qgY0pKns2SfP28R3saOYIHlvSyPQ1FkOAeoQ2i/dvHTI/pcxU0+w==" saltValue="LBx+jU6uKDCBSG8xMTa3f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1" zoomScaleNormal="100" zoomScaleSheetLayoutView="70" workbookViewId="0">
      <selection activeCell="CC38" sqref="CC38"/>
    </sheetView>
  </sheetViews>
  <sheetFormatPr defaultColWidth="0" defaultRowHeight="13.5" customHeight="1" zeroHeight="1" x14ac:dyDescent="0.15"/>
  <cols>
    <col min="1" max="34" width="2.375" style="293" customWidth="1"/>
    <col min="35" max="122" width="2.375" style="292" customWidth="1"/>
    <col min="123" max="16384" width="2.37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Fe4kcfFq75/7rXaHQ+Wb6YpVooJRAcwfoyKPtrZcOTb8FbI/CWb22eIWbUgch8iDr69R4029Kio4b+Yjxt5Hfg==" saltValue="u7hH4uJvxnJiYiCOIiTFJ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CC38" sqref="CC38"/>
    </sheetView>
  </sheetViews>
  <sheetFormatPr defaultColWidth="0" defaultRowHeight="13.5" customHeight="1" zeroHeight="1" x14ac:dyDescent="0.15"/>
  <cols>
    <col min="1" max="34" width="2.375" style="293" customWidth="1"/>
    <col min="35" max="122" width="2.375" style="292" customWidth="1"/>
    <col min="123" max="16384" width="2.37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aXMkV2R1EFd7N9fxUvPEfdfw490fambdZ3R+DcPoJAO3d0+AU9Ige+K9289vvdAB296YVhp4L1o+P9OLB+vARQ==" saltValue="NGQPoqONbOEHMHxhTsirP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62920</v>
      </c>
      <c r="E3" s="162"/>
      <c r="F3" s="163">
        <v>168868</v>
      </c>
      <c r="G3" s="164"/>
      <c r="H3" s="165"/>
    </row>
    <row r="4" spans="1:8" x14ac:dyDescent="0.15">
      <c r="A4" s="166"/>
      <c r="B4" s="167"/>
      <c r="C4" s="168"/>
      <c r="D4" s="169">
        <v>31296</v>
      </c>
      <c r="E4" s="170"/>
      <c r="F4" s="171">
        <v>79360</v>
      </c>
      <c r="G4" s="172"/>
      <c r="H4" s="173"/>
    </row>
    <row r="5" spans="1:8" x14ac:dyDescent="0.15">
      <c r="A5" s="154" t="s">
        <v>550</v>
      </c>
      <c r="B5" s="159"/>
      <c r="C5" s="160"/>
      <c r="D5" s="161">
        <v>41465</v>
      </c>
      <c r="E5" s="162"/>
      <c r="F5" s="163">
        <v>202870</v>
      </c>
      <c r="G5" s="164"/>
      <c r="H5" s="165"/>
    </row>
    <row r="6" spans="1:8" x14ac:dyDescent="0.15">
      <c r="A6" s="166"/>
      <c r="B6" s="167"/>
      <c r="C6" s="168"/>
      <c r="D6" s="169">
        <v>27162</v>
      </c>
      <c r="E6" s="170"/>
      <c r="F6" s="171">
        <v>79735</v>
      </c>
      <c r="G6" s="172"/>
      <c r="H6" s="173"/>
    </row>
    <row r="7" spans="1:8" x14ac:dyDescent="0.15">
      <c r="A7" s="154" t="s">
        <v>551</v>
      </c>
      <c r="B7" s="159"/>
      <c r="C7" s="160"/>
      <c r="D7" s="161">
        <v>34496</v>
      </c>
      <c r="E7" s="162"/>
      <c r="F7" s="163">
        <v>167497</v>
      </c>
      <c r="G7" s="164"/>
      <c r="H7" s="165"/>
    </row>
    <row r="8" spans="1:8" x14ac:dyDescent="0.15">
      <c r="A8" s="166"/>
      <c r="B8" s="167"/>
      <c r="C8" s="168"/>
      <c r="D8" s="169">
        <v>25751</v>
      </c>
      <c r="E8" s="170"/>
      <c r="F8" s="171">
        <v>82571</v>
      </c>
      <c r="G8" s="172"/>
      <c r="H8" s="173"/>
    </row>
    <row r="9" spans="1:8" x14ac:dyDescent="0.15">
      <c r="A9" s="154" t="s">
        <v>552</v>
      </c>
      <c r="B9" s="159"/>
      <c r="C9" s="160"/>
      <c r="D9" s="161">
        <v>41564</v>
      </c>
      <c r="E9" s="162"/>
      <c r="F9" s="163">
        <v>190274</v>
      </c>
      <c r="G9" s="164"/>
      <c r="H9" s="165"/>
    </row>
    <row r="10" spans="1:8" x14ac:dyDescent="0.15">
      <c r="A10" s="166"/>
      <c r="B10" s="167"/>
      <c r="C10" s="168"/>
      <c r="D10" s="169">
        <v>17986</v>
      </c>
      <c r="E10" s="170"/>
      <c r="F10" s="171">
        <v>88584</v>
      </c>
      <c r="G10" s="172"/>
      <c r="H10" s="173"/>
    </row>
    <row r="11" spans="1:8" x14ac:dyDescent="0.15">
      <c r="A11" s="154" t="s">
        <v>553</v>
      </c>
      <c r="B11" s="159"/>
      <c r="C11" s="160"/>
      <c r="D11" s="161">
        <v>56418</v>
      </c>
      <c r="E11" s="162"/>
      <c r="F11" s="163">
        <v>200194</v>
      </c>
      <c r="G11" s="164"/>
      <c r="H11" s="165"/>
    </row>
    <row r="12" spans="1:8" x14ac:dyDescent="0.15">
      <c r="A12" s="166"/>
      <c r="B12" s="167"/>
      <c r="C12" s="174"/>
      <c r="D12" s="169">
        <v>44411</v>
      </c>
      <c r="E12" s="170"/>
      <c r="F12" s="171">
        <v>106422</v>
      </c>
      <c r="G12" s="172"/>
      <c r="H12" s="173"/>
    </row>
    <row r="13" spans="1:8" x14ac:dyDescent="0.15">
      <c r="A13" s="154"/>
      <c r="B13" s="159"/>
      <c r="C13" s="175"/>
      <c r="D13" s="176">
        <v>47373</v>
      </c>
      <c r="E13" s="177"/>
      <c r="F13" s="178">
        <v>185941</v>
      </c>
      <c r="G13" s="179"/>
      <c r="H13" s="165"/>
    </row>
    <row r="14" spans="1:8" x14ac:dyDescent="0.15">
      <c r="A14" s="166"/>
      <c r="B14" s="167"/>
      <c r="C14" s="168"/>
      <c r="D14" s="169">
        <v>29321</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12.05</v>
      </c>
      <c r="C19" s="180">
        <f>ROUND(VALUE(SUBSTITUTE(実質収支比率等に係る経年分析!G$48,"▲","-")),2)</f>
        <v>8.75</v>
      </c>
      <c r="D19" s="180">
        <f>ROUND(VALUE(SUBSTITUTE(実質収支比率等に係る経年分析!H$48,"▲","-")),2)</f>
        <v>7.32</v>
      </c>
      <c r="E19" s="180">
        <f>ROUND(VALUE(SUBSTITUTE(実質収支比率等に係る経年分析!I$48,"▲","-")),2)</f>
        <v>9.4600000000000009</v>
      </c>
      <c r="F19" s="180">
        <f>ROUND(VALUE(SUBSTITUTE(実質収支比率等に係る経年分析!J$48,"▲","-")),2)</f>
        <v>9.89</v>
      </c>
    </row>
    <row r="20" spans="1:11" x14ac:dyDescent="0.15">
      <c r="A20" s="180" t="s">
        <v>55</v>
      </c>
      <c r="B20" s="180">
        <f>ROUND(VALUE(SUBSTITUTE(実質収支比率等に係る経年分析!F$47,"▲","-")),2)</f>
        <v>66.62</v>
      </c>
      <c r="C20" s="180">
        <f>ROUND(VALUE(SUBSTITUTE(実質収支比率等に係る経年分析!G$47,"▲","-")),2)</f>
        <v>76.66</v>
      </c>
      <c r="D20" s="180">
        <f>ROUND(VALUE(SUBSTITUTE(実質収支比率等に係る経年分析!H$47,"▲","-")),2)</f>
        <v>74.3</v>
      </c>
      <c r="E20" s="180">
        <f>ROUND(VALUE(SUBSTITUTE(実質収支比率等に係る経年分析!I$47,"▲","-")),2)</f>
        <v>64.989999999999995</v>
      </c>
      <c r="F20" s="180">
        <f>ROUND(VALUE(SUBSTITUTE(実質収支比率等に係る経年分析!J$47,"▲","-")),2)</f>
        <v>52.54</v>
      </c>
    </row>
    <row r="21" spans="1:11" x14ac:dyDescent="0.15">
      <c r="A21" s="180" t="s">
        <v>56</v>
      </c>
      <c r="B21" s="180">
        <f>IF(ISNUMBER(VALUE(SUBSTITUTE(実質収支比率等に係る経年分析!F$49,"▲","-"))),ROUND(VALUE(SUBSTITUTE(実質収支比率等に係る経年分析!F$49,"▲","-")),2),NA())</f>
        <v>2.73</v>
      </c>
      <c r="C21" s="180">
        <f>IF(ISNUMBER(VALUE(SUBSTITUTE(実質収支比率等に係る経年分析!G$49,"▲","-"))),ROUND(VALUE(SUBSTITUTE(実質収支比率等に係る経年分析!G$49,"▲","-")),2),NA())</f>
        <v>6.46</v>
      </c>
      <c r="D21" s="180">
        <f>IF(ISNUMBER(VALUE(SUBSTITUTE(実質収支比率等に係る経年分析!H$49,"▲","-"))),ROUND(VALUE(SUBSTITUTE(実質収支比率等に係る経年分析!H$49,"▲","-")),2),NA())</f>
        <v>-2.87</v>
      </c>
      <c r="E21" s="180">
        <f>IF(ISNUMBER(VALUE(SUBSTITUTE(実質収支比率等に係る経年分析!I$49,"▲","-"))),ROUND(VALUE(SUBSTITUTE(実質収支比率等に係る経年分析!I$49,"▲","-")),2),NA())</f>
        <v>-6.85</v>
      </c>
      <c r="F21" s="180">
        <f>IF(ISNUMBER(VALUE(SUBSTITUTE(実質収支比率等に係る経年分析!J$49,"▲","-"))),ROUND(VALUE(SUBSTITUTE(実質収支比率等に係る経年分析!J$49,"▲","-")),2),NA())</f>
        <v>-6.72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1.45</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5.14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2.5499999999999998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9.4499999999999993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9.8800000000000008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9.0399999999999991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200</v>
      </c>
      <c r="E42" s="182"/>
      <c r="F42" s="182"/>
      <c r="G42" s="182">
        <f>'実質公債費比率（分子）の構造'!L$52</f>
        <v>200</v>
      </c>
      <c r="H42" s="182"/>
      <c r="I42" s="182"/>
      <c r="J42" s="182">
        <f>'実質公債費比率（分子）の構造'!M$52</f>
        <v>198</v>
      </c>
      <c r="K42" s="182"/>
      <c r="L42" s="182"/>
      <c r="M42" s="182">
        <f>'実質公債費比率（分子）の構造'!N$52</f>
        <v>196</v>
      </c>
      <c r="N42" s="182"/>
      <c r="O42" s="182"/>
      <c r="P42" s="182">
        <f>'実質公債費比率（分子）の構造'!O$52</f>
        <v>193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30</v>
      </c>
      <c r="C45" s="182"/>
      <c r="D45" s="182"/>
      <c r="E45" s="182">
        <f>'実質公債費比率（分子）の構造'!L$49</f>
        <v>36</v>
      </c>
      <c r="F45" s="182"/>
      <c r="G45" s="182"/>
      <c r="H45" s="182">
        <f>'実質公債費比率（分子）の構造'!M$49</f>
        <v>39</v>
      </c>
      <c r="I45" s="182"/>
      <c r="J45" s="182"/>
      <c r="K45" s="182">
        <f>'実質公債費比率（分子）の構造'!N$49</f>
        <v>39</v>
      </c>
      <c r="L45" s="182"/>
      <c r="M45" s="182"/>
      <c r="N45" s="182">
        <f>'実質公債費比率（分子）の構造'!O$49</f>
        <v>33</v>
      </c>
      <c r="O45" s="182"/>
      <c r="P45" s="182"/>
    </row>
    <row r="46" spans="1:16" x14ac:dyDescent="0.15">
      <c r="A46" s="182" t="s">
        <v>67</v>
      </c>
      <c r="B46" s="182">
        <f>'実質公債費比率（分子）の構造'!K$48</f>
        <v>11</v>
      </c>
      <c r="C46" s="182"/>
      <c r="D46" s="182"/>
      <c r="E46" s="182">
        <f>'実質公債費比率（分子）の構造'!L$48</f>
        <v>10</v>
      </c>
      <c r="F46" s="182"/>
      <c r="G46" s="182"/>
      <c r="H46" s="182">
        <f>'実質公債費比率（分子）の構造'!M$48</f>
        <v>9</v>
      </c>
      <c r="I46" s="182"/>
      <c r="J46" s="182"/>
      <c r="K46" s="182">
        <f>'実質公債費比率（分子）の構造'!N$48</f>
        <v>10</v>
      </c>
      <c r="L46" s="182"/>
      <c r="M46" s="182"/>
      <c r="N46" s="182">
        <f>'実質公債費比率（分子）の構造'!O$48</f>
        <v>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228</v>
      </c>
      <c r="C49" s="182"/>
      <c r="D49" s="182"/>
      <c r="E49" s="182">
        <f>'実質公債費比率（分子）の構造'!L$45</f>
        <v>222</v>
      </c>
      <c r="F49" s="182"/>
      <c r="G49" s="182"/>
      <c r="H49" s="182">
        <f>'実質公債費比率（分子）の構造'!M$45</f>
        <v>231</v>
      </c>
      <c r="I49" s="182"/>
      <c r="J49" s="182"/>
      <c r="K49" s="182">
        <f>'実質公債費比率（分子）の構造'!N$45</f>
        <v>229</v>
      </c>
      <c r="L49" s="182"/>
      <c r="M49" s="182"/>
      <c r="N49" s="182">
        <f>'実質公債費比率（分子）の構造'!O$45</f>
        <v>233</v>
      </c>
      <c r="O49" s="182"/>
      <c r="P49" s="182"/>
    </row>
    <row r="50" spans="1:16" x14ac:dyDescent="0.15">
      <c r="A50" s="182" t="s">
        <v>71</v>
      </c>
      <c r="B50" s="182" t="e">
        <f>NA()</f>
        <v>#N/A</v>
      </c>
      <c r="C50" s="182">
        <f>IF(ISNUMBER('実質公債費比率（分子）の構造'!K$53),'実質公債費比率（分子）の構造'!K$53,NA())</f>
        <v>69</v>
      </c>
      <c r="D50" s="182" t="e">
        <f>NA()</f>
        <v>#N/A</v>
      </c>
      <c r="E50" s="182" t="e">
        <f>NA()</f>
        <v>#N/A</v>
      </c>
      <c r="F50" s="182">
        <f>IF(ISNUMBER('実質公債費比率（分子）の構造'!L$53),'実質公債費比率（分子）の構造'!L$53,NA())</f>
        <v>68</v>
      </c>
      <c r="G50" s="182" t="e">
        <f>NA()</f>
        <v>#N/A</v>
      </c>
      <c r="H50" s="182" t="e">
        <f>NA()</f>
        <v>#N/A</v>
      </c>
      <c r="I50" s="182">
        <f>IF(ISNUMBER('実質公債費比率（分子）の構造'!M$53),'実質公債費比率（分子）の構造'!M$53,NA())</f>
        <v>81</v>
      </c>
      <c r="J50" s="182" t="e">
        <f>NA()</f>
        <v>#N/A</v>
      </c>
      <c r="K50" s="182" t="e">
        <f>NA()</f>
        <v>#N/A</v>
      </c>
      <c r="L50" s="182">
        <f>IF(ISNUMBER('実質公債費比率（分子）の構造'!N$53),'実質公債費比率（分子）の構造'!N$53,NA())</f>
        <v>82</v>
      </c>
      <c r="M50" s="182" t="e">
        <f>NA()</f>
        <v>#N/A</v>
      </c>
      <c r="N50" s="182" t="e">
        <f>NA()</f>
        <v>#N/A</v>
      </c>
      <c r="O50" s="182">
        <f>IF(ISNUMBER('実質公債費比率（分子）の構造'!O$53),'実質公債費比率（分子）の構造'!O$53,NA())</f>
        <v>81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2179</v>
      </c>
      <c r="E56" s="181"/>
      <c r="F56" s="181"/>
      <c r="G56" s="181">
        <f>'将来負担比率（分子）の構造'!J$52</f>
        <v>2096</v>
      </c>
      <c r="H56" s="181"/>
      <c r="I56" s="181"/>
      <c r="J56" s="181">
        <f>'将来負担比率（分子）の構造'!K$52</f>
        <v>2009</v>
      </c>
      <c r="K56" s="181"/>
      <c r="L56" s="181"/>
      <c r="M56" s="181">
        <f>'将来負担比率（分子）の構造'!L$52</f>
        <v>1901</v>
      </c>
      <c r="N56" s="181"/>
      <c r="O56" s="181"/>
      <c r="P56" s="181">
        <f>'将来負担比率（分子）の構造'!M$52</f>
        <v>1840</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1575</v>
      </c>
      <c r="E58" s="181"/>
      <c r="F58" s="181"/>
      <c r="G58" s="181">
        <f>'将来負担比率（分子）の構造'!J$50</f>
        <v>1804</v>
      </c>
      <c r="H58" s="181"/>
      <c r="I58" s="181"/>
      <c r="J58" s="181">
        <f>'将来負担比率（分子）の構造'!K$50</f>
        <v>1944</v>
      </c>
      <c r="K58" s="181"/>
      <c r="L58" s="181"/>
      <c r="M58" s="181">
        <f>'将来負担比率（分子）の構造'!L$50</f>
        <v>1863</v>
      </c>
      <c r="N58" s="181"/>
      <c r="O58" s="181"/>
      <c r="P58" s="181">
        <f>'将来負担比率（分子）の構造'!M$50</f>
        <v>1948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668</v>
      </c>
      <c r="C62" s="181"/>
      <c r="D62" s="181"/>
      <c r="E62" s="181">
        <f>'将来負担比率（分子）の構造'!J$45</f>
        <v>634</v>
      </c>
      <c r="F62" s="181"/>
      <c r="G62" s="181"/>
      <c r="H62" s="181">
        <f>'将来負担比率（分子）の構造'!K$45</f>
        <v>753</v>
      </c>
      <c r="I62" s="181"/>
      <c r="J62" s="181"/>
      <c r="K62" s="181">
        <f>'将来負担比率（分子）の構造'!L$45</f>
        <v>638</v>
      </c>
      <c r="L62" s="181"/>
      <c r="M62" s="181"/>
      <c r="N62" s="181">
        <f>'将来負担比率（分子）の構造'!M$45</f>
        <v>661</v>
      </c>
      <c r="O62" s="181"/>
      <c r="P62" s="181"/>
    </row>
    <row r="63" spans="1:16" x14ac:dyDescent="0.15">
      <c r="A63" s="181" t="s">
        <v>34</v>
      </c>
      <c r="B63" s="181">
        <f>'将来負担比率（分子）の構造'!I$44</f>
        <v>211</v>
      </c>
      <c r="C63" s="181"/>
      <c r="D63" s="181"/>
      <c r="E63" s="181">
        <f>'将来負担比率（分子）の構造'!J$44</f>
        <v>177</v>
      </c>
      <c r="F63" s="181"/>
      <c r="G63" s="181"/>
      <c r="H63" s="181">
        <f>'将来負担比率（分子）の構造'!K$44</f>
        <v>139</v>
      </c>
      <c r="I63" s="181"/>
      <c r="J63" s="181"/>
      <c r="K63" s="181">
        <f>'将来負担比率（分子）の構造'!L$44</f>
        <v>100</v>
      </c>
      <c r="L63" s="181"/>
      <c r="M63" s="181"/>
      <c r="N63" s="181">
        <f>'将来負担比率（分子）の構造'!M$44</f>
        <v>67</v>
      </c>
      <c r="O63" s="181"/>
      <c r="P63" s="181"/>
    </row>
    <row r="64" spans="1:16" x14ac:dyDescent="0.15">
      <c r="A64" s="181" t="s">
        <v>33</v>
      </c>
      <c r="B64" s="181">
        <f>'将来負担比率（分子）の構造'!I$43</f>
        <v>86</v>
      </c>
      <c r="C64" s="181"/>
      <c r="D64" s="181"/>
      <c r="E64" s="181">
        <f>'将来負担比率（分子）の構造'!J$43</f>
        <v>77</v>
      </c>
      <c r="F64" s="181"/>
      <c r="G64" s="181"/>
      <c r="H64" s="181" t="str">
        <f>'将来負担比率（分子）の構造'!K$43</f>
        <v>-</v>
      </c>
      <c r="I64" s="181"/>
      <c r="J64" s="181"/>
      <c r="K64" s="181">
        <f>'将来負担比率（分子）の構造'!L$43</f>
        <v>57</v>
      </c>
      <c r="L64" s="181"/>
      <c r="M64" s="181"/>
      <c r="N64" s="181">
        <f>'将来負担比率（分子）の構造'!M$43</f>
        <v>50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2387</v>
      </c>
      <c r="C66" s="181"/>
      <c r="D66" s="181"/>
      <c r="E66" s="181">
        <f>'将来負担比率（分子）の構造'!J$41</f>
        <v>2299</v>
      </c>
      <c r="F66" s="181"/>
      <c r="G66" s="181"/>
      <c r="H66" s="181">
        <f>'将来負担比率（分子）の構造'!K$41</f>
        <v>2185</v>
      </c>
      <c r="I66" s="181"/>
      <c r="J66" s="181"/>
      <c r="K66" s="181">
        <f>'将来負担比率（分子）の構造'!L$41</f>
        <v>2047</v>
      </c>
      <c r="L66" s="181"/>
      <c r="M66" s="181"/>
      <c r="N66" s="181">
        <f>'将来負担比率（分子）の構造'!M$41</f>
        <v>1962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1396</v>
      </c>
      <c r="C72" s="185">
        <f>基金残高に係る経年分析!G55</f>
        <v>1226</v>
      </c>
      <c r="D72" s="185">
        <f>基金残高に係る経年分析!H55</f>
        <v>1067</v>
      </c>
    </row>
    <row r="73" spans="1:16" x14ac:dyDescent="0.15">
      <c r="A73" s="184" t="s">
        <v>78</v>
      </c>
      <c r="B73" s="185">
        <f>基金残高に係る経年分析!F56</f>
        <v>51</v>
      </c>
      <c r="C73" s="185">
        <f>基金残高に係る経年分析!G56</f>
        <v>51</v>
      </c>
      <c r="D73" s="185">
        <f>基金残高に係る経年分析!H56</f>
        <v>51</v>
      </c>
    </row>
    <row r="74" spans="1:16" x14ac:dyDescent="0.15">
      <c r="A74" s="184" t="s">
        <v>79</v>
      </c>
      <c r="B74" s="185">
        <f>基金残高に係る経年分析!F57</f>
        <v>198</v>
      </c>
      <c r="C74" s="185">
        <f>基金残高に係る経年分析!G57</f>
        <v>302</v>
      </c>
      <c r="D74" s="185">
        <f>基金残高に係る経年分析!H57</f>
        <v>547</v>
      </c>
    </row>
  </sheetData>
  <sheetProtection algorithmName="SHA-512" hashValue="SLnYMkBn50K+/W272Dj4MeXLbA7oTCepluV5r5JmqepaJ/utC2LX06wUWqXqrYPc/ICbid1aAkVFQ+YbCJ9JSA==" saltValue="pvR4j9+CGILFrgQf90wS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733442</v>
      </c>
      <c r="S5" s="698"/>
      <c r="T5" s="698"/>
      <c r="U5" s="698"/>
      <c r="V5" s="698"/>
      <c r="W5" s="698"/>
      <c r="X5" s="698"/>
      <c r="Y5" s="741"/>
      <c r="Z5" s="759">
        <v>18.3</v>
      </c>
      <c r="AA5" s="759"/>
      <c r="AB5" s="759"/>
      <c r="AC5" s="759"/>
      <c r="AD5" s="760">
        <v>733442</v>
      </c>
      <c r="AE5" s="760"/>
      <c r="AF5" s="760"/>
      <c r="AG5" s="760"/>
      <c r="AH5" s="760"/>
      <c r="AI5" s="760"/>
      <c r="AJ5" s="760"/>
      <c r="AK5" s="760"/>
      <c r="AL5" s="742">
        <v>37</v>
      </c>
      <c r="AM5" s="713"/>
      <c r="AN5" s="713"/>
      <c r="AO5" s="743"/>
      <c r="AP5" s="708" t="s">
        <v>226</v>
      </c>
      <c r="AQ5" s="709"/>
      <c r="AR5" s="709"/>
      <c r="AS5" s="709"/>
      <c r="AT5" s="709"/>
      <c r="AU5" s="709"/>
      <c r="AV5" s="709"/>
      <c r="AW5" s="709"/>
      <c r="AX5" s="709"/>
      <c r="AY5" s="709"/>
      <c r="AZ5" s="709"/>
      <c r="BA5" s="709"/>
      <c r="BB5" s="709"/>
      <c r="BC5" s="709"/>
      <c r="BD5" s="709"/>
      <c r="BE5" s="709"/>
      <c r="BF5" s="710"/>
      <c r="BG5" s="642">
        <v>733442</v>
      </c>
      <c r="BH5" s="643"/>
      <c r="BI5" s="643"/>
      <c r="BJ5" s="643"/>
      <c r="BK5" s="643"/>
      <c r="BL5" s="643"/>
      <c r="BM5" s="643"/>
      <c r="BN5" s="644"/>
      <c r="BO5" s="675">
        <v>100</v>
      </c>
      <c r="BP5" s="675"/>
      <c r="BQ5" s="675"/>
      <c r="BR5" s="675"/>
      <c r="BS5" s="676" t="s">
        <v>129</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31327</v>
      </c>
      <c r="S6" s="643"/>
      <c r="T6" s="643"/>
      <c r="U6" s="643"/>
      <c r="V6" s="643"/>
      <c r="W6" s="643"/>
      <c r="X6" s="643"/>
      <c r="Y6" s="644"/>
      <c r="Z6" s="675">
        <v>0.8</v>
      </c>
      <c r="AA6" s="675"/>
      <c r="AB6" s="675"/>
      <c r="AC6" s="675"/>
      <c r="AD6" s="676">
        <v>31327</v>
      </c>
      <c r="AE6" s="676"/>
      <c r="AF6" s="676"/>
      <c r="AG6" s="676"/>
      <c r="AH6" s="676"/>
      <c r="AI6" s="676"/>
      <c r="AJ6" s="676"/>
      <c r="AK6" s="676"/>
      <c r="AL6" s="645">
        <v>1.6</v>
      </c>
      <c r="AM6" s="646"/>
      <c r="AN6" s="646"/>
      <c r="AO6" s="677"/>
      <c r="AP6" s="639" t="s">
        <v>231</v>
      </c>
      <c r="AQ6" s="640"/>
      <c r="AR6" s="640"/>
      <c r="AS6" s="640"/>
      <c r="AT6" s="640"/>
      <c r="AU6" s="640"/>
      <c r="AV6" s="640"/>
      <c r="AW6" s="640"/>
      <c r="AX6" s="640"/>
      <c r="AY6" s="640"/>
      <c r="AZ6" s="640"/>
      <c r="BA6" s="640"/>
      <c r="BB6" s="640"/>
      <c r="BC6" s="640"/>
      <c r="BD6" s="640"/>
      <c r="BE6" s="640"/>
      <c r="BF6" s="641"/>
      <c r="BG6" s="642">
        <v>733442</v>
      </c>
      <c r="BH6" s="643"/>
      <c r="BI6" s="643"/>
      <c r="BJ6" s="643"/>
      <c r="BK6" s="643"/>
      <c r="BL6" s="643"/>
      <c r="BM6" s="643"/>
      <c r="BN6" s="644"/>
      <c r="BO6" s="675">
        <v>100</v>
      </c>
      <c r="BP6" s="675"/>
      <c r="BQ6" s="675"/>
      <c r="BR6" s="675"/>
      <c r="BS6" s="676" t="s">
        <v>129</v>
      </c>
      <c r="BT6" s="676"/>
      <c r="BU6" s="676"/>
      <c r="BV6" s="676"/>
      <c r="BW6" s="676"/>
      <c r="BX6" s="676"/>
      <c r="BY6" s="676"/>
      <c r="BZ6" s="676"/>
      <c r="CA6" s="676"/>
      <c r="CB6" s="730"/>
      <c r="CD6" s="700" t="s">
        <v>232</v>
      </c>
      <c r="CE6" s="701"/>
      <c r="CF6" s="701"/>
      <c r="CG6" s="701"/>
      <c r="CH6" s="701"/>
      <c r="CI6" s="701"/>
      <c r="CJ6" s="701"/>
      <c r="CK6" s="701"/>
      <c r="CL6" s="701"/>
      <c r="CM6" s="701"/>
      <c r="CN6" s="701"/>
      <c r="CO6" s="701"/>
      <c r="CP6" s="701"/>
      <c r="CQ6" s="702"/>
      <c r="CR6" s="642">
        <v>47290</v>
      </c>
      <c r="CS6" s="643"/>
      <c r="CT6" s="643"/>
      <c r="CU6" s="643"/>
      <c r="CV6" s="643"/>
      <c r="CW6" s="643"/>
      <c r="CX6" s="643"/>
      <c r="CY6" s="644"/>
      <c r="CZ6" s="742">
        <v>1.3</v>
      </c>
      <c r="DA6" s="713"/>
      <c r="DB6" s="713"/>
      <c r="DC6" s="745"/>
      <c r="DD6" s="648" t="s">
        <v>233</v>
      </c>
      <c r="DE6" s="643"/>
      <c r="DF6" s="643"/>
      <c r="DG6" s="643"/>
      <c r="DH6" s="643"/>
      <c r="DI6" s="643"/>
      <c r="DJ6" s="643"/>
      <c r="DK6" s="643"/>
      <c r="DL6" s="643"/>
      <c r="DM6" s="643"/>
      <c r="DN6" s="643"/>
      <c r="DO6" s="643"/>
      <c r="DP6" s="644"/>
      <c r="DQ6" s="648">
        <v>47290</v>
      </c>
      <c r="DR6" s="643"/>
      <c r="DS6" s="643"/>
      <c r="DT6" s="643"/>
      <c r="DU6" s="643"/>
      <c r="DV6" s="643"/>
      <c r="DW6" s="643"/>
      <c r="DX6" s="643"/>
      <c r="DY6" s="643"/>
      <c r="DZ6" s="643"/>
      <c r="EA6" s="643"/>
      <c r="EB6" s="643"/>
      <c r="EC6" s="688"/>
    </row>
    <row r="7" spans="2:143" ht="11.25" customHeight="1" x14ac:dyDescent="0.15">
      <c r="B7" s="639" t="s">
        <v>234</v>
      </c>
      <c r="C7" s="640"/>
      <c r="D7" s="640"/>
      <c r="E7" s="640"/>
      <c r="F7" s="640"/>
      <c r="G7" s="640"/>
      <c r="H7" s="640"/>
      <c r="I7" s="640"/>
      <c r="J7" s="640"/>
      <c r="K7" s="640"/>
      <c r="L7" s="640"/>
      <c r="M7" s="640"/>
      <c r="N7" s="640"/>
      <c r="O7" s="640"/>
      <c r="P7" s="640"/>
      <c r="Q7" s="641"/>
      <c r="R7" s="642">
        <v>548</v>
      </c>
      <c r="S7" s="643"/>
      <c r="T7" s="643"/>
      <c r="U7" s="643"/>
      <c r="V7" s="643"/>
      <c r="W7" s="643"/>
      <c r="X7" s="643"/>
      <c r="Y7" s="644"/>
      <c r="Z7" s="675">
        <v>0</v>
      </c>
      <c r="AA7" s="675"/>
      <c r="AB7" s="675"/>
      <c r="AC7" s="675"/>
      <c r="AD7" s="676">
        <v>548</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330467</v>
      </c>
      <c r="BH7" s="643"/>
      <c r="BI7" s="643"/>
      <c r="BJ7" s="643"/>
      <c r="BK7" s="643"/>
      <c r="BL7" s="643"/>
      <c r="BM7" s="643"/>
      <c r="BN7" s="644"/>
      <c r="BO7" s="675">
        <v>45.1</v>
      </c>
      <c r="BP7" s="675"/>
      <c r="BQ7" s="675"/>
      <c r="BR7" s="675"/>
      <c r="BS7" s="676" t="s">
        <v>129</v>
      </c>
      <c r="BT7" s="676"/>
      <c r="BU7" s="676"/>
      <c r="BV7" s="676"/>
      <c r="BW7" s="676"/>
      <c r="BX7" s="676"/>
      <c r="BY7" s="676"/>
      <c r="BZ7" s="676"/>
      <c r="CA7" s="676"/>
      <c r="CB7" s="730"/>
      <c r="CD7" s="689" t="s">
        <v>236</v>
      </c>
      <c r="CE7" s="686"/>
      <c r="CF7" s="686"/>
      <c r="CG7" s="686"/>
      <c r="CH7" s="686"/>
      <c r="CI7" s="686"/>
      <c r="CJ7" s="686"/>
      <c r="CK7" s="686"/>
      <c r="CL7" s="686"/>
      <c r="CM7" s="686"/>
      <c r="CN7" s="686"/>
      <c r="CO7" s="686"/>
      <c r="CP7" s="686"/>
      <c r="CQ7" s="687"/>
      <c r="CR7" s="642">
        <v>1483257</v>
      </c>
      <c r="CS7" s="643"/>
      <c r="CT7" s="643"/>
      <c r="CU7" s="643"/>
      <c r="CV7" s="643"/>
      <c r="CW7" s="643"/>
      <c r="CX7" s="643"/>
      <c r="CY7" s="644"/>
      <c r="CZ7" s="675">
        <v>39.5</v>
      </c>
      <c r="DA7" s="675"/>
      <c r="DB7" s="675"/>
      <c r="DC7" s="675"/>
      <c r="DD7" s="648">
        <v>74137</v>
      </c>
      <c r="DE7" s="643"/>
      <c r="DF7" s="643"/>
      <c r="DG7" s="643"/>
      <c r="DH7" s="643"/>
      <c r="DI7" s="643"/>
      <c r="DJ7" s="643"/>
      <c r="DK7" s="643"/>
      <c r="DL7" s="643"/>
      <c r="DM7" s="643"/>
      <c r="DN7" s="643"/>
      <c r="DO7" s="643"/>
      <c r="DP7" s="644"/>
      <c r="DQ7" s="648">
        <v>797236</v>
      </c>
      <c r="DR7" s="643"/>
      <c r="DS7" s="643"/>
      <c r="DT7" s="643"/>
      <c r="DU7" s="643"/>
      <c r="DV7" s="643"/>
      <c r="DW7" s="643"/>
      <c r="DX7" s="643"/>
      <c r="DY7" s="643"/>
      <c r="DZ7" s="643"/>
      <c r="EA7" s="643"/>
      <c r="EB7" s="643"/>
      <c r="EC7" s="688"/>
    </row>
    <row r="8" spans="2:143" ht="11.25" customHeight="1" x14ac:dyDescent="0.15">
      <c r="B8" s="639" t="s">
        <v>237</v>
      </c>
      <c r="C8" s="640"/>
      <c r="D8" s="640"/>
      <c r="E8" s="640"/>
      <c r="F8" s="640"/>
      <c r="G8" s="640"/>
      <c r="H8" s="640"/>
      <c r="I8" s="640"/>
      <c r="J8" s="640"/>
      <c r="K8" s="640"/>
      <c r="L8" s="640"/>
      <c r="M8" s="640"/>
      <c r="N8" s="640"/>
      <c r="O8" s="640"/>
      <c r="P8" s="640"/>
      <c r="Q8" s="641"/>
      <c r="R8" s="642">
        <v>3285</v>
      </c>
      <c r="S8" s="643"/>
      <c r="T8" s="643"/>
      <c r="U8" s="643"/>
      <c r="V8" s="643"/>
      <c r="W8" s="643"/>
      <c r="X8" s="643"/>
      <c r="Y8" s="644"/>
      <c r="Z8" s="675">
        <v>0.1</v>
      </c>
      <c r="AA8" s="675"/>
      <c r="AB8" s="675"/>
      <c r="AC8" s="675"/>
      <c r="AD8" s="676">
        <v>3285</v>
      </c>
      <c r="AE8" s="676"/>
      <c r="AF8" s="676"/>
      <c r="AG8" s="676"/>
      <c r="AH8" s="676"/>
      <c r="AI8" s="676"/>
      <c r="AJ8" s="676"/>
      <c r="AK8" s="676"/>
      <c r="AL8" s="645">
        <v>0.2</v>
      </c>
      <c r="AM8" s="646"/>
      <c r="AN8" s="646"/>
      <c r="AO8" s="677"/>
      <c r="AP8" s="639" t="s">
        <v>238</v>
      </c>
      <c r="AQ8" s="640"/>
      <c r="AR8" s="640"/>
      <c r="AS8" s="640"/>
      <c r="AT8" s="640"/>
      <c r="AU8" s="640"/>
      <c r="AV8" s="640"/>
      <c r="AW8" s="640"/>
      <c r="AX8" s="640"/>
      <c r="AY8" s="640"/>
      <c r="AZ8" s="640"/>
      <c r="BA8" s="640"/>
      <c r="BB8" s="640"/>
      <c r="BC8" s="640"/>
      <c r="BD8" s="640"/>
      <c r="BE8" s="640"/>
      <c r="BF8" s="641"/>
      <c r="BG8" s="642">
        <v>11511</v>
      </c>
      <c r="BH8" s="643"/>
      <c r="BI8" s="643"/>
      <c r="BJ8" s="643"/>
      <c r="BK8" s="643"/>
      <c r="BL8" s="643"/>
      <c r="BM8" s="643"/>
      <c r="BN8" s="644"/>
      <c r="BO8" s="675">
        <v>1.6</v>
      </c>
      <c r="BP8" s="675"/>
      <c r="BQ8" s="675"/>
      <c r="BR8" s="675"/>
      <c r="BS8" s="648" t="s">
        <v>129</v>
      </c>
      <c r="BT8" s="643"/>
      <c r="BU8" s="643"/>
      <c r="BV8" s="643"/>
      <c r="BW8" s="643"/>
      <c r="BX8" s="643"/>
      <c r="BY8" s="643"/>
      <c r="BZ8" s="643"/>
      <c r="CA8" s="643"/>
      <c r="CB8" s="688"/>
      <c r="CD8" s="689" t="s">
        <v>239</v>
      </c>
      <c r="CE8" s="686"/>
      <c r="CF8" s="686"/>
      <c r="CG8" s="686"/>
      <c r="CH8" s="686"/>
      <c r="CI8" s="686"/>
      <c r="CJ8" s="686"/>
      <c r="CK8" s="686"/>
      <c r="CL8" s="686"/>
      <c r="CM8" s="686"/>
      <c r="CN8" s="686"/>
      <c r="CO8" s="686"/>
      <c r="CP8" s="686"/>
      <c r="CQ8" s="687"/>
      <c r="CR8" s="642">
        <v>795154</v>
      </c>
      <c r="CS8" s="643"/>
      <c r="CT8" s="643"/>
      <c r="CU8" s="643"/>
      <c r="CV8" s="643"/>
      <c r="CW8" s="643"/>
      <c r="CX8" s="643"/>
      <c r="CY8" s="644"/>
      <c r="CZ8" s="675">
        <v>21.2</v>
      </c>
      <c r="DA8" s="675"/>
      <c r="DB8" s="675"/>
      <c r="DC8" s="675"/>
      <c r="DD8" s="648">
        <v>13128</v>
      </c>
      <c r="DE8" s="643"/>
      <c r="DF8" s="643"/>
      <c r="DG8" s="643"/>
      <c r="DH8" s="643"/>
      <c r="DI8" s="643"/>
      <c r="DJ8" s="643"/>
      <c r="DK8" s="643"/>
      <c r="DL8" s="643"/>
      <c r="DM8" s="643"/>
      <c r="DN8" s="643"/>
      <c r="DO8" s="643"/>
      <c r="DP8" s="644"/>
      <c r="DQ8" s="648">
        <v>567914</v>
      </c>
      <c r="DR8" s="643"/>
      <c r="DS8" s="643"/>
      <c r="DT8" s="643"/>
      <c r="DU8" s="643"/>
      <c r="DV8" s="643"/>
      <c r="DW8" s="643"/>
      <c r="DX8" s="643"/>
      <c r="DY8" s="643"/>
      <c r="DZ8" s="643"/>
      <c r="EA8" s="643"/>
      <c r="EB8" s="643"/>
      <c r="EC8" s="688"/>
    </row>
    <row r="9" spans="2:143" ht="11.25" customHeight="1" x14ac:dyDescent="0.15">
      <c r="B9" s="639" t="s">
        <v>240</v>
      </c>
      <c r="C9" s="640"/>
      <c r="D9" s="640"/>
      <c r="E9" s="640"/>
      <c r="F9" s="640"/>
      <c r="G9" s="640"/>
      <c r="H9" s="640"/>
      <c r="I9" s="640"/>
      <c r="J9" s="640"/>
      <c r="K9" s="640"/>
      <c r="L9" s="640"/>
      <c r="M9" s="640"/>
      <c r="N9" s="640"/>
      <c r="O9" s="640"/>
      <c r="P9" s="640"/>
      <c r="Q9" s="641"/>
      <c r="R9" s="642">
        <v>3998</v>
      </c>
      <c r="S9" s="643"/>
      <c r="T9" s="643"/>
      <c r="U9" s="643"/>
      <c r="V9" s="643"/>
      <c r="W9" s="643"/>
      <c r="X9" s="643"/>
      <c r="Y9" s="644"/>
      <c r="Z9" s="675">
        <v>0.1</v>
      </c>
      <c r="AA9" s="675"/>
      <c r="AB9" s="675"/>
      <c r="AC9" s="675"/>
      <c r="AD9" s="676">
        <v>3998</v>
      </c>
      <c r="AE9" s="676"/>
      <c r="AF9" s="676"/>
      <c r="AG9" s="676"/>
      <c r="AH9" s="676"/>
      <c r="AI9" s="676"/>
      <c r="AJ9" s="676"/>
      <c r="AK9" s="676"/>
      <c r="AL9" s="645">
        <v>0.2</v>
      </c>
      <c r="AM9" s="646"/>
      <c r="AN9" s="646"/>
      <c r="AO9" s="677"/>
      <c r="AP9" s="639" t="s">
        <v>241</v>
      </c>
      <c r="AQ9" s="640"/>
      <c r="AR9" s="640"/>
      <c r="AS9" s="640"/>
      <c r="AT9" s="640"/>
      <c r="AU9" s="640"/>
      <c r="AV9" s="640"/>
      <c r="AW9" s="640"/>
      <c r="AX9" s="640"/>
      <c r="AY9" s="640"/>
      <c r="AZ9" s="640"/>
      <c r="BA9" s="640"/>
      <c r="BB9" s="640"/>
      <c r="BC9" s="640"/>
      <c r="BD9" s="640"/>
      <c r="BE9" s="640"/>
      <c r="BF9" s="641"/>
      <c r="BG9" s="642">
        <v>268779</v>
      </c>
      <c r="BH9" s="643"/>
      <c r="BI9" s="643"/>
      <c r="BJ9" s="643"/>
      <c r="BK9" s="643"/>
      <c r="BL9" s="643"/>
      <c r="BM9" s="643"/>
      <c r="BN9" s="644"/>
      <c r="BO9" s="675">
        <v>36.6</v>
      </c>
      <c r="BP9" s="675"/>
      <c r="BQ9" s="675"/>
      <c r="BR9" s="675"/>
      <c r="BS9" s="648" t="s">
        <v>233</v>
      </c>
      <c r="BT9" s="643"/>
      <c r="BU9" s="643"/>
      <c r="BV9" s="643"/>
      <c r="BW9" s="643"/>
      <c r="BX9" s="643"/>
      <c r="BY9" s="643"/>
      <c r="BZ9" s="643"/>
      <c r="CA9" s="643"/>
      <c r="CB9" s="688"/>
      <c r="CD9" s="689" t="s">
        <v>242</v>
      </c>
      <c r="CE9" s="686"/>
      <c r="CF9" s="686"/>
      <c r="CG9" s="686"/>
      <c r="CH9" s="686"/>
      <c r="CI9" s="686"/>
      <c r="CJ9" s="686"/>
      <c r="CK9" s="686"/>
      <c r="CL9" s="686"/>
      <c r="CM9" s="686"/>
      <c r="CN9" s="686"/>
      <c r="CO9" s="686"/>
      <c r="CP9" s="686"/>
      <c r="CQ9" s="687"/>
      <c r="CR9" s="642">
        <v>237366</v>
      </c>
      <c r="CS9" s="643"/>
      <c r="CT9" s="643"/>
      <c r="CU9" s="643"/>
      <c r="CV9" s="643"/>
      <c r="CW9" s="643"/>
      <c r="CX9" s="643"/>
      <c r="CY9" s="644"/>
      <c r="CZ9" s="675">
        <v>6.3</v>
      </c>
      <c r="DA9" s="675"/>
      <c r="DB9" s="675"/>
      <c r="DC9" s="675"/>
      <c r="DD9" s="648">
        <v>4104</v>
      </c>
      <c r="DE9" s="643"/>
      <c r="DF9" s="643"/>
      <c r="DG9" s="643"/>
      <c r="DH9" s="643"/>
      <c r="DI9" s="643"/>
      <c r="DJ9" s="643"/>
      <c r="DK9" s="643"/>
      <c r="DL9" s="643"/>
      <c r="DM9" s="643"/>
      <c r="DN9" s="643"/>
      <c r="DO9" s="643"/>
      <c r="DP9" s="644"/>
      <c r="DQ9" s="648">
        <v>214819</v>
      </c>
      <c r="DR9" s="643"/>
      <c r="DS9" s="643"/>
      <c r="DT9" s="643"/>
      <c r="DU9" s="643"/>
      <c r="DV9" s="643"/>
      <c r="DW9" s="643"/>
      <c r="DX9" s="643"/>
      <c r="DY9" s="643"/>
      <c r="DZ9" s="643"/>
      <c r="EA9" s="643"/>
      <c r="EB9" s="643"/>
      <c r="EC9" s="688"/>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129</v>
      </c>
      <c r="AA10" s="675"/>
      <c r="AB10" s="675"/>
      <c r="AC10" s="675"/>
      <c r="AD10" s="676" t="s">
        <v>129</v>
      </c>
      <c r="AE10" s="676"/>
      <c r="AF10" s="676"/>
      <c r="AG10" s="676"/>
      <c r="AH10" s="676"/>
      <c r="AI10" s="676"/>
      <c r="AJ10" s="676"/>
      <c r="AK10" s="676"/>
      <c r="AL10" s="645" t="s">
        <v>129</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13748</v>
      </c>
      <c r="BH10" s="643"/>
      <c r="BI10" s="643"/>
      <c r="BJ10" s="643"/>
      <c r="BK10" s="643"/>
      <c r="BL10" s="643"/>
      <c r="BM10" s="643"/>
      <c r="BN10" s="644"/>
      <c r="BO10" s="675">
        <v>1.9</v>
      </c>
      <c r="BP10" s="675"/>
      <c r="BQ10" s="675"/>
      <c r="BR10" s="675"/>
      <c r="BS10" s="648" t="s">
        <v>129</v>
      </c>
      <c r="BT10" s="643"/>
      <c r="BU10" s="643"/>
      <c r="BV10" s="643"/>
      <c r="BW10" s="643"/>
      <c r="BX10" s="643"/>
      <c r="BY10" s="643"/>
      <c r="BZ10" s="643"/>
      <c r="CA10" s="643"/>
      <c r="CB10" s="688"/>
      <c r="CD10" s="689" t="s">
        <v>245</v>
      </c>
      <c r="CE10" s="686"/>
      <c r="CF10" s="686"/>
      <c r="CG10" s="686"/>
      <c r="CH10" s="686"/>
      <c r="CI10" s="686"/>
      <c r="CJ10" s="686"/>
      <c r="CK10" s="686"/>
      <c r="CL10" s="686"/>
      <c r="CM10" s="686"/>
      <c r="CN10" s="686"/>
      <c r="CO10" s="686"/>
      <c r="CP10" s="686"/>
      <c r="CQ10" s="687"/>
      <c r="CR10" s="642">
        <v>5</v>
      </c>
      <c r="CS10" s="643"/>
      <c r="CT10" s="643"/>
      <c r="CU10" s="643"/>
      <c r="CV10" s="643"/>
      <c r="CW10" s="643"/>
      <c r="CX10" s="643"/>
      <c r="CY10" s="644"/>
      <c r="CZ10" s="675">
        <v>0</v>
      </c>
      <c r="DA10" s="675"/>
      <c r="DB10" s="675"/>
      <c r="DC10" s="675"/>
      <c r="DD10" s="648" t="s">
        <v>233</v>
      </c>
      <c r="DE10" s="643"/>
      <c r="DF10" s="643"/>
      <c r="DG10" s="643"/>
      <c r="DH10" s="643"/>
      <c r="DI10" s="643"/>
      <c r="DJ10" s="643"/>
      <c r="DK10" s="643"/>
      <c r="DL10" s="643"/>
      <c r="DM10" s="643"/>
      <c r="DN10" s="643"/>
      <c r="DO10" s="643"/>
      <c r="DP10" s="644"/>
      <c r="DQ10" s="648">
        <v>5</v>
      </c>
      <c r="DR10" s="643"/>
      <c r="DS10" s="643"/>
      <c r="DT10" s="643"/>
      <c r="DU10" s="643"/>
      <c r="DV10" s="643"/>
      <c r="DW10" s="643"/>
      <c r="DX10" s="643"/>
      <c r="DY10" s="643"/>
      <c r="DZ10" s="643"/>
      <c r="EA10" s="643"/>
      <c r="EB10" s="643"/>
      <c r="EC10" s="688"/>
    </row>
    <row r="11" spans="2:143" ht="11.25" customHeight="1" x14ac:dyDescent="0.15">
      <c r="B11" s="639" t="s">
        <v>246</v>
      </c>
      <c r="C11" s="640"/>
      <c r="D11" s="640"/>
      <c r="E11" s="640"/>
      <c r="F11" s="640"/>
      <c r="G11" s="640"/>
      <c r="H11" s="640"/>
      <c r="I11" s="640"/>
      <c r="J11" s="640"/>
      <c r="K11" s="640"/>
      <c r="L11" s="640"/>
      <c r="M11" s="640"/>
      <c r="N11" s="640"/>
      <c r="O11" s="640"/>
      <c r="P11" s="640"/>
      <c r="Q11" s="641"/>
      <c r="R11" s="642">
        <v>131983</v>
      </c>
      <c r="S11" s="643"/>
      <c r="T11" s="643"/>
      <c r="U11" s="643"/>
      <c r="V11" s="643"/>
      <c r="W11" s="643"/>
      <c r="X11" s="643"/>
      <c r="Y11" s="644"/>
      <c r="Z11" s="645">
        <v>3.3</v>
      </c>
      <c r="AA11" s="646"/>
      <c r="AB11" s="646"/>
      <c r="AC11" s="647"/>
      <c r="AD11" s="648">
        <v>131983</v>
      </c>
      <c r="AE11" s="643"/>
      <c r="AF11" s="643"/>
      <c r="AG11" s="643"/>
      <c r="AH11" s="643"/>
      <c r="AI11" s="643"/>
      <c r="AJ11" s="643"/>
      <c r="AK11" s="644"/>
      <c r="AL11" s="645">
        <v>6.7</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36429</v>
      </c>
      <c r="BH11" s="643"/>
      <c r="BI11" s="643"/>
      <c r="BJ11" s="643"/>
      <c r="BK11" s="643"/>
      <c r="BL11" s="643"/>
      <c r="BM11" s="643"/>
      <c r="BN11" s="644"/>
      <c r="BO11" s="675">
        <v>5</v>
      </c>
      <c r="BP11" s="675"/>
      <c r="BQ11" s="675"/>
      <c r="BR11" s="675"/>
      <c r="BS11" s="648" t="s">
        <v>173</v>
      </c>
      <c r="BT11" s="643"/>
      <c r="BU11" s="643"/>
      <c r="BV11" s="643"/>
      <c r="BW11" s="643"/>
      <c r="BX11" s="643"/>
      <c r="BY11" s="643"/>
      <c r="BZ11" s="643"/>
      <c r="CA11" s="643"/>
      <c r="CB11" s="688"/>
      <c r="CD11" s="689" t="s">
        <v>248</v>
      </c>
      <c r="CE11" s="686"/>
      <c r="CF11" s="686"/>
      <c r="CG11" s="686"/>
      <c r="CH11" s="686"/>
      <c r="CI11" s="686"/>
      <c r="CJ11" s="686"/>
      <c r="CK11" s="686"/>
      <c r="CL11" s="686"/>
      <c r="CM11" s="686"/>
      <c r="CN11" s="686"/>
      <c r="CO11" s="686"/>
      <c r="CP11" s="686"/>
      <c r="CQ11" s="687"/>
      <c r="CR11" s="642">
        <v>174879</v>
      </c>
      <c r="CS11" s="643"/>
      <c r="CT11" s="643"/>
      <c r="CU11" s="643"/>
      <c r="CV11" s="643"/>
      <c r="CW11" s="643"/>
      <c r="CX11" s="643"/>
      <c r="CY11" s="644"/>
      <c r="CZ11" s="675">
        <v>4.7</v>
      </c>
      <c r="DA11" s="675"/>
      <c r="DB11" s="675"/>
      <c r="DC11" s="675"/>
      <c r="DD11" s="648">
        <v>16472</v>
      </c>
      <c r="DE11" s="643"/>
      <c r="DF11" s="643"/>
      <c r="DG11" s="643"/>
      <c r="DH11" s="643"/>
      <c r="DI11" s="643"/>
      <c r="DJ11" s="643"/>
      <c r="DK11" s="643"/>
      <c r="DL11" s="643"/>
      <c r="DM11" s="643"/>
      <c r="DN11" s="643"/>
      <c r="DO11" s="643"/>
      <c r="DP11" s="644"/>
      <c r="DQ11" s="648">
        <v>85191</v>
      </c>
      <c r="DR11" s="643"/>
      <c r="DS11" s="643"/>
      <c r="DT11" s="643"/>
      <c r="DU11" s="643"/>
      <c r="DV11" s="643"/>
      <c r="DW11" s="643"/>
      <c r="DX11" s="643"/>
      <c r="DY11" s="643"/>
      <c r="DZ11" s="643"/>
      <c r="EA11" s="643"/>
      <c r="EB11" s="643"/>
      <c r="EC11" s="688"/>
    </row>
    <row r="12" spans="2:143" ht="11.25" customHeight="1" x14ac:dyDescent="0.15">
      <c r="B12" s="639" t="s">
        <v>249</v>
      </c>
      <c r="C12" s="640"/>
      <c r="D12" s="640"/>
      <c r="E12" s="640"/>
      <c r="F12" s="640"/>
      <c r="G12" s="640"/>
      <c r="H12" s="640"/>
      <c r="I12" s="640"/>
      <c r="J12" s="640"/>
      <c r="K12" s="640"/>
      <c r="L12" s="640"/>
      <c r="M12" s="640"/>
      <c r="N12" s="640"/>
      <c r="O12" s="640"/>
      <c r="P12" s="640"/>
      <c r="Q12" s="641"/>
      <c r="R12" s="642">
        <v>10477</v>
      </c>
      <c r="S12" s="643"/>
      <c r="T12" s="643"/>
      <c r="U12" s="643"/>
      <c r="V12" s="643"/>
      <c r="W12" s="643"/>
      <c r="X12" s="643"/>
      <c r="Y12" s="644"/>
      <c r="Z12" s="675">
        <v>0.3</v>
      </c>
      <c r="AA12" s="675"/>
      <c r="AB12" s="675"/>
      <c r="AC12" s="675"/>
      <c r="AD12" s="676">
        <v>10477</v>
      </c>
      <c r="AE12" s="676"/>
      <c r="AF12" s="676"/>
      <c r="AG12" s="676"/>
      <c r="AH12" s="676"/>
      <c r="AI12" s="676"/>
      <c r="AJ12" s="676"/>
      <c r="AK12" s="676"/>
      <c r="AL12" s="645">
        <v>0.5</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332313</v>
      </c>
      <c r="BH12" s="643"/>
      <c r="BI12" s="643"/>
      <c r="BJ12" s="643"/>
      <c r="BK12" s="643"/>
      <c r="BL12" s="643"/>
      <c r="BM12" s="643"/>
      <c r="BN12" s="644"/>
      <c r="BO12" s="675">
        <v>45.3</v>
      </c>
      <c r="BP12" s="675"/>
      <c r="BQ12" s="675"/>
      <c r="BR12" s="675"/>
      <c r="BS12" s="648" t="s">
        <v>129</v>
      </c>
      <c r="BT12" s="643"/>
      <c r="BU12" s="643"/>
      <c r="BV12" s="643"/>
      <c r="BW12" s="643"/>
      <c r="BX12" s="643"/>
      <c r="BY12" s="643"/>
      <c r="BZ12" s="643"/>
      <c r="CA12" s="643"/>
      <c r="CB12" s="688"/>
      <c r="CD12" s="689" t="s">
        <v>251</v>
      </c>
      <c r="CE12" s="686"/>
      <c r="CF12" s="686"/>
      <c r="CG12" s="686"/>
      <c r="CH12" s="686"/>
      <c r="CI12" s="686"/>
      <c r="CJ12" s="686"/>
      <c r="CK12" s="686"/>
      <c r="CL12" s="686"/>
      <c r="CM12" s="686"/>
      <c r="CN12" s="686"/>
      <c r="CO12" s="686"/>
      <c r="CP12" s="686"/>
      <c r="CQ12" s="687"/>
      <c r="CR12" s="642">
        <v>100685</v>
      </c>
      <c r="CS12" s="643"/>
      <c r="CT12" s="643"/>
      <c r="CU12" s="643"/>
      <c r="CV12" s="643"/>
      <c r="CW12" s="643"/>
      <c r="CX12" s="643"/>
      <c r="CY12" s="644"/>
      <c r="CZ12" s="675">
        <v>2.7</v>
      </c>
      <c r="DA12" s="675"/>
      <c r="DB12" s="675"/>
      <c r="DC12" s="675"/>
      <c r="DD12" s="648">
        <v>271</v>
      </c>
      <c r="DE12" s="643"/>
      <c r="DF12" s="643"/>
      <c r="DG12" s="643"/>
      <c r="DH12" s="643"/>
      <c r="DI12" s="643"/>
      <c r="DJ12" s="643"/>
      <c r="DK12" s="643"/>
      <c r="DL12" s="643"/>
      <c r="DM12" s="643"/>
      <c r="DN12" s="643"/>
      <c r="DO12" s="643"/>
      <c r="DP12" s="644"/>
      <c r="DQ12" s="648">
        <v>100674</v>
      </c>
      <c r="DR12" s="643"/>
      <c r="DS12" s="643"/>
      <c r="DT12" s="643"/>
      <c r="DU12" s="643"/>
      <c r="DV12" s="643"/>
      <c r="DW12" s="643"/>
      <c r="DX12" s="643"/>
      <c r="DY12" s="643"/>
      <c r="DZ12" s="643"/>
      <c r="EA12" s="643"/>
      <c r="EB12" s="643"/>
      <c r="EC12" s="688"/>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129</v>
      </c>
      <c r="S13" s="643"/>
      <c r="T13" s="643"/>
      <c r="U13" s="643"/>
      <c r="V13" s="643"/>
      <c r="W13" s="643"/>
      <c r="X13" s="643"/>
      <c r="Y13" s="644"/>
      <c r="Z13" s="675" t="s">
        <v>233</v>
      </c>
      <c r="AA13" s="675"/>
      <c r="AB13" s="675"/>
      <c r="AC13" s="675"/>
      <c r="AD13" s="676" t="s">
        <v>129</v>
      </c>
      <c r="AE13" s="676"/>
      <c r="AF13" s="676"/>
      <c r="AG13" s="676"/>
      <c r="AH13" s="676"/>
      <c r="AI13" s="676"/>
      <c r="AJ13" s="676"/>
      <c r="AK13" s="676"/>
      <c r="AL13" s="645" t="s">
        <v>129</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332313</v>
      </c>
      <c r="BH13" s="643"/>
      <c r="BI13" s="643"/>
      <c r="BJ13" s="643"/>
      <c r="BK13" s="643"/>
      <c r="BL13" s="643"/>
      <c r="BM13" s="643"/>
      <c r="BN13" s="644"/>
      <c r="BO13" s="675">
        <v>45.3</v>
      </c>
      <c r="BP13" s="675"/>
      <c r="BQ13" s="675"/>
      <c r="BR13" s="675"/>
      <c r="BS13" s="648" t="s">
        <v>233</v>
      </c>
      <c r="BT13" s="643"/>
      <c r="BU13" s="643"/>
      <c r="BV13" s="643"/>
      <c r="BW13" s="643"/>
      <c r="BX13" s="643"/>
      <c r="BY13" s="643"/>
      <c r="BZ13" s="643"/>
      <c r="CA13" s="643"/>
      <c r="CB13" s="688"/>
      <c r="CD13" s="689" t="s">
        <v>254</v>
      </c>
      <c r="CE13" s="686"/>
      <c r="CF13" s="686"/>
      <c r="CG13" s="686"/>
      <c r="CH13" s="686"/>
      <c r="CI13" s="686"/>
      <c r="CJ13" s="686"/>
      <c r="CK13" s="686"/>
      <c r="CL13" s="686"/>
      <c r="CM13" s="686"/>
      <c r="CN13" s="686"/>
      <c r="CO13" s="686"/>
      <c r="CP13" s="686"/>
      <c r="CQ13" s="687"/>
      <c r="CR13" s="642">
        <v>199973</v>
      </c>
      <c r="CS13" s="643"/>
      <c r="CT13" s="643"/>
      <c r="CU13" s="643"/>
      <c r="CV13" s="643"/>
      <c r="CW13" s="643"/>
      <c r="CX13" s="643"/>
      <c r="CY13" s="644"/>
      <c r="CZ13" s="675">
        <v>5.3</v>
      </c>
      <c r="DA13" s="675"/>
      <c r="DB13" s="675"/>
      <c r="DC13" s="675"/>
      <c r="DD13" s="648">
        <v>174337</v>
      </c>
      <c r="DE13" s="643"/>
      <c r="DF13" s="643"/>
      <c r="DG13" s="643"/>
      <c r="DH13" s="643"/>
      <c r="DI13" s="643"/>
      <c r="DJ13" s="643"/>
      <c r="DK13" s="643"/>
      <c r="DL13" s="643"/>
      <c r="DM13" s="643"/>
      <c r="DN13" s="643"/>
      <c r="DO13" s="643"/>
      <c r="DP13" s="644"/>
      <c r="DQ13" s="648">
        <v>47843</v>
      </c>
      <c r="DR13" s="643"/>
      <c r="DS13" s="643"/>
      <c r="DT13" s="643"/>
      <c r="DU13" s="643"/>
      <c r="DV13" s="643"/>
      <c r="DW13" s="643"/>
      <c r="DX13" s="643"/>
      <c r="DY13" s="643"/>
      <c r="DZ13" s="643"/>
      <c r="EA13" s="643"/>
      <c r="EB13" s="643"/>
      <c r="EC13" s="688"/>
    </row>
    <row r="14" spans="2:143" ht="11.25" customHeight="1" x14ac:dyDescent="0.15">
      <c r="B14" s="639" t="s">
        <v>255</v>
      </c>
      <c r="C14" s="640"/>
      <c r="D14" s="640"/>
      <c r="E14" s="640"/>
      <c r="F14" s="640"/>
      <c r="G14" s="640"/>
      <c r="H14" s="640"/>
      <c r="I14" s="640"/>
      <c r="J14" s="640"/>
      <c r="K14" s="640"/>
      <c r="L14" s="640"/>
      <c r="M14" s="640"/>
      <c r="N14" s="640"/>
      <c r="O14" s="640"/>
      <c r="P14" s="640"/>
      <c r="Q14" s="641"/>
      <c r="R14" s="642">
        <v>1</v>
      </c>
      <c r="S14" s="643"/>
      <c r="T14" s="643"/>
      <c r="U14" s="643"/>
      <c r="V14" s="643"/>
      <c r="W14" s="643"/>
      <c r="X14" s="643"/>
      <c r="Y14" s="644"/>
      <c r="Z14" s="675">
        <v>0</v>
      </c>
      <c r="AA14" s="675"/>
      <c r="AB14" s="675"/>
      <c r="AC14" s="675"/>
      <c r="AD14" s="676">
        <v>1</v>
      </c>
      <c r="AE14" s="676"/>
      <c r="AF14" s="676"/>
      <c r="AG14" s="676"/>
      <c r="AH14" s="676"/>
      <c r="AI14" s="676"/>
      <c r="AJ14" s="676"/>
      <c r="AK14" s="676"/>
      <c r="AL14" s="645">
        <v>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20706</v>
      </c>
      <c r="BH14" s="643"/>
      <c r="BI14" s="643"/>
      <c r="BJ14" s="643"/>
      <c r="BK14" s="643"/>
      <c r="BL14" s="643"/>
      <c r="BM14" s="643"/>
      <c r="BN14" s="644"/>
      <c r="BO14" s="675">
        <v>2.8</v>
      </c>
      <c r="BP14" s="675"/>
      <c r="BQ14" s="675"/>
      <c r="BR14" s="675"/>
      <c r="BS14" s="648" t="s">
        <v>129</v>
      </c>
      <c r="BT14" s="643"/>
      <c r="BU14" s="643"/>
      <c r="BV14" s="643"/>
      <c r="BW14" s="643"/>
      <c r="BX14" s="643"/>
      <c r="BY14" s="643"/>
      <c r="BZ14" s="643"/>
      <c r="CA14" s="643"/>
      <c r="CB14" s="688"/>
      <c r="CD14" s="689" t="s">
        <v>257</v>
      </c>
      <c r="CE14" s="686"/>
      <c r="CF14" s="686"/>
      <c r="CG14" s="686"/>
      <c r="CH14" s="686"/>
      <c r="CI14" s="686"/>
      <c r="CJ14" s="686"/>
      <c r="CK14" s="686"/>
      <c r="CL14" s="686"/>
      <c r="CM14" s="686"/>
      <c r="CN14" s="686"/>
      <c r="CO14" s="686"/>
      <c r="CP14" s="686"/>
      <c r="CQ14" s="687"/>
      <c r="CR14" s="642">
        <v>156339</v>
      </c>
      <c r="CS14" s="643"/>
      <c r="CT14" s="643"/>
      <c r="CU14" s="643"/>
      <c r="CV14" s="643"/>
      <c r="CW14" s="643"/>
      <c r="CX14" s="643"/>
      <c r="CY14" s="644"/>
      <c r="CZ14" s="675">
        <v>4.2</v>
      </c>
      <c r="DA14" s="675"/>
      <c r="DB14" s="675"/>
      <c r="DC14" s="675"/>
      <c r="DD14" s="648">
        <v>2475</v>
      </c>
      <c r="DE14" s="643"/>
      <c r="DF14" s="643"/>
      <c r="DG14" s="643"/>
      <c r="DH14" s="643"/>
      <c r="DI14" s="643"/>
      <c r="DJ14" s="643"/>
      <c r="DK14" s="643"/>
      <c r="DL14" s="643"/>
      <c r="DM14" s="643"/>
      <c r="DN14" s="643"/>
      <c r="DO14" s="643"/>
      <c r="DP14" s="644"/>
      <c r="DQ14" s="648">
        <v>156185</v>
      </c>
      <c r="DR14" s="643"/>
      <c r="DS14" s="643"/>
      <c r="DT14" s="643"/>
      <c r="DU14" s="643"/>
      <c r="DV14" s="643"/>
      <c r="DW14" s="643"/>
      <c r="DX14" s="643"/>
      <c r="DY14" s="643"/>
      <c r="DZ14" s="643"/>
      <c r="EA14" s="643"/>
      <c r="EB14" s="643"/>
      <c r="EC14" s="688"/>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233</v>
      </c>
      <c r="S15" s="643"/>
      <c r="T15" s="643"/>
      <c r="U15" s="643"/>
      <c r="V15" s="643"/>
      <c r="W15" s="643"/>
      <c r="X15" s="643"/>
      <c r="Y15" s="644"/>
      <c r="Z15" s="675" t="s">
        <v>129</v>
      </c>
      <c r="AA15" s="675"/>
      <c r="AB15" s="675"/>
      <c r="AC15" s="675"/>
      <c r="AD15" s="676" t="s">
        <v>233</v>
      </c>
      <c r="AE15" s="676"/>
      <c r="AF15" s="676"/>
      <c r="AG15" s="676"/>
      <c r="AH15" s="676"/>
      <c r="AI15" s="676"/>
      <c r="AJ15" s="676"/>
      <c r="AK15" s="676"/>
      <c r="AL15" s="645" t="s">
        <v>129</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49956</v>
      </c>
      <c r="BH15" s="643"/>
      <c r="BI15" s="643"/>
      <c r="BJ15" s="643"/>
      <c r="BK15" s="643"/>
      <c r="BL15" s="643"/>
      <c r="BM15" s="643"/>
      <c r="BN15" s="644"/>
      <c r="BO15" s="675">
        <v>6.8</v>
      </c>
      <c r="BP15" s="675"/>
      <c r="BQ15" s="675"/>
      <c r="BR15" s="675"/>
      <c r="BS15" s="648" t="s">
        <v>233</v>
      </c>
      <c r="BT15" s="643"/>
      <c r="BU15" s="643"/>
      <c r="BV15" s="643"/>
      <c r="BW15" s="643"/>
      <c r="BX15" s="643"/>
      <c r="BY15" s="643"/>
      <c r="BZ15" s="643"/>
      <c r="CA15" s="643"/>
      <c r="CB15" s="688"/>
      <c r="CD15" s="689" t="s">
        <v>260</v>
      </c>
      <c r="CE15" s="686"/>
      <c r="CF15" s="686"/>
      <c r="CG15" s="686"/>
      <c r="CH15" s="686"/>
      <c r="CI15" s="686"/>
      <c r="CJ15" s="686"/>
      <c r="CK15" s="686"/>
      <c r="CL15" s="686"/>
      <c r="CM15" s="686"/>
      <c r="CN15" s="686"/>
      <c r="CO15" s="686"/>
      <c r="CP15" s="686"/>
      <c r="CQ15" s="687"/>
      <c r="CR15" s="642">
        <v>324431</v>
      </c>
      <c r="CS15" s="643"/>
      <c r="CT15" s="643"/>
      <c r="CU15" s="643"/>
      <c r="CV15" s="643"/>
      <c r="CW15" s="643"/>
      <c r="CX15" s="643"/>
      <c r="CY15" s="644"/>
      <c r="CZ15" s="675">
        <v>8.6</v>
      </c>
      <c r="DA15" s="675"/>
      <c r="DB15" s="675"/>
      <c r="DC15" s="675"/>
      <c r="DD15" s="648">
        <v>47323</v>
      </c>
      <c r="DE15" s="643"/>
      <c r="DF15" s="643"/>
      <c r="DG15" s="643"/>
      <c r="DH15" s="643"/>
      <c r="DI15" s="643"/>
      <c r="DJ15" s="643"/>
      <c r="DK15" s="643"/>
      <c r="DL15" s="643"/>
      <c r="DM15" s="643"/>
      <c r="DN15" s="643"/>
      <c r="DO15" s="643"/>
      <c r="DP15" s="644"/>
      <c r="DQ15" s="648">
        <v>248886</v>
      </c>
      <c r="DR15" s="643"/>
      <c r="DS15" s="643"/>
      <c r="DT15" s="643"/>
      <c r="DU15" s="643"/>
      <c r="DV15" s="643"/>
      <c r="DW15" s="643"/>
      <c r="DX15" s="643"/>
      <c r="DY15" s="643"/>
      <c r="DZ15" s="643"/>
      <c r="EA15" s="643"/>
      <c r="EB15" s="643"/>
      <c r="EC15" s="688"/>
    </row>
    <row r="16" spans="2:143" ht="11.25" customHeight="1" x14ac:dyDescent="0.15">
      <c r="B16" s="639" t="s">
        <v>261</v>
      </c>
      <c r="C16" s="640"/>
      <c r="D16" s="640"/>
      <c r="E16" s="640"/>
      <c r="F16" s="640"/>
      <c r="G16" s="640"/>
      <c r="H16" s="640"/>
      <c r="I16" s="640"/>
      <c r="J16" s="640"/>
      <c r="K16" s="640"/>
      <c r="L16" s="640"/>
      <c r="M16" s="640"/>
      <c r="N16" s="640"/>
      <c r="O16" s="640"/>
      <c r="P16" s="640"/>
      <c r="Q16" s="641"/>
      <c r="R16" s="642">
        <v>3859</v>
      </c>
      <c r="S16" s="643"/>
      <c r="T16" s="643"/>
      <c r="U16" s="643"/>
      <c r="V16" s="643"/>
      <c r="W16" s="643"/>
      <c r="X16" s="643"/>
      <c r="Y16" s="644"/>
      <c r="Z16" s="675">
        <v>0.1</v>
      </c>
      <c r="AA16" s="675"/>
      <c r="AB16" s="675"/>
      <c r="AC16" s="675"/>
      <c r="AD16" s="676">
        <v>3859</v>
      </c>
      <c r="AE16" s="676"/>
      <c r="AF16" s="676"/>
      <c r="AG16" s="676"/>
      <c r="AH16" s="676"/>
      <c r="AI16" s="676"/>
      <c r="AJ16" s="676"/>
      <c r="AK16" s="676"/>
      <c r="AL16" s="645">
        <v>0.2</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233</v>
      </c>
      <c r="BH16" s="643"/>
      <c r="BI16" s="643"/>
      <c r="BJ16" s="643"/>
      <c r="BK16" s="643"/>
      <c r="BL16" s="643"/>
      <c r="BM16" s="643"/>
      <c r="BN16" s="644"/>
      <c r="BO16" s="675" t="s">
        <v>129</v>
      </c>
      <c r="BP16" s="675"/>
      <c r="BQ16" s="675"/>
      <c r="BR16" s="675"/>
      <c r="BS16" s="648" t="s">
        <v>173</v>
      </c>
      <c r="BT16" s="643"/>
      <c r="BU16" s="643"/>
      <c r="BV16" s="643"/>
      <c r="BW16" s="643"/>
      <c r="BX16" s="643"/>
      <c r="BY16" s="643"/>
      <c r="BZ16" s="643"/>
      <c r="CA16" s="643"/>
      <c r="CB16" s="688"/>
      <c r="CD16" s="689" t="s">
        <v>263</v>
      </c>
      <c r="CE16" s="686"/>
      <c r="CF16" s="686"/>
      <c r="CG16" s="686"/>
      <c r="CH16" s="686"/>
      <c r="CI16" s="686"/>
      <c r="CJ16" s="686"/>
      <c r="CK16" s="686"/>
      <c r="CL16" s="686"/>
      <c r="CM16" s="686"/>
      <c r="CN16" s="686"/>
      <c r="CO16" s="686"/>
      <c r="CP16" s="686"/>
      <c r="CQ16" s="687"/>
      <c r="CR16" s="642" t="s">
        <v>129</v>
      </c>
      <c r="CS16" s="643"/>
      <c r="CT16" s="643"/>
      <c r="CU16" s="643"/>
      <c r="CV16" s="643"/>
      <c r="CW16" s="643"/>
      <c r="CX16" s="643"/>
      <c r="CY16" s="644"/>
      <c r="CZ16" s="675" t="s">
        <v>129</v>
      </c>
      <c r="DA16" s="675"/>
      <c r="DB16" s="675"/>
      <c r="DC16" s="675"/>
      <c r="DD16" s="648" t="s">
        <v>173</v>
      </c>
      <c r="DE16" s="643"/>
      <c r="DF16" s="643"/>
      <c r="DG16" s="643"/>
      <c r="DH16" s="643"/>
      <c r="DI16" s="643"/>
      <c r="DJ16" s="643"/>
      <c r="DK16" s="643"/>
      <c r="DL16" s="643"/>
      <c r="DM16" s="643"/>
      <c r="DN16" s="643"/>
      <c r="DO16" s="643"/>
      <c r="DP16" s="644"/>
      <c r="DQ16" s="648" t="s">
        <v>129</v>
      </c>
      <c r="DR16" s="643"/>
      <c r="DS16" s="643"/>
      <c r="DT16" s="643"/>
      <c r="DU16" s="643"/>
      <c r="DV16" s="643"/>
      <c r="DW16" s="643"/>
      <c r="DX16" s="643"/>
      <c r="DY16" s="643"/>
      <c r="DZ16" s="643"/>
      <c r="EA16" s="643"/>
      <c r="EB16" s="643"/>
      <c r="EC16" s="688"/>
    </row>
    <row r="17" spans="2:133" ht="11.25" customHeight="1" x14ac:dyDescent="0.15">
      <c r="B17" s="639" t="s">
        <v>264</v>
      </c>
      <c r="C17" s="640"/>
      <c r="D17" s="640"/>
      <c r="E17" s="640"/>
      <c r="F17" s="640"/>
      <c r="G17" s="640"/>
      <c r="H17" s="640"/>
      <c r="I17" s="640"/>
      <c r="J17" s="640"/>
      <c r="K17" s="640"/>
      <c r="L17" s="640"/>
      <c r="M17" s="640"/>
      <c r="N17" s="640"/>
      <c r="O17" s="640"/>
      <c r="P17" s="640"/>
      <c r="Q17" s="641"/>
      <c r="R17" s="642">
        <v>7171</v>
      </c>
      <c r="S17" s="643"/>
      <c r="T17" s="643"/>
      <c r="U17" s="643"/>
      <c r="V17" s="643"/>
      <c r="W17" s="643"/>
      <c r="X17" s="643"/>
      <c r="Y17" s="644"/>
      <c r="Z17" s="675">
        <v>0.2</v>
      </c>
      <c r="AA17" s="675"/>
      <c r="AB17" s="675"/>
      <c r="AC17" s="675"/>
      <c r="AD17" s="676">
        <v>7171</v>
      </c>
      <c r="AE17" s="676"/>
      <c r="AF17" s="676"/>
      <c r="AG17" s="676"/>
      <c r="AH17" s="676"/>
      <c r="AI17" s="676"/>
      <c r="AJ17" s="676"/>
      <c r="AK17" s="676"/>
      <c r="AL17" s="645">
        <v>0.4</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129</v>
      </c>
      <c r="BH17" s="643"/>
      <c r="BI17" s="643"/>
      <c r="BJ17" s="643"/>
      <c r="BK17" s="643"/>
      <c r="BL17" s="643"/>
      <c r="BM17" s="643"/>
      <c r="BN17" s="644"/>
      <c r="BO17" s="675" t="s">
        <v>129</v>
      </c>
      <c r="BP17" s="675"/>
      <c r="BQ17" s="675"/>
      <c r="BR17" s="675"/>
      <c r="BS17" s="648" t="s">
        <v>173</v>
      </c>
      <c r="BT17" s="643"/>
      <c r="BU17" s="643"/>
      <c r="BV17" s="643"/>
      <c r="BW17" s="643"/>
      <c r="BX17" s="643"/>
      <c r="BY17" s="643"/>
      <c r="BZ17" s="643"/>
      <c r="CA17" s="643"/>
      <c r="CB17" s="688"/>
      <c r="CD17" s="689" t="s">
        <v>266</v>
      </c>
      <c r="CE17" s="686"/>
      <c r="CF17" s="686"/>
      <c r="CG17" s="686"/>
      <c r="CH17" s="686"/>
      <c r="CI17" s="686"/>
      <c r="CJ17" s="686"/>
      <c r="CK17" s="686"/>
      <c r="CL17" s="686"/>
      <c r="CM17" s="686"/>
      <c r="CN17" s="686"/>
      <c r="CO17" s="686"/>
      <c r="CP17" s="686"/>
      <c r="CQ17" s="687"/>
      <c r="CR17" s="642">
        <v>233004</v>
      </c>
      <c r="CS17" s="643"/>
      <c r="CT17" s="643"/>
      <c r="CU17" s="643"/>
      <c r="CV17" s="643"/>
      <c r="CW17" s="643"/>
      <c r="CX17" s="643"/>
      <c r="CY17" s="644"/>
      <c r="CZ17" s="675">
        <v>6.2</v>
      </c>
      <c r="DA17" s="675"/>
      <c r="DB17" s="675"/>
      <c r="DC17" s="675"/>
      <c r="DD17" s="648" t="s">
        <v>233</v>
      </c>
      <c r="DE17" s="643"/>
      <c r="DF17" s="643"/>
      <c r="DG17" s="643"/>
      <c r="DH17" s="643"/>
      <c r="DI17" s="643"/>
      <c r="DJ17" s="643"/>
      <c r="DK17" s="643"/>
      <c r="DL17" s="643"/>
      <c r="DM17" s="643"/>
      <c r="DN17" s="643"/>
      <c r="DO17" s="643"/>
      <c r="DP17" s="644"/>
      <c r="DQ17" s="648">
        <v>233004</v>
      </c>
      <c r="DR17" s="643"/>
      <c r="DS17" s="643"/>
      <c r="DT17" s="643"/>
      <c r="DU17" s="643"/>
      <c r="DV17" s="643"/>
      <c r="DW17" s="643"/>
      <c r="DX17" s="643"/>
      <c r="DY17" s="643"/>
      <c r="DZ17" s="643"/>
      <c r="EA17" s="643"/>
      <c r="EB17" s="643"/>
      <c r="EC17" s="688"/>
    </row>
    <row r="18" spans="2:133" ht="11.25" customHeight="1" x14ac:dyDescent="0.15">
      <c r="B18" s="639" t="s">
        <v>267</v>
      </c>
      <c r="C18" s="640"/>
      <c r="D18" s="640"/>
      <c r="E18" s="640"/>
      <c r="F18" s="640"/>
      <c r="G18" s="640"/>
      <c r="H18" s="640"/>
      <c r="I18" s="640"/>
      <c r="J18" s="640"/>
      <c r="K18" s="640"/>
      <c r="L18" s="640"/>
      <c r="M18" s="640"/>
      <c r="N18" s="640"/>
      <c r="O18" s="640"/>
      <c r="P18" s="640"/>
      <c r="Q18" s="641"/>
      <c r="R18" s="642">
        <v>5517</v>
      </c>
      <c r="S18" s="643"/>
      <c r="T18" s="643"/>
      <c r="U18" s="643"/>
      <c r="V18" s="643"/>
      <c r="W18" s="643"/>
      <c r="X18" s="643"/>
      <c r="Y18" s="644"/>
      <c r="Z18" s="675">
        <v>0.1</v>
      </c>
      <c r="AA18" s="675"/>
      <c r="AB18" s="675"/>
      <c r="AC18" s="675"/>
      <c r="AD18" s="676">
        <v>5517</v>
      </c>
      <c r="AE18" s="676"/>
      <c r="AF18" s="676"/>
      <c r="AG18" s="676"/>
      <c r="AH18" s="676"/>
      <c r="AI18" s="676"/>
      <c r="AJ18" s="676"/>
      <c r="AK18" s="676"/>
      <c r="AL18" s="645">
        <v>0.3</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129</v>
      </c>
      <c r="BH18" s="643"/>
      <c r="BI18" s="643"/>
      <c r="BJ18" s="643"/>
      <c r="BK18" s="643"/>
      <c r="BL18" s="643"/>
      <c r="BM18" s="643"/>
      <c r="BN18" s="644"/>
      <c r="BO18" s="675" t="s">
        <v>233</v>
      </c>
      <c r="BP18" s="675"/>
      <c r="BQ18" s="675"/>
      <c r="BR18" s="675"/>
      <c r="BS18" s="648" t="s">
        <v>233</v>
      </c>
      <c r="BT18" s="643"/>
      <c r="BU18" s="643"/>
      <c r="BV18" s="643"/>
      <c r="BW18" s="643"/>
      <c r="BX18" s="643"/>
      <c r="BY18" s="643"/>
      <c r="BZ18" s="643"/>
      <c r="CA18" s="643"/>
      <c r="CB18" s="688"/>
      <c r="CD18" s="689" t="s">
        <v>269</v>
      </c>
      <c r="CE18" s="686"/>
      <c r="CF18" s="686"/>
      <c r="CG18" s="686"/>
      <c r="CH18" s="686"/>
      <c r="CI18" s="686"/>
      <c r="CJ18" s="686"/>
      <c r="CK18" s="686"/>
      <c r="CL18" s="686"/>
      <c r="CM18" s="686"/>
      <c r="CN18" s="686"/>
      <c r="CO18" s="686"/>
      <c r="CP18" s="686"/>
      <c r="CQ18" s="687"/>
      <c r="CR18" s="642" t="s">
        <v>233</v>
      </c>
      <c r="CS18" s="643"/>
      <c r="CT18" s="643"/>
      <c r="CU18" s="643"/>
      <c r="CV18" s="643"/>
      <c r="CW18" s="643"/>
      <c r="CX18" s="643"/>
      <c r="CY18" s="644"/>
      <c r="CZ18" s="675" t="s">
        <v>129</v>
      </c>
      <c r="DA18" s="675"/>
      <c r="DB18" s="675"/>
      <c r="DC18" s="675"/>
      <c r="DD18" s="648" t="s">
        <v>129</v>
      </c>
      <c r="DE18" s="643"/>
      <c r="DF18" s="643"/>
      <c r="DG18" s="643"/>
      <c r="DH18" s="643"/>
      <c r="DI18" s="643"/>
      <c r="DJ18" s="643"/>
      <c r="DK18" s="643"/>
      <c r="DL18" s="643"/>
      <c r="DM18" s="643"/>
      <c r="DN18" s="643"/>
      <c r="DO18" s="643"/>
      <c r="DP18" s="644"/>
      <c r="DQ18" s="648" t="s">
        <v>233</v>
      </c>
      <c r="DR18" s="643"/>
      <c r="DS18" s="643"/>
      <c r="DT18" s="643"/>
      <c r="DU18" s="643"/>
      <c r="DV18" s="643"/>
      <c r="DW18" s="643"/>
      <c r="DX18" s="643"/>
      <c r="DY18" s="643"/>
      <c r="DZ18" s="643"/>
      <c r="EA18" s="643"/>
      <c r="EB18" s="643"/>
      <c r="EC18" s="688"/>
    </row>
    <row r="19" spans="2:133" ht="11.25" customHeight="1" x14ac:dyDescent="0.15">
      <c r="B19" s="639" t="s">
        <v>270</v>
      </c>
      <c r="C19" s="640"/>
      <c r="D19" s="640"/>
      <c r="E19" s="640"/>
      <c r="F19" s="640"/>
      <c r="G19" s="640"/>
      <c r="H19" s="640"/>
      <c r="I19" s="640"/>
      <c r="J19" s="640"/>
      <c r="K19" s="640"/>
      <c r="L19" s="640"/>
      <c r="M19" s="640"/>
      <c r="N19" s="640"/>
      <c r="O19" s="640"/>
      <c r="P19" s="640"/>
      <c r="Q19" s="641"/>
      <c r="R19" s="642">
        <v>3237</v>
      </c>
      <c r="S19" s="643"/>
      <c r="T19" s="643"/>
      <c r="U19" s="643"/>
      <c r="V19" s="643"/>
      <c r="W19" s="643"/>
      <c r="X19" s="643"/>
      <c r="Y19" s="644"/>
      <c r="Z19" s="675">
        <v>0.1</v>
      </c>
      <c r="AA19" s="675"/>
      <c r="AB19" s="675"/>
      <c r="AC19" s="675"/>
      <c r="AD19" s="676">
        <v>3237</v>
      </c>
      <c r="AE19" s="676"/>
      <c r="AF19" s="676"/>
      <c r="AG19" s="676"/>
      <c r="AH19" s="676"/>
      <c r="AI19" s="676"/>
      <c r="AJ19" s="676"/>
      <c r="AK19" s="676"/>
      <c r="AL19" s="645">
        <v>0.2</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t="s">
        <v>233</v>
      </c>
      <c r="BH19" s="643"/>
      <c r="BI19" s="643"/>
      <c r="BJ19" s="643"/>
      <c r="BK19" s="643"/>
      <c r="BL19" s="643"/>
      <c r="BM19" s="643"/>
      <c r="BN19" s="644"/>
      <c r="BO19" s="675" t="s">
        <v>129</v>
      </c>
      <c r="BP19" s="675"/>
      <c r="BQ19" s="675"/>
      <c r="BR19" s="675"/>
      <c r="BS19" s="648" t="s">
        <v>233</v>
      </c>
      <c r="BT19" s="643"/>
      <c r="BU19" s="643"/>
      <c r="BV19" s="643"/>
      <c r="BW19" s="643"/>
      <c r="BX19" s="643"/>
      <c r="BY19" s="643"/>
      <c r="BZ19" s="643"/>
      <c r="CA19" s="643"/>
      <c r="CB19" s="688"/>
      <c r="CD19" s="689" t="s">
        <v>272</v>
      </c>
      <c r="CE19" s="686"/>
      <c r="CF19" s="686"/>
      <c r="CG19" s="686"/>
      <c r="CH19" s="686"/>
      <c r="CI19" s="686"/>
      <c r="CJ19" s="686"/>
      <c r="CK19" s="686"/>
      <c r="CL19" s="686"/>
      <c r="CM19" s="686"/>
      <c r="CN19" s="686"/>
      <c r="CO19" s="686"/>
      <c r="CP19" s="686"/>
      <c r="CQ19" s="687"/>
      <c r="CR19" s="642" t="s">
        <v>129</v>
      </c>
      <c r="CS19" s="643"/>
      <c r="CT19" s="643"/>
      <c r="CU19" s="643"/>
      <c r="CV19" s="643"/>
      <c r="CW19" s="643"/>
      <c r="CX19" s="643"/>
      <c r="CY19" s="644"/>
      <c r="CZ19" s="675" t="s">
        <v>129</v>
      </c>
      <c r="DA19" s="675"/>
      <c r="DB19" s="675"/>
      <c r="DC19" s="675"/>
      <c r="DD19" s="648" t="s">
        <v>129</v>
      </c>
      <c r="DE19" s="643"/>
      <c r="DF19" s="643"/>
      <c r="DG19" s="643"/>
      <c r="DH19" s="643"/>
      <c r="DI19" s="643"/>
      <c r="DJ19" s="643"/>
      <c r="DK19" s="643"/>
      <c r="DL19" s="643"/>
      <c r="DM19" s="643"/>
      <c r="DN19" s="643"/>
      <c r="DO19" s="643"/>
      <c r="DP19" s="644"/>
      <c r="DQ19" s="648" t="s">
        <v>129</v>
      </c>
      <c r="DR19" s="643"/>
      <c r="DS19" s="643"/>
      <c r="DT19" s="643"/>
      <c r="DU19" s="643"/>
      <c r="DV19" s="643"/>
      <c r="DW19" s="643"/>
      <c r="DX19" s="643"/>
      <c r="DY19" s="643"/>
      <c r="DZ19" s="643"/>
      <c r="EA19" s="643"/>
      <c r="EB19" s="643"/>
      <c r="EC19" s="688"/>
    </row>
    <row r="20" spans="2:133" ht="11.25" customHeight="1" x14ac:dyDescent="0.15">
      <c r="B20" s="639" t="s">
        <v>273</v>
      </c>
      <c r="C20" s="640"/>
      <c r="D20" s="640"/>
      <c r="E20" s="640"/>
      <c r="F20" s="640"/>
      <c r="G20" s="640"/>
      <c r="H20" s="640"/>
      <c r="I20" s="640"/>
      <c r="J20" s="640"/>
      <c r="K20" s="640"/>
      <c r="L20" s="640"/>
      <c r="M20" s="640"/>
      <c r="N20" s="640"/>
      <c r="O20" s="640"/>
      <c r="P20" s="640"/>
      <c r="Q20" s="641"/>
      <c r="R20" s="642">
        <v>1830</v>
      </c>
      <c r="S20" s="643"/>
      <c r="T20" s="643"/>
      <c r="U20" s="643"/>
      <c r="V20" s="643"/>
      <c r="W20" s="643"/>
      <c r="X20" s="643"/>
      <c r="Y20" s="644"/>
      <c r="Z20" s="675">
        <v>0</v>
      </c>
      <c r="AA20" s="675"/>
      <c r="AB20" s="675"/>
      <c r="AC20" s="675"/>
      <c r="AD20" s="676">
        <v>1830</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t="s">
        <v>129</v>
      </c>
      <c r="BH20" s="643"/>
      <c r="BI20" s="643"/>
      <c r="BJ20" s="643"/>
      <c r="BK20" s="643"/>
      <c r="BL20" s="643"/>
      <c r="BM20" s="643"/>
      <c r="BN20" s="644"/>
      <c r="BO20" s="675" t="s">
        <v>233</v>
      </c>
      <c r="BP20" s="675"/>
      <c r="BQ20" s="675"/>
      <c r="BR20" s="675"/>
      <c r="BS20" s="648" t="s">
        <v>233</v>
      </c>
      <c r="BT20" s="643"/>
      <c r="BU20" s="643"/>
      <c r="BV20" s="643"/>
      <c r="BW20" s="643"/>
      <c r="BX20" s="643"/>
      <c r="BY20" s="643"/>
      <c r="BZ20" s="643"/>
      <c r="CA20" s="643"/>
      <c r="CB20" s="688"/>
      <c r="CD20" s="689" t="s">
        <v>275</v>
      </c>
      <c r="CE20" s="686"/>
      <c r="CF20" s="686"/>
      <c r="CG20" s="686"/>
      <c r="CH20" s="686"/>
      <c r="CI20" s="686"/>
      <c r="CJ20" s="686"/>
      <c r="CK20" s="686"/>
      <c r="CL20" s="686"/>
      <c r="CM20" s="686"/>
      <c r="CN20" s="686"/>
      <c r="CO20" s="686"/>
      <c r="CP20" s="686"/>
      <c r="CQ20" s="687"/>
      <c r="CR20" s="642">
        <v>3752383</v>
      </c>
      <c r="CS20" s="643"/>
      <c r="CT20" s="643"/>
      <c r="CU20" s="643"/>
      <c r="CV20" s="643"/>
      <c r="CW20" s="643"/>
      <c r="CX20" s="643"/>
      <c r="CY20" s="644"/>
      <c r="CZ20" s="675">
        <v>100</v>
      </c>
      <c r="DA20" s="675"/>
      <c r="DB20" s="675"/>
      <c r="DC20" s="675"/>
      <c r="DD20" s="648">
        <v>332247</v>
      </c>
      <c r="DE20" s="643"/>
      <c r="DF20" s="643"/>
      <c r="DG20" s="643"/>
      <c r="DH20" s="643"/>
      <c r="DI20" s="643"/>
      <c r="DJ20" s="643"/>
      <c r="DK20" s="643"/>
      <c r="DL20" s="643"/>
      <c r="DM20" s="643"/>
      <c r="DN20" s="643"/>
      <c r="DO20" s="643"/>
      <c r="DP20" s="644"/>
      <c r="DQ20" s="648">
        <v>2499047</v>
      </c>
      <c r="DR20" s="643"/>
      <c r="DS20" s="643"/>
      <c r="DT20" s="643"/>
      <c r="DU20" s="643"/>
      <c r="DV20" s="643"/>
      <c r="DW20" s="643"/>
      <c r="DX20" s="643"/>
      <c r="DY20" s="643"/>
      <c r="DZ20" s="643"/>
      <c r="EA20" s="643"/>
      <c r="EB20" s="643"/>
      <c r="EC20" s="688"/>
    </row>
    <row r="21" spans="2:133" ht="11.25" customHeight="1" x14ac:dyDescent="0.15">
      <c r="B21" s="639" t="s">
        <v>276</v>
      </c>
      <c r="C21" s="640"/>
      <c r="D21" s="640"/>
      <c r="E21" s="640"/>
      <c r="F21" s="640"/>
      <c r="G21" s="640"/>
      <c r="H21" s="640"/>
      <c r="I21" s="640"/>
      <c r="J21" s="640"/>
      <c r="K21" s="640"/>
      <c r="L21" s="640"/>
      <c r="M21" s="640"/>
      <c r="N21" s="640"/>
      <c r="O21" s="640"/>
      <c r="P21" s="640"/>
      <c r="Q21" s="641"/>
      <c r="R21" s="642">
        <v>450</v>
      </c>
      <c r="S21" s="643"/>
      <c r="T21" s="643"/>
      <c r="U21" s="643"/>
      <c r="V21" s="643"/>
      <c r="W21" s="643"/>
      <c r="X21" s="643"/>
      <c r="Y21" s="644"/>
      <c r="Z21" s="675">
        <v>0</v>
      </c>
      <c r="AA21" s="675"/>
      <c r="AB21" s="675"/>
      <c r="AC21" s="675"/>
      <c r="AD21" s="676">
        <v>450</v>
      </c>
      <c r="AE21" s="676"/>
      <c r="AF21" s="676"/>
      <c r="AG21" s="676"/>
      <c r="AH21" s="676"/>
      <c r="AI21" s="676"/>
      <c r="AJ21" s="676"/>
      <c r="AK21" s="676"/>
      <c r="AL21" s="645">
        <v>0</v>
      </c>
      <c r="AM21" s="646"/>
      <c r="AN21" s="646"/>
      <c r="AO21" s="677"/>
      <c r="AP21" s="737" t="s">
        <v>277</v>
      </c>
      <c r="AQ21" s="744"/>
      <c r="AR21" s="744"/>
      <c r="AS21" s="744"/>
      <c r="AT21" s="744"/>
      <c r="AU21" s="744"/>
      <c r="AV21" s="744"/>
      <c r="AW21" s="744"/>
      <c r="AX21" s="744"/>
      <c r="AY21" s="744"/>
      <c r="AZ21" s="744"/>
      <c r="BA21" s="744"/>
      <c r="BB21" s="744"/>
      <c r="BC21" s="744"/>
      <c r="BD21" s="744"/>
      <c r="BE21" s="744"/>
      <c r="BF21" s="739"/>
      <c r="BG21" s="642" t="s">
        <v>129</v>
      </c>
      <c r="BH21" s="643"/>
      <c r="BI21" s="643"/>
      <c r="BJ21" s="643"/>
      <c r="BK21" s="643"/>
      <c r="BL21" s="643"/>
      <c r="BM21" s="643"/>
      <c r="BN21" s="644"/>
      <c r="BO21" s="675" t="s">
        <v>129</v>
      </c>
      <c r="BP21" s="675"/>
      <c r="BQ21" s="675"/>
      <c r="BR21" s="675"/>
      <c r="BS21" s="648" t="s">
        <v>129</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1052692</v>
      </c>
      <c r="S22" s="643"/>
      <c r="T22" s="643"/>
      <c r="U22" s="643"/>
      <c r="V22" s="643"/>
      <c r="W22" s="643"/>
      <c r="X22" s="643"/>
      <c r="Y22" s="644"/>
      <c r="Z22" s="675">
        <v>26.3</v>
      </c>
      <c r="AA22" s="675"/>
      <c r="AB22" s="675"/>
      <c r="AC22" s="675"/>
      <c r="AD22" s="676">
        <v>1004176</v>
      </c>
      <c r="AE22" s="676"/>
      <c r="AF22" s="676"/>
      <c r="AG22" s="676"/>
      <c r="AH22" s="676"/>
      <c r="AI22" s="676"/>
      <c r="AJ22" s="676"/>
      <c r="AK22" s="676"/>
      <c r="AL22" s="645">
        <v>50.6</v>
      </c>
      <c r="AM22" s="646"/>
      <c r="AN22" s="646"/>
      <c r="AO22" s="677"/>
      <c r="AP22" s="737" t="s">
        <v>279</v>
      </c>
      <c r="AQ22" s="744"/>
      <c r="AR22" s="744"/>
      <c r="AS22" s="744"/>
      <c r="AT22" s="744"/>
      <c r="AU22" s="744"/>
      <c r="AV22" s="744"/>
      <c r="AW22" s="744"/>
      <c r="AX22" s="744"/>
      <c r="AY22" s="744"/>
      <c r="AZ22" s="744"/>
      <c r="BA22" s="744"/>
      <c r="BB22" s="744"/>
      <c r="BC22" s="744"/>
      <c r="BD22" s="744"/>
      <c r="BE22" s="744"/>
      <c r="BF22" s="739"/>
      <c r="BG22" s="642" t="s">
        <v>233</v>
      </c>
      <c r="BH22" s="643"/>
      <c r="BI22" s="643"/>
      <c r="BJ22" s="643"/>
      <c r="BK22" s="643"/>
      <c r="BL22" s="643"/>
      <c r="BM22" s="643"/>
      <c r="BN22" s="644"/>
      <c r="BO22" s="675" t="s">
        <v>129</v>
      </c>
      <c r="BP22" s="675"/>
      <c r="BQ22" s="675"/>
      <c r="BR22" s="675"/>
      <c r="BS22" s="648" t="s">
        <v>129</v>
      </c>
      <c r="BT22" s="643"/>
      <c r="BU22" s="643"/>
      <c r="BV22" s="643"/>
      <c r="BW22" s="643"/>
      <c r="BX22" s="643"/>
      <c r="BY22" s="643"/>
      <c r="BZ22" s="643"/>
      <c r="CA22" s="643"/>
      <c r="CB22" s="688"/>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1004176</v>
      </c>
      <c r="S23" s="643"/>
      <c r="T23" s="643"/>
      <c r="U23" s="643"/>
      <c r="V23" s="643"/>
      <c r="W23" s="643"/>
      <c r="X23" s="643"/>
      <c r="Y23" s="644"/>
      <c r="Z23" s="675">
        <v>25.1</v>
      </c>
      <c r="AA23" s="675"/>
      <c r="AB23" s="675"/>
      <c r="AC23" s="675"/>
      <c r="AD23" s="676">
        <v>1004176</v>
      </c>
      <c r="AE23" s="676"/>
      <c r="AF23" s="676"/>
      <c r="AG23" s="676"/>
      <c r="AH23" s="676"/>
      <c r="AI23" s="676"/>
      <c r="AJ23" s="676"/>
      <c r="AK23" s="676"/>
      <c r="AL23" s="645">
        <v>50.6</v>
      </c>
      <c r="AM23" s="646"/>
      <c r="AN23" s="646"/>
      <c r="AO23" s="677"/>
      <c r="AP23" s="737" t="s">
        <v>282</v>
      </c>
      <c r="AQ23" s="744"/>
      <c r="AR23" s="744"/>
      <c r="AS23" s="744"/>
      <c r="AT23" s="744"/>
      <c r="AU23" s="744"/>
      <c r="AV23" s="744"/>
      <c r="AW23" s="744"/>
      <c r="AX23" s="744"/>
      <c r="AY23" s="744"/>
      <c r="AZ23" s="744"/>
      <c r="BA23" s="744"/>
      <c r="BB23" s="744"/>
      <c r="BC23" s="744"/>
      <c r="BD23" s="744"/>
      <c r="BE23" s="744"/>
      <c r="BF23" s="739"/>
      <c r="BG23" s="642" t="s">
        <v>233</v>
      </c>
      <c r="BH23" s="643"/>
      <c r="BI23" s="643"/>
      <c r="BJ23" s="643"/>
      <c r="BK23" s="643"/>
      <c r="BL23" s="643"/>
      <c r="BM23" s="643"/>
      <c r="BN23" s="644"/>
      <c r="BO23" s="675" t="s">
        <v>129</v>
      </c>
      <c r="BP23" s="675"/>
      <c r="BQ23" s="675"/>
      <c r="BR23" s="675"/>
      <c r="BS23" s="648" t="s">
        <v>233</v>
      </c>
      <c r="BT23" s="643"/>
      <c r="BU23" s="643"/>
      <c r="BV23" s="643"/>
      <c r="BW23" s="643"/>
      <c r="BX23" s="643"/>
      <c r="BY23" s="643"/>
      <c r="BZ23" s="643"/>
      <c r="CA23" s="643"/>
      <c r="CB23" s="688"/>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48176</v>
      </c>
      <c r="S24" s="643"/>
      <c r="T24" s="643"/>
      <c r="U24" s="643"/>
      <c r="V24" s="643"/>
      <c r="W24" s="643"/>
      <c r="X24" s="643"/>
      <c r="Y24" s="644"/>
      <c r="Z24" s="675">
        <v>1.2</v>
      </c>
      <c r="AA24" s="675"/>
      <c r="AB24" s="675"/>
      <c r="AC24" s="675"/>
      <c r="AD24" s="676" t="s">
        <v>129</v>
      </c>
      <c r="AE24" s="676"/>
      <c r="AF24" s="676"/>
      <c r="AG24" s="676"/>
      <c r="AH24" s="676"/>
      <c r="AI24" s="676"/>
      <c r="AJ24" s="676"/>
      <c r="AK24" s="676"/>
      <c r="AL24" s="645" t="s">
        <v>129</v>
      </c>
      <c r="AM24" s="646"/>
      <c r="AN24" s="646"/>
      <c r="AO24" s="677"/>
      <c r="AP24" s="737" t="s">
        <v>289</v>
      </c>
      <c r="AQ24" s="744"/>
      <c r="AR24" s="744"/>
      <c r="AS24" s="744"/>
      <c r="AT24" s="744"/>
      <c r="AU24" s="744"/>
      <c r="AV24" s="744"/>
      <c r="AW24" s="744"/>
      <c r="AX24" s="744"/>
      <c r="AY24" s="744"/>
      <c r="AZ24" s="744"/>
      <c r="BA24" s="744"/>
      <c r="BB24" s="744"/>
      <c r="BC24" s="744"/>
      <c r="BD24" s="744"/>
      <c r="BE24" s="744"/>
      <c r="BF24" s="739"/>
      <c r="BG24" s="642" t="s">
        <v>129</v>
      </c>
      <c r="BH24" s="643"/>
      <c r="BI24" s="643"/>
      <c r="BJ24" s="643"/>
      <c r="BK24" s="643"/>
      <c r="BL24" s="643"/>
      <c r="BM24" s="643"/>
      <c r="BN24" s="644"/>
      <c r="BO24" s="675" t="s">
        <v>129</v>
      </c>
      <c r="BP24" s="675"/>
      <c r="BQ24" s="675"/>
      <c r="BR24" s="675"/>
      <c r="BS24" s="648" t="s">
        <v>173</v>
      </c>
      <c r="BT24" s="643"/>
      <c r="BU24" s="643"/>
      <c r="BV24" s="643"/>
      <c r="BW24" s="643"/>
      <c r="BX24" s="643"/>
      <c r="BY24" s="643"/>
      <c r="BZ24" s="643"/>
      <c r="CA24" s="643"/>
      <c r="CB24" s="688"/>
      <c r="CD24" s="700" t="s">
        <v>290</v>
      </c>
      <c r="CE24" s="701"/>
      <c r="CF24" s="701"/>
      <c r="CG24" s="701"/>
      <c r="CH24" s="701"/>
      <c r="CI24" s="701"/>
      <c r="CJ24" s="701"/>
      <c r="CK24" s="701"/>
      <c r="CL24" s="701"/>
      <c r="CM24" s="701"/>
      <c r="CN24" s="701"/>
      <c r="CO24" s="701"/>
      <c r="CP24" s="701"/>
      <c r="CQ24" s="702"/>
      <c r="CR24" s="697">
        <v>1134343</v>
      </c>
      <c r="CS24" s="698"/>
      <c r="CT24" s="698"/>
      <c r="CU24" s="698"/>
      <c r="CV24" s="698"/>
      <c r="CW24" s="698"/>
      <c r="CX24" s="698"/>
      <c r="CY24" s="741"/>
      <c r="CZ24" s="742">
        <v>30.2</v>
      </c>
      <c r="DA24" s="713"/>
      <c r="DB24" s="713"/>
      <c r="DC24" s="745"/>
      <c r="DD24" s="740">
        <v>966297</v>
      </c>
      <c r="DE24" s="698"/>
      <c r="DF24" s="698"/>
      <c r="DG24" s="698"/>
      <c r="DH24" s="698"/>
      <c r="DI24" s="698"/>
      <c r="DJ24" s="698"/>
      <c r="DK24" s="741"/>
      <c r="DL24" s="740">
        <v>956754</v>
      </c>
      <c r="DM24" s="698"/>
      <c r="DN24" s="698"/>
      <c r="DO24" s="698"/>
      <c r="DP24" s="698"/>
      <c r="DQ24" s="698"/>
      <c r="DR24" s="698"/>
      <c r="DS24" s="698"/>
      <c r="DT24" s="698"/>
      <c r="DU24" s="698"/>
      <c r="DV24" s="741"/>
      <c r="DW24" s="742">
        <v>46.4</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v>340</v>
      </c>
      <c r="S25" s="643"/>
      <c r="T25" s="643"/>
      <c r="U25" s="643"/>
      <c r="V25" s="643"/>
      <c r="W25" s="643"/>
      <c r="X25" s="643"/>
      <c r="Y25" s="644"/>
      <c r="Z25" s="675">
        <v>0</v>
      </c>
      <c r="AA25" s="675"/>
      <c r="AB25" s="675"/>
      <c r="AC25" s="675"/>
      <c r="AD25" s="676" t="s">
        <v>129</v>
      </c>
      <c r="AE25" s="676"/>
      <c r="AF25" s="676"/>
      <c r="AG25" s="676"/>
      <c r="AH25" s="676"/>
      <c r="AI25" s="676"/>
      <c r="AJ25" s="676"/>
      <c r="AK25" s="676"/>
      <c r="AL25" s="645" t="s">
        <v>129</v>
      </c>
      <c r="AM25" s="646"/>
      <c r="AN25" s="646"/>
      <c r="AO25" s="677"/>
      <c r="AP25" s="737" t="s">
        <v>292</v>
      </c>
      <c r="AQ25" s="744"/>
      <c r="AR25" s="744"/>
      <c r="AS25" s="744"/>
      <c r="AT25" s="744"/>
      <c r="AU25" s="744"/>
      <c r="AV25" s="744"/>
      <c r="AW25" s="744"/>
      <c r="AX25" s="744"/>
      <c r="AY25" s="744"/>
      <c r="AZ25" s="744"/>
      <c r="BA25" s="744"/>
      <c r="BB25" s="744"/>
      <c r="BC25" s="744"/>
      <c r="BD25" s="744"/>
      <c r="BE25" s="744"/>
      <c r="BF25" s="739"/>
      <c r="BG25" s="642" t="s">
        <v>129</v>
      </c>
      <c r="BH25" s="643"/>
      <c r="BI25" s="643"/>
      <c r="BJ25" s="643"/>
      <c r="BK25" s="643"/>
      <c r="BL25" s="643"/>
      <c r="BM25" s="643"/>
      <c r="BN25" s="644"/>
      <c r="BO25" s="675" t="s">
        <v>129</v>
      </c>
      <c r="BP25" s="675"/>
      <c r="BQ25" s="675"/>
      <c r="BR25" s="675"/>
      <c r="BS25" s="648" t="s">
        <v>129</v>
      </c>
      <c r="BT25" s="643"/>
      <c r="BU25" s="643"/>
      <c r="BV25" s="643"/>
      <c r="BW25" s="643"/>
      <c r="BX25" s="643"/>
      <c r="BY25" s="643"/>
      <c r="BZ25" s="643"/>
      <c r="CA25" s="643"/>
      <c r="CB25" s="688"/>
      <c r="CD25" s="689" t="s">
        <v>293</v>
      </c>
      <c r="CE25" s="686"/>
      <c r="CF25" s="686"/>
      <c r="CG25" s="686"/>
      <c r="CH25" s="686"/>
      <c r="CI25" s="686"/>
      <c r="CJ25" s="686"/>
      <c r="CK25" s="686"/>
      <c r="CL25" s="686"/>
      <c r="CM25" s="686"/>
      <c r="CN25" s="686"/>
      <c r="CO25" s="686"/>
      <c r="CP25" s="686"/>
      <c r="CQ25" s="687"/>
      <c r="CR25" s="642">
        <v>676730</v>
      </c>
      <c r="CS25" s="661"/>
      <c r="CT25" s="661"/>
      <c r="CU25" s="661"/>
      <c r="CV25" s="661"/>
      <c r="CW25" s="661"/>
      <c r="CX25" s="661"/>
      <c r="CY25" s="662"/>
      <c r="CZ25" s="645">
        <v>18</v>
      </c>
      <c r="DA25" s="663"/>
      <c r="DB25" s="663"/>
      <c r="DC25" s="664"/>
      <c r="DD25" s="648">
        <v>659104</v>
      </c>
      <c r="DE25" s="661"/>
      <c r="DF25" s="661"/>
      <c r="DG25" s="661"/>
      <c r="DH25" s="661"/>
      <c r="DI25" s="661"/>
      <c r="DJ25" s="661"/>
      <c r="DK25" s="662"/>
      <c r="DL25" s="648">
        <v>649561</v>
      </c>
      <c r="DM25" s="661"/>
      <c r="DN25" s="661"/>
      <c r="DO25" s="661"/>
      <c r="DP25" s="661"/>
      <c r="DQ25" s="661"/>
      <c r="DR25" s="661"/>
      <c r="DS25" s="661"/>
      <c r="DT25" s="661"/>
      <c r="DU25" s="661"/>
      <c r="DV25" s="662"/>
      <c r="DW25" s="645">
        <v>31.5</v>
      </c>
      <c r="DX25" s="663"/>
      <c r="DY25" s="663"/>
      <c r="DZ25" s="663"/>
      <c r="EA25" s="663"/>
      <c r="EB25" s="663"/>
      <c r="EC25" s="681"/>
    </row>
    <row r="26" spans="2:133" ht="11.25" customHeight="1" x14ac:dyDescent="0.15">
      <c r="B26" s="639" t="s">
        <v>294</v>
      </c>
      <c r="C26" s="640"/>
      <c r="D26" s="640"/>
      <c r="E26" s="640"/>
      <c r="F26" s="640"/>
      <c r="G26" s="640"/>
      <c r="H26" s="640"/>
      <c r="I26" s="640"/>
      <c r="J26" s="640"/>
      <c r="K26" s="640"/>
      <c r="L26" s="640"/>
      <c r="M26" s="640"/>
      <c r="N26" s="640"/>
      <c r="O26" s="640"/>
      <c r="P26" s="640"/>
      <c r="Q26" s="641"/>
      <c r="R26" s="642">
        <v>1984300</v>
      </c>
      <c r="S26" s="643"/>
      <c r="T26" s="643"/>
      <c r="U26" s="643"/>
      <c r="V26" s="643"/>
      <c r="W26" s="643"/>
      <c r="X26" s="643"/>
      <c r="Y26" s="644"/>
      <c r="Z26" s="675">
        <v>49.6</v>
      </c>
      <c r="AA26" s="675"/>
      <c r="AB26" s="675"/>
      <c r="AC26" s="675"/>
      <c r="AD26" s="676">
        <v>1935784</v>
      </c>
      <c r="AE26" s="676"/>
      <c r="AF26" s="676"/>
      <c r="AG26" s="676"/>
      <c r="AH26" s="676"/>
      <c r="AI26" s="676"/>
      <c r="AJ26" s="676"/>
      <c r="AK26" s="676"/>
      <c r="AL26" s="645">
        <v>97.6</v>
      </c>
      <c r="AM26" s="646"/>
      <c r="AN26" s="646"/>
      <c r="AO26" s="677"/>
      <c r="AP26" s="737" t="s">
        <v>295</v>
      </c>
      <c r="AQ26" s="738"/>
      <c r="AR26" s="738"/>
      <c r="AS26" s="738"/>
      <c r="AT26" s="738"/>
      <c r="AU26" s="738"/>
      <c r="AV26" s="738"/>
      <c r="AW26" s="738"/>
      <c r="AX26" s="738"/>
      <c r="AY26" s="738"/>
      <c r="AZ26" s="738"/>
      <c r="BA26" s="738"/>
      <c r="BB26" s="738"/>
      <c r="BC26" s="738"/>
      <c r="BD26" s="738"/>
      <c r="BE26" s="738"/>
      <c r="BF26" s="739"/>
      <c r="BG26" s="642" t="s">
        <v>129</v>
      </c>
      <c r="BH26" s="643"/>
      <c r="BI26" s="643"/>
      <c r="BJ26" s="643"/>
      <c r="BK26" s="643"/>
      <c r="BL26" s="643"/>
      <c r="BM26" s="643"/>
      <c r="BN26" s="644"/>
      <c r="BO26" s="675" t="s">
        <v>129</v>
      </c>
      <c r="BP26" s="675"/>
      <c r="BQ26" s="675"/>
      <c r="BR26" s="675"/>
      <c r="BS26" s="648" t="s">
        <v>129</v>
      </c>
      <c r="BT26" s="643"/>
      <c r="BU26" s="643"/>
      <c r="BV26" s="643"/>
      <c r="BW26" s="643"/>
      <c r="BX26" s="643"/>
      <c r="BY26" s="643"/>
      <c r="BZ26" s="643"/>
      <c r="CA26" s="643"/>
      <c r="CB26" s="688"/>
      <c r="CD26" s="689" t="s">
        <v>296</v>
      </c>
      <c r="CE26" s="686"/>
      <c r="CF26" s="686"/>
      <c r="CG26" s="686"/>
      <c r="CH26" s="686"/>
      <c r="CI26" s="686"/>
      <c r="CJ26" s="686"/>
      <c r="CK26" s="686"/>
      <c r="CL26" s="686"/>
      <c r="CM26" s="686"/>
      <c r="CN26" s="686"/>
      <c r="CO26" s="686"/>
      <c r="CP26" s="686"/>
      <c r="CQ26" s="687"/>
      <c r="CR26" s="642">
        <v>349602</v>
      </c>
      <c r="CS26" s="643"/>
      <c r="CT26" s="643"/>
      <c r="CU26" s="643"/>
      <c r="CV26" s="643"/>
      <c r="CW26" s="643"/>
      <c r="CX26" s="643"/>
      <c r="CY26" s="644"/>
      <c r="CZ26" s="645">
        <v>9.3000000000000007</v>
      </c>
      <c r="DA26" s="663"/>
      <c r="DB26" s="663"/>
      <c r="DC26" s="664"/>
      <c r="DD26" s="648">
        <v>342272</v>
      </c>
      <c r="DE26" s="643"/>
      <c r="DF26" s="643"/>
      <c r="DG26" s="643"/>
      <c r="DH26" s="643"/>
      <c r="DI26" s="643"/>
      <c r="DJ26" s="643"/>
      <c r="DK26" s="644"/>
      <c r="DL26" s="648" t="s">
        <v>233</v>
      </c>
      <c r="DM26" s="643"/>
      <c r="DN26" s="643"/>
      <c r="DO26" s="643"/>
      <c r="DP26" s="643"/>
      <c r="DQ26" s="643"/>
      <c r="DR26" s="643"/>
      <c r="DS26" s="643"/>
      <c r="DT26" s="643"/>
      <c r="DU26" s="643"/>
      <c r="DV26" s="644"/>
      <c r="DW26" s="645" t="s">
        <v>129</v>
      </c>
      <c r="DX26" s="663"/>
      <c r="DY26" s="663"/>
      <c r="DZ26" s="663"/>
      <c r="EA26" s="663"/>
      <c r="EB26" s="663"/>
      <c r="EC26" s="681"/>
    </row>
    <row r="27" spans="2:133" ht="11.25" customHeight="1" x14ac:dyDescent="0.15">
      <c r="B27" s="639" t="s">
        <v>297</v>
      </c>
      <c r="C27" s="640"/>
      <c r="D27" s="640"/>
      <c r="E27" s="640"/>
      <c r="F27" s="640"/>
      <c r="G27" s="640"/>
      <c r="H27" s="640"/>
      <c r="I27" s="640"/>
      <c r="J27" s="640"/>
      <c r="K27" s="640"/>
      <c r="L27" s="640"/>
      <c r="M27" s="640"/>
      <c r="N27" s="640"/>
      <c r="O27" s="640"/>
      <c r="P27" s="640"/>
      <c r="Q27" s="641"/>
      <c r="R27" s="642">
        <v>869</v>
      </c>
      <c r="S27" s="643"/>
      <c r="T27" s="643"/>
      <c r="U27" s="643"/>
      <c r="V27" s="643"/>
      <c r="W27" s="643"/>
      <c r="X27" s="643"/>
      <c r="Y27" s="644"/>
      <c r="Z27" s="675">
        <v>0</v>
      </c>
      <c r="AA27" s="675"/>
      <c r="AB27" s="675"/>
      <c r="AC27" s="675"/>
      <c r="AD27" s="676">
        <v>869</v>
      </c>
      <c r="AE27" s="676"/>
      <c r="AF27" s="676"/>
      <c r="AG27" s="676"/>
      <c r="AH27" s="676"/>
      <c r="AI27" s="676"/>
      <c r="AJ27" s="676"/>
      <c r="AK27" s="676"/>
      <c r="AL27" s="645">
        <v>0</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733442</v>
      </c>
      <c r="BH27" s="643"/>
      <c r="BI27" s="643"/>
      <c r="BJ27" s="643"/>
      <c r="BK27" s="643"/>
      <c r="BL27" s="643"/>
      <c r="BM27" s="643"/>
      <c r="BN27" s="644"/>
      <c r="BO27" s="675">
        <v>100</v>
      </c>
      <c r="BP27" s="675"/>
      <c r="BQ27" s="675"/>
      <c r="BR27" s="675"/>
      <c r="BS27" s="648" t="s">
        <v>129</v>
      </c>
      <c r="BT27" s="643"/>
      <c r="BU27" s="643"/>
      <c r="BV27" s="643"/>
      <c r="BW27" s="643"/>
      <c r="BX27" s="643"/>
      <c r="BY27" s="643"/>
      <c r="BZ27" s="643"/>
      <c r="CA27" s="643"/>
      <c r="CB27" s="688"/>
      <c r="CD27" s="689" t="s">
        <v>299</v>
      </c>
      <c r="CE27" s="686"/>
      <c r="CF27" s="686"/>
      <c r="CG27" s="686"/>
      <c r="CH27" s="686"/>
      <c r="CI27" s="686"/>
      <c r="CJ27" s="686"/>
      <c r="CK27" s="686"/>
      <c r="CL27" s="686"/>
      <c r="CM27" s="686"/>
      <c r="CN27" s="686"/>
      <c r="CO27" s="686"/>
      <c r="CP27" s="686"/>
      <c r="CQ27" s="687"/>
      <c r="CR27" s="642">
        <v>224609</v>
      </c>
      <c r="CS27" s="661"/>
      <c r="CT27" s="661"/>
      <c r="CU27" s="661"/>
      <c r="CV27" s="661"/>
      <c r="CW27" s="661"/>
      <c r="CX27" s="661"/>
      <c r="CY27" s="662"/>
      <c r="CZ27" s="645">
        <v>6</v>
      </c>
      <c r="DA27" s="663"/>
      <c r="DB27" s="663"/>
      <c r="DC27" s="664"/>
      <c r="DD27" s="648">
        <v>74189</v>
      </c>
      <c r="DE27" s="661"/>
      <c r="DF27" s="661"/>
      <c r="DG27" s="661"/>
      <c r="DH27" s="661"/>
      <c r="DI27" s="661"/>
      <c r="DJ27" s="661"/>
      <c r="DK27" s="662"/>
      <c r="DL27" s="648">
        <v>74189</v>
      </c>
      <c r="DM27" s="661"/>
      <c r="DN27" s="661"/>
      <c r="DO27" s="661"/>
      <c r="DP27" s="661"/>
      <c r="DQ27" s="661"/>
      <c r="DR27" s="661"/>
      <c r="DS27" s="661"/>
      <c r="DT27" s="661"/>
      <c r="DU27" s="661"/>
      <c r="DV27" s="662"/>
      <c r="DW27" s="645">
        <v>3.6</v>
      </c>
      <c r="DX27" s="663"/>
      <c r="DY27" s="663"/>
      <c r="DZ27" s="663"/>
      <c r="EA27" s="663"/>
      <c r="EB27" s="663"/>
      <c r="EC27" s="681"/>
    </row>
    <row r="28" spans="2:133" ht="11.25" customHeight="1" x14ac:dyDescent="0.15">
      <c r="B28" s="639" t="s">
        <v>300</v>
      </c>
      <c r="C28" s="640"/>
      <c r="D28" s="640"/>
      <c r="E28" s="640"/>
      <c r="F28" s="640"/>
      <c r="G28" s="640"/>
      <c r="H28" s="640"/>
      <c r="I28" s="640"/>
      <c r="J28" s="640"/>
      <c r="K28" s="640"/>
      <c r="L28" s="640"/>
      <c r="M28" s="640"/>
      <c r="N28" s="640"/>
      <c r="O28" s="640"/>
      <c r="P28" s="640"/>
      <c r="Q28" s="641"/>
      <c r="R28" s="642">
        <v>23128</v>
      </c>
      <c r="S28" s="643"/>
      <c r="T28" s="643"/>
      <c r="U28" s="643"/>
      <c r="V28" s="643"/>
      <c r="W28" s="643"/>
      <c r="X28" s="643"/>
      <c r="Y28" s="644"/>
      <c r="Z28" s="675">
        <v>0.6</v>
      </c>
      <c r="AA28" s="675"/>
      <c r="AB28" s="675"/>
      <c r="AC28" s="675"/>
      <c r="AD28" s="676" t="s">
        <v>129</v>
      </c>
      <c r="AE28" s="676"/>
      <c r="AF28" s="676"/>
      <c r="AG28" s="676"/>
      <c r="AH28" s="676"/>
      <c r="AI28" s="676"/>
      <c r="AJ28" s="676"/>
      <c r="AK28" s="676"/>
      <c r="AL28" s="645" t="s">
        <v>129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301</v>
      </c>
      <c r="CE28" s="686"/>
      <c r="CF28" s="686"/>
      <c r="CG28" s="686"/>
      <c r="CH28" s="686"/>
      <c r="CI28" s="686"/>
      <c r="CJ28" s="686"/>
      <c r="CK28" s="686"/>
      <c r="CL28" s="686"/>
      <c r="CM28" s="686"/>
      <c r="CN28" s="686"/>
      <c r="CO28" s="686"/>
      <c r="CP28" s="686"/>
      <c r="CQ28" s="687"/>
      <c r="CR28" s="642">
        <v>233004</v>
      </c>
      <c r="CS28" s="643"/>
      <c r="CT28" s="643"/>
      <c r="CU28" s="643"/>
      <c r="CV28" s="643"/>
      <c r="CW28" s="643"/>
      <c r="CX28" s="643"/>
      <c r="CY28" s="644"/>
      <c r="CZ28" s="645">
        <v>6.2</v>
      </c>
      <c r="DA28" s="663"/>
      <c r="DB28" s="663"/>
      <c r="DC28" s="664"/>
      <c r="DD28" s="648">
        <v>233004</v>
      </c>
      <c r="DE28" s="643"/>
      <c r="DF28" s="643"/>
      <c r="DG28" s="643"/>
      <c r="DH28" s="643"/>
      <c r="DI28" s="643"/>
      <c r="DJ28" s="643"/>
      <c r="DK28" s="644"/>
      <c r="DL28" s="648">
        <v>233004</v>
      </c>
      <c r="DM28" s="643"/>
      <c r="DN28" s="643"/>
      <c r="DO28" s="643"/>
      <c r="DP28" s="643"/>
      <c r="DQ28" s="643"/>
      <c r="DR28" s="643"/>
      <c r="DS28" s="643"/>
      <c r="DT28" s="643"/>
      <c r="DU28" s="643"/>
      <c r="DV28" s="644"/>
      <c r="DW28" s="645">
        <v>11.3</v>
      </c>
      <c r="DX28" s="663"/>
      <c r="DY28" s="663"/>
      <c r="DZ28" s="663"/>
      <c r="EA28" s="663"/>
      <c r="EB28" s="663"/>
      <c r="EC28" s="681"/>
    </row>
    <row r="29" spans="2:133" ht="11.25" customHeight="1" x14ac:dyDescent="0.15">
      <c r="B29" s="639" t="s">
        <v>302</v>
      </c>
      <c r="C29" s="640"/>
      <c r="D29" s="640"/>
      <c r="E29" s="640"/>
      <c r="F29" s="640"/>
      <c r="G29" s="640"/>
      <c r="H29" s="640"/>
      <c r="I29" s="640"/>
      <c r="J29" s="640"/>
      <c r="K29" s="640"/>
      <c r="L29" s="640"/>
      <c r="M29" s="640"/>
      <c r="N29" s="640"/>
      <c r="O29" s="640"/>
      <c r="P29" s="640"/>
      <c r="Q29" s="641"/>
      <c r="R29" s="642">
        <v>4445</v>
      </c>
      <c r="S29" s="643"/>
      <c r="T29" s="643"/>
      <c r="U29" s="643"/>
      <c r="V29" s="643"/>
      <c r="W29" s="643"/>
      <c r="X29" s="643"/>
      <c r="Y29" s="644"/>
      <c r="Z29" s="675">
        <v>0.1</v>
      </c>
      <c r="AA29" s="675"/>
      <c r="AB29" s="675"/>
      <c r="AC29" s="675"/>
      <c r="AD29" s="676">
        <v>2414</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303</v>
      </c>
      <c r="CE29" s="732"/>
      <c r="CF29" s="689" t="s">
        <v>304</v>
      </c>
      <c r="CG29" s="686"/>
      <c r="CH29" s="686"/>
      <c r="CI29" s="686"/>
      <c r="CJ29" s="686"/>
      <c r="CK29" s="686"/>
      <c r="CL29" s="686"/>
      <c r="CM29" s="686"/>
      <c r="CN29" s="686"/>
      <c r="CO29" s="686"/>
      <c r="CP29" s="686"/>
      <c r="CQ29" s="687"/>
      <c r="CR29" s="642">
        <v>233004</v>
      </c>
      <c r="CS29" s="661"/>
      <c r="CT29" s="661"/>
      <c r="CU29" s="661"/>
      <c r="CV29" s="661"/>
      <c r="CW29" s="661"/>
      <c r="CX29" s="661"/>
      <c r="CY29" s="662"/>
      <c r="CZ29" s="645">
        <v>6.2</v>
      </c>
      <c r="DA29" s="663"/>
      <c r="DB29" s="663"/>
      <c r="DC29" s="664"/>
      <c r="DD29" s="648">
        <v>233004</v>
      </c>
      <c r="DE29" s="661"/>
      <c r="DF29" s="661"/>
      <c r="DG29" s="661"/>
      <c r="DH29" s="661"/>
      <c r="DI29" s="661"/>
      <c r="DJ29" s="661"/>
      <c r="DK29" s="662"/>
      <c r="DL29" s="648">
        <v>233004</v>
      </c>
      <c r="DM29" s="661"/>
      <c r="DN29" s="661"/>
      <c r="DO29" s="661"/>
      <c r="DP29" s="661"/>
      <c r="DQ29" s="661"/>
      <c r="DR29" s="661"/>
      <c r="DS29" s="661"/>
      <c r="DT29" s="661"/>
      <c r="DU29" s="661"/>
      <c r="DV29" s="662"/>
      <c r="DW29" s="645">
        <v>11.3</v>
      </c>
      <c r="DX29" s="663"/>
      <c r="DY29" s="663"/>
      <c r="DZ29" s="663"/>
      <c r="EA29" s="663"/>
      <c r="EB29" s="663"/>
      <c r="EC29" s="681"/>
    </row>
    <row r="30" spans="2:133" ht="11.25" customHeight="1" x14ac:dyDescent="0.15">
      <c r="B30" s="639" t="s">
        <v>305</v>
      </c>
      <c r="C30" s="640"/>
      <c r="D30" s="640"/>
      <c r="E30" s="640"/>
      <c r="F30" s="640"/>
      <c r="G30" s="640"/>
      <c r="H30" s="640"/>
      <c r="I30" s="640"/>
      <c r="J30" s="640"/>
      <c r="K30" s="640"/>
      <c r="L30" s="640"/>
      <c r="M30" s="640"/>
      <c r="N30" s="640"/>
      <c r="O30" s="640"/>
      <c r="P30" s="640"/>
      <c r="Q30" s="641"/>
      <c r="R30" s="642">
        <v>12269</v>
      </c>
      <c r="S30" s="643"/>
      <c r="T30" s="643"/>
      <c r="U30" s="643"/>
      <c r="V30" s="643"/>
      <c r="W30" s="643"/>
      <c r="X30" s="643"/>
      <c r="Y30" s="644"/>
      <c r="Z30" s="675">
        <v>0.3</v>
      </c>
      <c r="AA30" s="675"/>
      <c r="AB30" s="675"/>
      <c r="AC30" s="675"/>
      <c r="AD30" s="676" t="s">
        <v>233</v>
      </c>
      <c r="AE30" s="676"/>
      <c r="AF30" s="676"/>
      <c r="AG30" s="676"/>
      <c r="AH30" s="676"/>
      <c r="AI30" s="676"/>
      <c r="AJ30" s="676"/>
      <c r="AK30" s="676"/>
      <c r="AL30" s="645" t="s">
        <v>129</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306</v>
      </c>
      <c r="BH30" s="728"/>
      <c r="BI30" s="728"/>
      <c r="BJ30" s="728"/>
      <c r="BK30" s="728"/>
      <c r="BL30" s="728"/>
      <c r="BM30" s="728"/>
      <c r="BN30" s="728"/>
      <c r="BO30" s="728"/>
      <c r="BP30" s="728"/>
      <c r="BQ30" s="729"/>
      <c r="BR30" s="703" t="s">
        <v>307</v>
      </c>
      <c r="BS30" s="728"/>
      <c r="BT30" s="728"/>
      <c r="BU30" s="728"/>
      <c r="BV30" s="728"/>
      <c r="BW30" s="728"/>
      <c r="BX30" s="728"/>
      <c r="BY30" s="728"/>
      <c r="BZ30" s="728"/>
      <c r="CA30" s="728"/>
      <c r="CB30" s="729"/>
      <c r="CD30" s="733"/>
      <c r="CE30" s="734"/>
      <c r="CF30" s="689" t="s">
        <v>308</v>
      </c>
      <c r="CG30" s="686"/>
      <c r="CH30" s="686"/>
      <c r="CI30" s="686"/>
      <c r="CJ30" s="686"/>
      <c r="CK30" s="686"/>
      <c r="CL30" s="686"/>
      <c r="CM30" s="686"/>
      <c r="CN30" s="686"/>
      <c r="CO30" s="686"/>
      <c r="CP30" s="686"/>
      <c r="CQ30" s="687"/>
      <c r="CR30" s="642">
        <v>223871</v>
      </c>
      <c r="CS30" s="643"/>
      <c r="CT30" s="643"/>
      <c r="CU30" s="643"/>
      <c r="CV30" s="643"/>
      <c r="CW30" s="643"/>
      <c r="CX30" s="643"/>
      <c r="CY30" s="644"/>
      <c r="CZ30" s="645">
        <v>6</v>
      </c>
      <c r="DA30" s="663"/>
      <c r="DB30" s="663"/>
      <c r="DC30" s="664"/>
      <c r="DD30" s="648">
        <v>223871</v>
      </c>
      <c r="DE30" s="643"/>
      <c r="DF30" s="643"/>
      <c r="DG30" s="643"/>
      <c r="DH30" s="643"/>
      <c r="DI30" s="643"/>
      <c r="DJ30" s="643"/>
      <c r="DK30" s="644"/>
      <c r="DL30" s="648">
        <v>223871</v>
      </c>
      <c r="DM30" s="643"/>
      <c r="DN30" s="643"/>
      <c r="DO30" s="643"/>
      <c r="DP30" s="643"/>
      <c r="DQ30" s="643"/>
      <c r="DR30" s="643"/>
      <c r="DS30" s="643"/>
      <c r="DT30" s="643"/>
      <c r="DU30" s="643"/>
      <c r="DV30" s="644"/>
      <c r="DW30" s="645">
        <v>10.9</v>
      </c>
      <c r="DX30" s="663"/>
      <c r="DY30" s="663"/>
      <c r="DZ30" s="663"/>
      <c r="EA30" s="663"/>
      <c r="EB30" s="663"/>
      <c r="EC30" s="681"/>
    </row>
    <row r="31" spans="2:133" ht="11.25" customHeight="1" x14ac:dyDescent="0.15">
      <c r="B31" s="639" t="s">
        <v>309</v>
      </c>
      <c r="C31" s="640"/>
      <c r="D31" s="640"/>
      <c r="E31" s="640"/>
      <c r="F31" s="640"/>
      <c r="G31" s="640"/>
      <c r="H31" s="640"/>
      <c r="I31" s="640"/>
      <c r="J31" s="640"/>
      <c r="K31" s="640"/>
      <c r="L31" s="640"/>
      <c r="M31" s="640"/>
      <c r="N31" s="640"/>
      <c r="O31" s="640"/>
      <c r="P31" s="640"/>
      <c r="Q31" s="641"/>
      <c r="R31" s="642">
        <v>996600</v>
      </c>
      <c r="S31" s="643"/>
      <c r="T31" s="643"/>
      <c r="U31" s="643"/>
      <c r="V31" s="643"/>
      <c r="W31" s="643"/>
      <c r="X31" s="643"/>
      <c r="Y31" s="644"/>
      <c r="Z31" s="675">
        <v>24.9</v>
      </c>
      <c r="AA31" s="675"/>
      <c r="AB31" s="675"/>
      <c r="AC31" s="675"/>
      <c r="AD31" s="676" t="s">
        <v>129</v>
      </c>
      <c r="AE31" s="676"/>
      <c r="AF31" s="676"/>
      <c r="AG31" s="676"/>
      <c r="AH31" s="676"/>
      <c r="AI31" s="676"/>
      <c r="AJ31" s="676"/>
      <c r="AK31" s="676"/>
      <c r="AL31" s="645" t="s">
        <v>129</v>
      </c>
      <c r="AM31" s="646"/>
      <c r="AN31" s="646"/>
      <c r="AO31" s="677"/>
      <c r="AP31" s="716" t="s">
        <v>310</v>
      </c>
      <c r="AQ31" s="717"/>
      <c r="AR31" s="717"/>
      <c r="AS31" s="717"/>
      <c r="AT31" s="722" t="s">
        <v>311</v>
      </c>
      <c r="AU31" s="231"/>
      <c r="AV31" s="231"/>
      <c r="AW31" s="231"/>
      <c r="AX31" s="708" t="s">
        <v>186</v>
      </c>
      <c r="AY31" s="709"/>
      <c r="AZ31" s="709"/>
      <c r="BA31" s="709"/>
      <c r="BB31" s="709"/>
      <c r="BC31" s="709"/>
      <c r="BD31" s="709"/>
      <c r="BE31" s="709"/>
      <c r="BF31" s="710"/>
      <c r="BG31" s="711">
        <v>99.1</v>
      </c>
      <c r="BH31" s="712"/>
      <c r="BI31" s="712"/>
      <c r="BJ31" s="712"/>
      <c r="BK31" s="712"/>
      <c r="BL31" s="712"/>
      <c r="BM31" s="713">
        <v>97.1</v>
      </c>
      <c r="BN31" s="712"/>
      <c r="BO31" s="712"/>
      <c r="BP31" s="712"/>
      <c r="BQ31" s="714"/>
      <c r="BR31" s="711">
        <v>99</v>
      </c>
      <c r="BS31" s="712"/>
      <c r="BT31" s="712"/>
      <c r="BU31" s="712"/>
      <c r="BV31" s="712"/>
      <c r="BW31" s="712"/>
      <c r="BX31" s="713">
        <v>96.4</v>
      </c>
      <c r="BY31" s="712"/>
      <c r="BZ31" s="712"/>
      <c r="CA31" s="712"/>
      <c r="CB31" s="714"/>
      <c r="CD31" s="733"/>
      <c r="CE31" s="734"/>
      <c r="CF31" s="689" t="s">
        <v>312</v>
      </c>
      <c r="CG31" s="686"/>
      <c r="CH31" s="686"/>
      <c r="CI31" s="686"/>
      <c r="CJ31" s="686"/>
      <c r="CK31" s="686"/>
      <c r="CL31" s="686"/>
      <c r="CM31" s="686"/>
      <c r="CN31" s="686"/>
      <c r="CO31" s="686"/>
      <c r="CP31" s="686"/>
      <c r="CQ31" s="687"/>
      <c r="CR31" s="642">
        <v>9133</v>
      </c>
      <c r="CS31" s="661"/>
      <c r="CT31" s="661"/>
      <c r="CU31" s="661"/>
      <c r="CV31" s="661"/>
      <c r="CW31" s="661"/>
      <c r="CX31" s="661"/>
      <c r="CY31" s="662"/>
      <c r="CZ31" s="645">
        <v>0.2</v>
      </c>
      <c r="DA31" s="663"/>
      <c r="DB31" s="663"/>
      <c r="DC31" s="664"/>
      <c r="DD31" s="648">
        <v>9133</v>
      </c>
      <c r="DE31" s="661"/>
      <c r="DF31" s="661"/>
      <c r="DG31" s="661"/>
      <c r="DH31" s="661"/>
      <c r="DI31" s="661"/>
      <c r="DJ31" s="661"/>
      <c r="DK31" s="662"/>
      <c r="DL31" s="648">
        <v>9133</v>
      </c>
      <c r="DM31" s="661"/>
      <c r="DN31" s="661"/>
      <c r="DO31" s="661"/>
      <c r="DP31" s="661"/>
      <c r="DQ31" s="661"/>
      <c r="DR31" s="661"/>
      <c r="DS31" s="661"/>
      <c r="DT31" s="661"/>
      <c r="DU31" s="661"/>
      <c r="DV31" s="662"/>
      <c r="DW31" s="645">
        <v>0.4</v>
      </c>
      <c r="DX31" s="663"/>
      <c r="DY31" s="663"/>
      <c r="DZ31" s="663"/>
      <c r="EA31" s="663"/>
      <c r="EB31" s="663"/>
      <c r="EC31" s="681"/>
    </row>
    <row r="32" spans="2:133" ht="11.25" customHeight="1" x14ac:dyDescent="0.15">
      <c r="B32" s="725" t="s">
        <v>313</v>
      </c>
      <c r="C32" s="726"/>
      <c r="D32" s="726"/>
      <c r="E32" s="726"/>
      <c r="F32" s="726"/>
      <c r="G32" s="726"/>
      <c r="H32" s="726"/>
      <c r="I32" s="726"/>
      <c r="J32" s="726"/>
      <c r="K32" s="726"/>
      <c r="L32" s="726"/>
      <c r="M32" s="726"/>
      <c r="N32" s="726"/>
      <c r="O32" s="726"/>
      <c r="P32" s="726"/>
      <c r="Q32" s="727"/>
      <c r="R32" s="642" t="s">
        <v>129</v>
      </c>
      <c r="S32" s="643"/>
      <c r="T32" s="643"/>
      <c r="U32" s="643"/>
      <c r="V32" s="643"/>
      <c r="W32" s="643"/>
      <c r="X32" s="643"/>
      <c r="Y32" s="644"/>
      <c r="Z32" s="675" t="s">
        <v>129</v>
      </c>
      <c r="AA32" s="675"/>
      <c r="AB32" s="675"/>
      <c r="AC32" s="675"/>
      <c r="AD32" s="676" t="s">
        <v>233</v>
      </c>
      <c r="AE32" s="676"/>
      <c r="AF32" s="676"/>
      <c r="AG32" s="676"/>
      <c r="AH32" s="676"/>
      <c r="AI32" s="676"/>
      <c r="AJ32" s="676"/>
      <c r="AK32" s="676"/>
      <c r="AL32" s="645" t="s">
        <v>129</v>
      </c>
      <c r="AM32" s="646"/>
      <c r="AN32" s="646"/>
      <c r="AO32" s="677"/>
      <c r="AP32" s="718"/>
      <c r="AQ32" s="719"/>
      <c r="AR32" s="719"/>
      <c r="AS32" s="719"/>
      <c r="AT32" s="723"/>
      <c r="AU32" s="230" t="s">
        <v>314</v>
      </c>
      <c r="AV32" s="230"/>
      <c r="AW32" s="230"/>
      <c r="AX32" s="639" t="s">
        <v>315</v>
      </c>
      <c r="AY32" s="640"/>
      <c r="AZ32" s="640"/>
      <c r="BA32" s="640"/>
      <c r="BB32" s="640"/>
      <c r="BC32" s="640"/>
      <c r="BD32" s="640"/>
      <c r="BE32" s="640"/>
      <c r="BF32" s="641"/>
      <c r="BG32" s="715">
        <v>98.7</v>
      </c>
      <c r="BH32" s="661"/>
      <c r="BI32" s="661"/>
      <c r="BJ32" s="661"/>
      <c r="BK32" s="661"/>
      <c r="BL32" s="661"/>
      <c r="BM32" s="646">
        <v>97.3</v>
      </c>
      <c r="BN32" s="707"/>
      <c r="BO32" s="707"/>
      <c r="BP32" s="707"/>
      <c r="BQ32" s="685"/>
      <c r="BR32" s="715">
        <v>98.9</v>
      </c>
      <c r="BS32" s="661"/>
      <c r="BT32" s="661"/>
      <c r="BU32" s="661"/>
      <c r="BV32" s="661"/>
      <c r="BW32" s="661"/>
      <c r="BX32" s="646">
        <v>97.3</v>
      </c>
      <c r="BY32" s="707"/>
      <c r="BZ32" s="707"/>
      <c r="CA32" s="707"/>
      <c r="CB32" s="685"/>
      <c r="CD32" s="735"/>
      <c r="CE32" s="736"/>
      <c r="CF32" s="689" t="s">
        <v>316</v>
      </c>
      <c r="CG32" s="686"/>
      <c r="CH32" s="686"/>
      <c r="CI32" s="686"/>
      <c r="CJ32" s="686"/>
      <c r="CK32" s="686"/>
      <c r="CL32" s="686"/>
      <c r="CM32" s="686"/>
      <c r="CN32" s="686"/>
      <c r="CO32" s="686"/>
      <c r="CP32" s="686"/>
      <c r="CQ32" s="687"/>
      <c r="CR32" s="642" t="s">
        <v>233</v>
      </c>
      <c r="CS32" s="643"/>
      <c r="CT32" s="643"/>
      <c r="CU32" s="643"/>
      <c r="CV32" s="643"/>
      <c r="CW32" s="643"/>
      <c r="CX32" s="643"/>
      <c r="CY32" s="644"/>
      <c r="CZ32" s="645" t="s">
        <v>129</v>
      </c>
      <c r="DA32" s="663"/>
      <c r="DB32" s="663"/>
      <c r="DC32" s="664"/>
      <c r="DD32" s="648" t="s">
        <v>233</v>
      </c>
      <c r="DE32" s="643"/>
      <c r="DF32" s="643"/>
      <c r="DG32" s="643"/>
      <c r="DH32" s="643"/>
      <c r="DI32" s="643"/>
      <c r="DJ32" s="643"/>
      <c r="DK32" s="644"/>
      <c r="DL32" s="648" t="s">
        <v>233</v>
      </c>
      <c r="DM32" s="643"/>
      <c r="DN32" s="643"/>
      <c r="DO32" s="643"/>
      <c r="DP32" s="643"/>
      <c r="DQ32" s="643"/>
      <c r="DR32" s="643"/>
      <c r="DS32" s="643"/>
      <c r="DT32" s="643"/>
      <c r="DU32" s="643"/>
      <c r="DV32" s="644"/>
      <c r="DW32" s="645" t="s">
        <v>233</v>
      </c>
      <c r="DX32" s="663"/>
      <c r="DY32" s="663"/>
      <c r="DZ32" s="663"/>
      <c r="EA32" s="663"/>
      <c r="EB32" s="663"/>
      <c r="EC32" s="681"/>
    </row>
    <row r="33" spans="2:133" ht="11.25" customHeight="1" x14ac:dyDescent="0.15">
      <c r="B33" s="639" t="s">
        <v>317</v>
      </c>
      <c r="C33" s="640"/>
      <c r="D33" s="640"/>
      <c r="E33" s="640"/>
      <c r="F33" s="640"/>
      <c r="G33" s="640"/>
      <c r="H33" s="640"/>
      <c r="I33" s="640"/>
      <c r="J33" s="640"/>
      <c r="K33" s="640"/>
      <c r="L33" s="640"/>
      <c r="M33" s="640"/>
      <c r="N33" s="640"/>
      <c r="O33" s="640"/>
      <c r="P33" s="640"/>
      <c r="Q33" s="641"/>
      <c r="R33" s="642">
        <v>198754</v>
      </c>
      <c r="S33" s="643"/>
      <c r="T33" s="643"/>
      <c r="U33" s="643"/>
      <c r="V33" s="643"/>
      <c r="W33" s="643"/>
      <c r="X33" s="643"/>
      <c r="Y33" s="644"/>
      <c r="Z33" s="675">
        <v>5</v>
      </c>
      <c r="AA33" s="675"/>
      <c r="AB33" s="675"/>
      <c r="AC33" s="675"/>
      <c r="AD33" s="676" t="s">
        <v>233</v>
      </c>
      <c r="AE33" s="676"/>
      <c r="AF33" s="676"/>
      <c r="AG33" s="676"/>
      <c r="AH33" s="676"/>
      <c r="AI33" s="676"/>
      <c r="AJ33" s="676"/>
      <c r="AK33" s="676"/>
      <c r="AL33" s="645" t="s">
        <v>233</v>
      </c>
      <c r="AM33" s="646"/>
      <c r="AN33" s="646"/>
      <c r="AO33" s="677"/>
      <c r="AP33" s="720"/>
      <c r="AQ33" s="721"/>
      <c r="AR33" s="721"/>
      <c r="AS33" s="721"/>
      <c r="AT33" s="724"/>
      <c r="AU33" s="232"/>
      <c r="AV33" s="232"/>
      <c r="AW33" s="232"/>
      <c r="AX33" s="623" t="s">
        <v>318</v>
      </c>
      <c r="AY33" s="624"/>
      <c r="AZ33" s="624"/>
      <c r="BA33" s="624"/>
      <c r="BB33" s="624"/>
      <c r="BC33" s="624"/>
      <c r="BD33" s="624"/>
      <c r="BE33" s="624"/>
      <c r="BF33" s="625"/>
      <c r="BG33" s="706">
        <v>99.3</v>
      </c>
      <c r="BH33" s="627"/>
      <c r="BI33" s="627"/>
      <c r="BJ33" s="627"/>
      <c r="BK33" s="627"/>
      <c r="BL33" s="627"/>
      <c r="BM33" s="669">
        <v>96.7</v>
      </c>
      <c r="BN33" s="627"/>
      <c r="BO33" s="627"/>
      <c r="BP33" s="627"/>
      <c r="BQ33" s="671"/>
      <c r="BR33" s="706">
        <v>99.1</v>
      </c>
      <c r="BS33" s="627"/>
      <c r="BT33" s="627"/>
      <c r="BU33" s="627"/>
      <c r="BV33" s="627"/>
      <c r="BW33" s="627"/>
      <c r="BX33" s="669">
        <v>95.3</v>
      </c>
      <c r="BY33" s="627"/>
      <c r="BZ33" s="627"/>
      <c r="CA33" s="627"/>
      <c r="CB33" s="671"/>
      <c r="CD33" s="689" t="s">
        <v>319</v>
      </c>
      <c r="CE33" s="686"/>
      <c r="CF33" s="686"/>
      <c r="CG33" s="686"/>
      <c r="CH33" s="686"/>
      <c r="CI33" s="686"/>
      <c r="CJ33" s="686"/>
      <c r="CK33" s="686"/>
      <c r="CL33" s="686"/>
      <c r="CM33" s="686"/>
      <c r="CN33" s="686"/>
      <c r="CO33" s="686"/>
      <c r="CP33" s="686"/>
      <c r="CQ33" s="687"/>
      <c r="CR33" s="642">
        <v>2285793</v>
      </c>
      <c r="CS33" s="661"/>
      <c r="CT33" s="661"/>
      <c r="CU33" s="661"/>
      <c r="CV33" s="661"/>
      <c r="CW33" s="661"/>
      <c r="CX33" s="661"/>
      <c r="CY33" s="662"/>
      <c r="CZ33" s="645">
        <v>60.9</v>
      </c>
      <c r="DA33" s="663"/>
      <c r="DB33" s="663"/>
      <c r="DC33" s="664"/>
      <c r="DD33" s="648">
        <v>1428051</v>
      </c>
      <c r="DE33" s="661"/>
      <c r="DF33" s="661"/>
      <c r="DG33" s="661"/>
      <c r="DH33" s="661"/>
      <c r="DI33" s="661"/>
      <c r="DJ33" s="661"/>
      <c r="DK33" s="662"/>
      <c r="DL33" s="648">
        <v>810585</v>
      </c>
      <c r="DM33" s="661"/>
      <c r="DN33" s="661"/>
      <c r="DO33" s="661"/>
      <c r="DP33" s="661"/>
      <c r="DQ33" s="661"/>
      <c r="DR33" s="661"/>
      <c r="DS33" s="661"/>
      <c r="DT33" s="661"/>
      <c r="DU33" s="661"/>
      <c r="DV33" s="662"/>
      <c r="DW33" s="645">
        <v>39.299999999999997</v>
      </c>
      <c r="DX33" s="663"/>
      <c r="DY33" s="663"/>
      <c r="DZ33" s="663"/>
      <c r="EA33" s="663"/>
      <c r="EB33" s="663"/>
      <c r="EC33" s="681"/>
    </row>
    <row r="34" spans="2:133" ht="11.25" customHeight="1" x14ac:dyDescent="0.15">
      <c r="B34" s="639" t="s">
        <v>320</v>
      </c>
      <c r="C34" s="640"/>
      <c r="D34" s="640"/>
      <c r="E34" s="640"/>
      <c r="F34" s="640"/>
      <c r="G34" s="640"/>
      <c r="H34" s="640"/>
      <c r="I34" s="640"/>
      <c r="J34" s="640"/>
      <c r="K34" s="640"/>
      <c r="L34" s="640"/>
      <c r="M34" s="640"/>
      <c r="N34" s="640"/>
      <c r="O34" s="640"/>
      <c r="P34" s="640"/>
      <c r="Q34" s="641"/>
      <c r="R34" s="642">
        <v>2583</v>
      </c>
      <c r="S34" s="643"/>
      <c r="T34" s="643"/>
      <c r="U34" s="643"/>
      <c r="V34" s="643"/>
      <c r="W34" s="643"/>
      <c r="X34" s="643"/>
      <c r="Y34" s="644"/>
      <c r="Z34" s="675">
        <v>0.1</v>
      </c>
      <c r="AA34" s="675"/>
      <c r="AB34" s="675"/>
      <c r="AC34" s="675"/>
      <c r="AD34" s="676" t="s">
        <v>173</v>
      </c>
      <c r="AE34" s="676"/>
      <c r="AF34" s="676"/>
      <c r="AG34" s="676"/>
      <c r="AH34" s="676"/>
      <c r="AI34" s="676"/>
      <c r="AJ34" s="676"/>
      <c r="AK34" s="676"/>
      <c r="AL34" s="645" t="s">
        <v>129</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321</v>
      </c>
      <c r="CE34" s="686"/>
      <c r="CF34" s="686"/>
      <c r="CG34" s="686"/>
      <c r="CH34" s="686"/>
      <c r="CI34" s="686"/>
      <c r="CJ34" s="686"/>
      <c r="CK34" s="686"/>
      <c r="CL34" s="686"/>
      <c r="CM34" s="686"/>
      <c r="CN34" s="686"/>
      <c r="CO34" s="686"/>
      <c r="CP34" s="686"/>
      <c r="CQ34" s="687"/>
      <c r="CR34" s="642">
        <v>445387</v>
      </c>
      <c r="CS34" s="643"/>
      <c r="CT34" s="643"/>
      <c r="CU34" s="643"/>
      <c r="CV34" s="643"/>
      <c r="CW34" s="643"/>
      <c r="CX34" s="643"/>
      <c r="CY34" s="644"/>
      <c r="CZ34" s="645">
        <v>11.9</v>
      </c>
      <c r="DA34" s="663"/>
      <c r="DB34" s="663"/>
      <c r="DC34" s="664"/>
      <c r="DD34" s="648">
        <v>332261</v>
      </c>
      <c r="DE34" s="643"/>
      <c r="DF34" s="643"/>
      <c r="DG34" s="643"/>
      <c r="DH34" s="643"/>
      <c r="DI34" s="643"/>
      <c r="DJ34" s="643"/>
      <c r="DK34" s="644"/>
      <c r="DL34" s="648">
        <v>253414</v>
      </c>
      <c r="DM34" s="643"/>
      <c r="DN34" s="643"/>
      <c r="DO34" s="643"/>
      <c r="DP34" s="643"/>
      <c r="DQ34" s="643"/>
      <c r="DR34" s="643"/>
      <c r="DS34" s="643"/>
      <c r="DT34" s="643"/>
      <c r="DU34" s="643"/>
      <c r="DV34" s="644"/>
      <c r="DW34" s="645">
        <v>12.3</v>
      </c>
      <c r="DX34" s="663"/>
      <c r="DY34" s="663"/>
      <c r="DZ34" s="663"/>
      <c r="EA34" s="663"/>
      <c r="EB34" s="663"/>
      <c r="EC34" s="681"/>
    </row>
    <row r="35" spans="2:133" ht="11.25" customHeight="1" x14ac:dyDescent="0.15">
      <c r="B35" s="639" t="s">
        <v>322</v>
      </c>
      <c r="C35" s="640"/>
      <c r="D35" s="640"/>
      <c r="E35" s="640"/>
      <c r="F35" s="640"/>
      <c r="G35" s="640"/>
      <c r="H35" s="640"/>
      <c r="I35" s="640"/>
      <c r="J35" s="640"/>
      <c r="K35" s="640"/>
      <c r="L35" s="640"/>
      <c r="M35" s="640"/>
      <c r="N35" s="640"/>
      <c r="O35" s="640"/>
      <c r="P35" s="640"/>
      <c r="Q35" s="641"/>
      <c r="R35" s="642">
        <v>5823</v>
      </c>
      <c r="S35" s="643"/>
      <c r="T35" s="643"/>
      <c r="U35" s="643"/>
      <c r="V35" s="643"/>
      <c r="W35" s="643"/>
      <c r="X35" s="643"/>
      <c r="Y35" s="644"/>
      <c r="Z35" s="675">
        <v>0.1</v>
      </c>
      <c r="AA35" s="675"/>
      <c r="AB35" s="675"/>
      <c r="AC35" s="675"/>
      <c r="AD35" s="676" t="s">
        <v>129</v>
      </c>
      <c r="AE35" s="676"/>
      <c r="AF35" s="676"/>
      <c r="AG35" s="676"/>
      <c r="AH35" s="676"/>
      <c r="AI35" s="676"/>
      <c r="AJ35" s="676"/>
      <c r="AK35" s="676"/>
      <c r="AL35" s="645" t="s">
        <v>129</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325</v>
      </c>
      <c r="CE35" s="686"/>
      <c r="CF35" s="686"/>
      <c r="CG35" s="686"/>
      <c r="CH35" s="686"/>
      <c r="CI35" s="686"/>
      <c r="CJ35" s="686"/>
      <c r="CK35" s="686"/>
      <c r="CL35" s="686"/>
      <c r="CM35" s="686"/>
      <c r="CN35" s="686"/>
      <c r="CO35" s="686"/>
      <c r="CP35" s="686"/>
      <c r="CQ35" s="687"/>
      <c r="CR35" s="642">
        <v>20715</v>
      </c>
      <c r="CS35" s="661"/>
      <c r="CT35" s="661"/>
      <c r="CU35" s="661"/>
      <c r="CV35" s="661"/>
      <c r="CW35" s="661"/>
      <c r="CX35" s="661"/>
      <c r="CY35" s="662"/>
      <c r="CZ35" s="645">
        <v>0.6</v>
      </c>
      <c r="DA35" s="663"/>
      <c r="DB35" s="663"/>
      <c r="DC35" s="664"/>
      <c r="DD35" s="648">
        <v>20715</v>
      </c>
      <c r="DE35" s="661"/>
      <c r="DF35" s="661"/>
      <c r="DG35" s="661"/>
      <c r="DH35" s="661"/>
      <c r="DI35" s="661"/>
      <c r="DJ35" s="661"/>
      <c r="DK35" s="662"/>
      <c r="DL35" s="648">
        <v>20659</v>
      </c>
      <c r="DM35" s="661"/>
      <c r="DN35" s="661"/>
      <c r="DO35" s="661"/>
      <c r="DP35" s="661"/>
      <c r="DQ35" s="661"/>
      <c r="DR35" s="661"/>
      <c r="DS35" s="661"/>
      <c r="DT35" s="661"/>
      <c r="DU35" s="661"/>
      <c r="DV35" s="662"/>
      <c r="DW35" s="645">
        <v>1</v>
      </c>
      <c r="DX35" s="663"/>
      <c r="DY35" s="663"/>
      <c r="DZ35" s="663"/>
      <c r="EA35" s="663"/>
      <c r="EB35" s="663"/>
      <c r="EC35" s="681"/>
    </row>
    <row r="36" spans="2:133" ht="11.25" customHeight="1" x14ac:dyDescent="0.15">
      <c r="B36" s="639" t="s">
        <v>326</v>
      </c>
      <c r="C36" s="640"/>
      <c r="D36" s="640"/>
      <c r="E36" s="640"/>
      <c r="F36" s="640"/>
      <c r="G36" s="640"/>
      <c r="H36" s="640"/>
      <c r="I36" s="640"/>
      <c r="J36" s="640"/>
      <c r="K36" s="640"/>
      <c r="L36" s="640"/>
      <c r="M36" s="640"/>
      <c r="N36" s="640"/>
      <c r="O36" s="640"/>
      <c r="P36" s="640"/>
      <c r="Q36" s="641"/>
      <c r="R36" s="642">
        <v>255255</v>
      </c>
      <c r="S36" s="643"/>
      <c r="T36" s="643"/>
      <c r="U36" s="643"/>
      <c r="V36" s="643"/>
      <c r="W36" s="643"/>
      <c r="X36" s="643"/>
      <c r="Y36" s="644"/>
      <c r="Z36" s="675">
        <v>6.4</v>
      </c>
      <c r="AA36" s="675"/>
      <c r="AB36" s="675"/>
      <c r="AC36" s="675"/>
      <c r="AD36" s="676" t="s">
        <v>233</v>
      </c>
      <c r="AE36" s="676"/>
      <c r="AF36" s="676"/>
      <c r="AG36" s="676"/>
      <c r="AH36" s="676"/>
      <c r="AI36" s="676"/>
      <c r="AJ36" s="676"/>
      <c r="AK36" s="676"/>
      <c r="AL36" s="645" t="s">
        <v>233</v>
      </c>
      <c r="AM36" s="646"/>
      <c r="AN36" s="646"/>
      <c r="AO36" s="677"/>
      <c r="AP36" s="235"/>
      <c r="AQ36" s="694" t="s">
        <v>327</v>
      </c>
      <c r="AR36" s="695"/>
      <c r="AS36" s="695"/>
      <c r="AT36" s="695"/>
      <c r="AU36" s="695"/>
      <c r="AV36" s="695"/>
      <c r="AW36" s="695"/>
      <c r="AX36" s="695"/>
      <c r="AY36" s="696"/>
      <c r="AZ36" s="697">
        <v>303546</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73172</v>
      </c>
      <c r="BW36" s="698"/>
      <c r="BX36" s="698"/>
      <c r="BY36" s="698"/>
      <c r="BZ36" s="698"/>
      <c r="CA36" s="698"/>
      <c r="CB36" s="699"/>
      <c r="CD36" s="689" t="s">
        <v>329</v>
      </c>
      <c r="CE36" s="686"/>
      <c r="CF36" s="686"/>
      <c r="CG36" s="686"/>
      <c r="CH36" s="686"/>
      <c r="CI36" s="686"/>
      <c r="CJ36" s="686"/>
      <c r="CK36" s="686"/>
      <c r="CL36" s="686"/>
      <c r="CM36" s="686"/>
      <c r="CN36" s="686"/>
      <c r="CO36" s="686"/>
      <c r="CP36" s="686"/>
      <c r="CQ36" s="687"/>
      <c r="CR36" s="642">
        <v>1199651</v>
      </c>
      <c r="CS36" s="643"/>
      <c r="CT36" s="643"/>
      <c r="CU36" s="643"/>
      <c r="CV36" s="643"/>
      <c r="CW36" s="643"/>
      <c r="CX36" s="643"/>
      <c r="CY36" s="644"/>
      <c r="CZ36" s="645">
        <v>32</v>
      </c>
      <c r="DA36" s="663"/>
      <c r="DB36" s="663"/>
      <c r="DC36" s="664"/>
      <c r="DD36" s="648">
        <v>501682</v>
      </c>
      <c r="DE36" s="643"/>
      <c r="DF36" s="643"/>
      <c r="DG36" s="643"/>
      <c r="DH36" s="643"/>
      <c r="DI36" s="643"/>
      <c r="DJ36" s="643"/>
      <c r="DK36" s="644"/>
      <c r="DL36" s="648">
        <v>306395</v>
      </c>
      <c r="DM36" s="643"/>
      <c r="DN36" s="643"/>
      <c r="DO36" s="643"/>
      <c r="DP36" s="643"/>
      <c r="DQ36" s="643"/>
      <c r="DR36" s="643"/>
      <c r="DS36" s="643"/>
      <c r="DT36" s="643"/>
      <c r="DU36" s="643"/>
      <c r="DV36" s="644"/>
      <c r="DW36" s="645">
        <v>14.9</v>
      </c>
      <c r="DX36" s="663"/>
      <c r="DY36" s="663"/>
      <c r="DZ36" s="663"/>
      <c r="EA36" s="663"/>
      <c r="EB36" s="663"/>
      <c r="EC36" s="681"/>
    </row>
    <row r="37" spans="2:133" ht="11.25" customHeight="1" x14ac:dyDescent="0.15">
      <c r="B37" s="639" t="s">
        <v>330</v>
      </c>
      <c r="C37" s="640"/>
      <c r="D37" s="640"/>
      <c r="E37" s="640"/>
      <c r="F37" s="640"/>
      <c r="G37" s="640"/>
      <c r="H37" s="640"/>
      <c r="I37" s="640"/>
      <c r="J37" s="640"/>
      <c r="K37" s="640"/>
      <c r="L37" s="640"/>
      <c r="M37" s="640"/>
      <c r="N37" s="640"/>
      <c r="O37" s="640"/>
      <c r="P37" s="640"/>
      <c r="Q37" s="641"/>
      <c r="R37" s="642">
        <v>212764</v>
      </c>
      <c r="S37" s="643"/>
      <c r="T37" s="643"/>
      <c r="U37" s="643"/>
      <c r="V37" s="643"/>
      <c r="W37" s="643"/>
      <c r="X37" s="643"/>
      <c r="Y37" s="644"/>
      <c r="Z37" s="675">
        <v>5.3</v>
      </c>
      <c r="AA37" s="675"/>
      <c r="AB37" s="675"/>
      <c r="AC37" s="675"/>
      <c r="AD37" s="676" t="s">
        <v>233</v>
      </c>
      <c r="AE37" s="676"/>
      <c r="AF37" s="676"/>
      <c r="AG37" s="676"/>
      <c r="AH37" s="676"/>
      <c r="AI37" s="676"/>
      <c r="AJ37" s="676"/>
      <c r="AK37" s="676"/>
      <c r="AL37" s="645" t="s">
        <v>129</v>
      </c>
      <c r="AM37" s="646"/>
      <c r="AN37" s="646"/>
      <c r="AO37" s="677"/>
      <c r="AQ37" s="682" t="s">
        <v>331</v>
      </c>
      <c r="AR37" s="683"/>
      <c r="AS37" s="683"/>
      <c r="AT37" s="683"/>
      <c r="AU37" s="683"/>
      <c r="AV37" s="683"/>
      <c r="AW37" s="683"/>
      <c r="AX37" s="683"/>
      <c r="AY37" s="684"/>
      <c r="AZ37" s="642">
        <v>25202</v>
      </c>
      <c r="BA37" s="643"/>
      <c r="BB37" s="643"/>
      <c r="BC37" s="643"/>
      <c r="BD37" s="661"/>
      <c r="BE37" s="661"/>
      <c r="BF37" s="685"/>
      <c r="BG37" s="689" t="s">
        <v>332</v>
      </c>
      <c r="BH37" s="686"/>
      <c r="BI37" s="686"/>
      <c r="BJ37" s="686"/>
      <c r="BK37" s="686"/>
      <c r="BL37" s="686"/>
      <c r="BM37" s="686"/>
      <c r="BN37" s="686"/>
      <c r="BO37" s="686"/>
      <c r="BP37" s="686"/>
      <c r="BQ37" s="686"/>
      <c r="BR37" s="686"/>
      <c r="BS37" s="686"/>
      <c r="BT37" s="686"/>
      <c r="BU37" s="687"/>
      <c r="BV37" s="642">
        <v>71338</v>
      </c>
      <c r="BW37" s="643"/>
      <c r="BX37" s="643"/>
      <c r="BY37" s="643"/>
      <c r="BZ37" s="643"/>
      <c r="CA37" s="643"/>
      <c r="CB37" s="688"/>
      <c r="CD37" s="689" t="s">
        <v>333</v>
      </c>
      <c r="CE37" s="686"/>
      <c r="CF37" s="686"/>
      <c r="CG37" s="686"/>
      <c r="CH37" s="686"/>
      <c r="CI37" s="686"/>
      <c r="CJ37" s="686"/>
      <c r="CK37" s="686"/>
      <c r="CL37" s="686"/>
      <c r="CM37" s="686"/>
      <c r="CN37" s="686"/>
      <c r="CO37" s="686"/>
      <c r="CP37" s="686"/>
      <c r="CQ37" s="687"/>
      <c r="CR37" s="642">
        <v>114981</v>
      </c>
      <c r="CS37" s="661"/>
      <c r="CT37" s="661"/>
      <c r="CU37" s="661"/>
      <c r="CV37" s="661"/>
      <c r="CW37" s="661"/>
      <c r="CX37" s="661"/>
      <c r="CY37" s="662"/>
      <c r="CZ37" s="645">
        <v>3.1</v>
      </c>
      <c r="DA37" s="663"/>
      <c r="DB37" s="663"/>
      <c r="DC37" s="664"/>
      <c r="DD37" s="648">
        <v>114981</v>
      </c>
      <c r="DE37" s="661"/>
      <c r="DF37" s="661"/>
      <c r="DG37" s="661"/>
      <c r="DH37" s="661"/>
      <c r="DI37" s="661"/>
      <c r="DJ37" s="661"/>
      <c r="DK37" s="662"/>
      <c r="DL37" s="648">
        <v>114981</v>
      </c>
      <c r="DM37" s="661"/>
      <c r="DN37" s="661"/>
      <c r="DO37" s="661"/>
      <c r="DP37" s="661"/>
      <c r="DQ37" s="661"/>
      <c r="DR37" s="661"/>
      <c r="DS37" s="661"/>
      <c r="DT37" s="661"/>
      <c r="DU37" s="661"/>
      <c r="DV37" s="662"/>
      <c r="DW37" s="645">
        <v>5.6</v>
      </c>
      <c r="DX37" s="663"/>
      <c r="DY37" s="663"/>
      <c r="DZ37" s="663"/>
      <c r="EA37" s="663"/>
      <c r="EB37" s="663"/>
      <c r="EC37" s="681"/>
    </row>
    <row r="38" spans="2:133" ht="11.25" customHeight="1" x14ac:dyDescent="0.15">
      <c r="B38" s="639" t="s">
        <v>334</v>
      </c>
      <c r="C38" s="640"/>
      <c r="D38" s="640"/>
      <c r="E38" s="640"/>
      <c r="F38" s="640"/>
      <c r="G38" s="640"/>
      <c r="H38" s="640"/>
      <c r="I38" s="640"/>
      <c r="J38" s="640"/>
      <c r="K38" s="640"/>
      <c r="L38" s="640"/>
      <c r="M38" s="640"/>
      <c r="N38" s="640"/>
      <c r="O38" s="640"/>
      <c r="P38" s="640"/>
      <c r="Q38" s="641"/>
      <c r="R38" s="642">
        <v>168221</v>
      </c>
      <c r="S38" s="643"/>
      <c r="T38" s="643"/>
      <c r="U38" s="643"/>
      <c r="V38" s="643"/>
      <c r="W38" s="643"/>
      <c r="X38" s="643"/>
      <c r="Y38" s="644"/>
      <c r="Z38" s="675">
        <v>4.2</v>
      </c>
      <c r="AA38" s="675"/>
      <c r="AB38" s="675"/>
      <c r="AC38" s="675"/>
      <c r="AD38" s="676">
        <v>43566</v>
      </c>
      <c r="AE38" s="676"/>
      <c r="AF38" s="676"/>
      <c r="AG38" s="676"/>
      <c r="AH38" s="676"/>
      <c r="AI38" s="676"/>
      <c r="AJ38" s="676"/>
      <c r="AK38" s="676"/>
      <c r="AL38" s="645">
        <v>2.2000000000000002</v>
      </c>
      <c r="AM38" s="646"/>
      <c r="AN38" s="646"/>
      <c r="AO38" s="677"/>
      <c r="AQ38" s="682" t="s">
        <v>335</v>
      </c>
      <c r="AR38" s="683"/>
      <c r="AS38" s="683"/>
      <c r="AT38" s="683"/>
      <c r="AU38" s="683"/>
      <c r="AV38" s="683"/>
      <c r="AW38" s="683"/>
      <c r="AX38" s="683"/>
      <c r="AY38" s="684"/>
      <c r="AZ38" s="642" t="s">
        <v>129</v>
      </c>
      <c r="BA38" s="643"/>
      <c r="BB38" s="643"/>
      <c r="BC38" s="643"/>
      <c r="BD38" s="661"/>
      <c r="BE38" s="661"/>
      <c r="BF38" s="685"/>
      <c r="BG38" s="689" t="s">
        <v>336</v>
      </c>
      <c r="BH38" s="686"/>
      <c r="BI38" s="686"/>
      <c r="BJ38" s="686"/>
      <c r="BK38" s="686"/>
      <c r="BL38" s="686"/>
      <c r="BM38" s="686"/>
      <c r="BN38" s="686"/>
      <c r="BO38" s="686"/>
      <c r="BP38" s="686"/>
      <c r="BQ38" s="686"/>
      <c r="BR38" s="686"/>
      <c r="BS38" s="686"/>
      <c r="BT38" s="686"/>
      <c r="BU38" s="687"/>
      <c r="BV38" s="642">
        <v>962</v>
      </c>
      <c r="BW38" s="643"/>
      <c r="BX38" s="643"/>
      <c r="BY38" s="643"/>
      <c r="BZ38" s="643"/>
      <c r="CA38" s="643"/>
      <c r="CB38" s="688"/>
      <c r="CD38" s="689" t="s">
        <v>337</v>
      </c>
      <c r="CE38" s="686"/>
      <c r="CF38" s="686"/>
      <c r="CG38" s="686"/>
      <c r="CH38" s="686"/>
      <c r="CI38" s="686"/>
      <c r="CJ38" s="686"/>
      <c r="CK38" s="686"/>
      <c r="CL38" s="686"/>
      <c r="CM38" s="686"/>
      <c r="CN38" s="686"/>
      <c r="CO38" s="686"/>
      <c r="CP38" s="686"/>
      <c r="CQ38" s="687"/>
      <c r="CR38" s="642">
        <v>278344</v>
      </c>
      <c r="CS38" s="643"/>
      <c r="CT38" s="643"/>
      <c r="CU38" s="643"/>
      <c r="CV38" s="643"/>
      <c r="CW38" s="643"/>
      <c r="CX38" s="643"/>
      <c r="CY38" s="644"/>
      <c r="CZ38" s="645">
        <v>7.4</v>
      </c>
      <c r="DA38" s="663"/>
      <c r="DB38" s="663"/>
      <c r="DC38" s="664"/>
      <c r="DD38" s="648">
        <v>232500</v>
      </c>
      <c r="DE38" s="643"/>
      <c r="DF38" s="643"/>
      <c r="DG38" s="643"/>
      <c r="DH38" s="643"/>
      <c r="DI38" s="643"/>
      <c r="DJ38" s="643"/>
      <c r="DK38" s="644"/>
      <c r="DL38" s="648">
        <v>230117</v>
      </c>
      <c r="DM38" s="643"/>
      <c r="DN38" s="643"/>
      <c r="DO38" s="643"/>
      <c r="DP38" s="643"/>
      <c r="DQ38" s="643"/>
      <c r="DR38" s="643"/>
      <c r="DS38" s="643"/>
      <c r="DT38" s="643"/>
      <c r="DU38" s="643"/>
      <c r="DV38" s="644"/>
      <c r="DW38" s="645">
        <v>11.2</v>
      </c>
      <c r="DX38" s="663"/>
      <c r="DY38" s="663"/>
      <c r="DZ38" s="663"/>
      <c r="EA38" s="663"/>
      <c r="EB38" s="663"/>
      <c r="EC38" s="681"/>
    </row>
    <row r="39" spans="2:133" ht="11.25" customHeight="1" x14ac:dyDescent="0.15">
      <c r="B39" s="639" t="s">
        <v>338</v>
      </c>
      <c r="C39" s="640"/>
      <c r="D39" s="640"/>
      <c r="E39" s="640"/>
      <c r="F39" s="640"/>
      <c r="G39" s="640"/>
      <c r="H39" s="640"/>
      <c r="I39" s="640"/>
      <c r="J39" s="640"/>
      <c r="K39" s="640"/>
      <c r="L39" s="640"/>
      <c r="M39" s="640"/>
      <c r="N39" s="640"/>
      <c r="O39" s="640"/>
      <c r="P39" s="640"/>
      <c r="Q39" s="641"/>
      <c r="R39" s="642">
        <v>138475</v>
      </c>
      <c r="S39" s="643"/>
      <c r="T39" s="643"/>
      <c r="U39" s="643"/>
      <c r="V39" s="643"/>
      <c r="W39" s="643"/>
      <c r="X39" s="643"/>
      <c r="Y39" s="644"/>
      <c r="Z39" s="675">
        <v>3.5</v>
      </c>
      <c r="AA39" s="675"/>
      <c r="AB39" s="675"/>
      <c r="AC39" s="675"/>
      <c r="AD39" s="676" t="s">
        <v>129</v>
      </c>
      <c r="AE39" s="676"/>
      <c r="AF39" s="676"/>
      <c r="AG39" s="676"/>
      <c r="AH39" s="676"/>
      <c r="AI39" s="676"/>
      <c r="AJ39" s="676"/>
      <c r="AK39" s="676"/>
      <c r="AL39" s="645" t="s">
        <v>129</v>
      </c>
      <c r="AM39" s="646"/>
      <c r="AN39" s="646"/>
      <c r="AO39" s="677"/>
      <c r="AQ39" s="682" t="s">
        <v>339</v>
      </c>
      <c r="AR39" s="683"/>
      <c r="AS39" s="683"/>
      <c r="AT39" s="683"/>
      <c r="AU39" s="683"/>
      <c r="AV39" s="683"/>
      <c r="AW39" s="683"/>
      <c r="AX39" s="683"/>
      <c r="AY39" s="684"/>
      <c r="AZ39" s="642" t="s">
        <v>129</v>
      </c>
      <c r="BA39" s="643"/>
      <c r="BB39" s="643"/>
      <c r="BC39" s="643"/>
      <c r="BD39" s="661"/>
      <c r="BE39" s="661"/>
      <c r="BF39" s="685"/>
      <c r="BG39" s="689" t="s">
        <v>340</v>
      </c>
      <c r="BH39" s="686"/>
      <c r="BI39" s="686"/>
      <c r="BJ39" s="686"/>
      <c r="BK39" s="686"/>
      <c r="BL39" s="686"/>
      <c r="BM39" s="686"/>
      <c r="BN39" s="686"/>
      <c r="BO39" s="686"/>
      <c r="BP39" s="686"/>
      <c r="BQ39" s="686"/>
      <c r="BR39" s="686"/>
      <c r="BS39" s="686"/>
      <c r="BT39" s="686"/>
      <c r="BU39" s="687"/>
      <c r="BV39" s="642">
        <v>1512</v>
      </c>
      <c r="BW39" s="643"/>
      <c r="BX39" s="643"/>
      <c r="BY39" s="643"/>
      <c r="BZ39" s="643"/>
      <c r="CA39" s="643"/>
      <c r="CB39" s="688"/>
      <c r="CD39" s="689" t="s">
        <v>341</v>
      </c>
      <c r="CE39" s="686"/>
      <c r="CF39" s="686"/>
      <c r="CG39" s="686"/>
      <c r="CH39" s="686"/>
      <c r="CI39" s="686"/>
      <c r="CJ39" s="686"/>
      <c r="CK39" s="686"/>
      <c r="CL39" s="686"/>
      <c r="CM39" s="686"/>
      <c r="CN39" s="686"/>
      <c r="CO39" s="686"/>
      <c r="CP39" s="686"/>
      <c r="CQ39" s="687"/>
      <c r="CR39" s="642">
        <v>341696</v>
      </c>
      <c r="CS39" s="661"/>
      <c r="CT39" s="661"/>
      <c r="CU39" s="661"/>
      <c r="CV39" s="661"/>
      <c r="CW39" s="661"/>
      <c r="CX39" s="661"/>
      <c r="CY39" s="662"/>
      <c r="CZ39" s="645">
        <v>9.1</v>
      </c>
      <c r="DA39" s="663"/>
      <c r="DB39" s="663"/>
      <c r="DC39" s="664"/>
      <c r="DD39" s="648">
        <v>340893</v>
      </c>
      <c r="DE39" s="661"/>
      <c r="DF39" s="661"/>
      <c r="DG39" s="661"/>
      <c r="DH39" s="661"/>
      <c r="DI39" s="661"/>
      <c r="DJ39" s="661"/>
      <c r="DK39" s="662"/>
      <c r="DL39" s="648" t="s">
        <v>129</v>
      </c>
      <c r="DM39" s="661"/>
      <c r="DN39" s="661"/>
      <c r="DO39" s="661"/>
      <c r="DP39" s="661"/>
      <c r="DQ39" s="661"/>
      <c r="DR39" s="661"/>
      <c r="DS39" s="661"/>
      <c r="DT39" s="661"/>
      <c r="DU39" s="661"/>
      <c r="DV39" s="662"/>
      <c r="DW39" s="645" t="s">
        <v>233</v>
      </c>
      <c r="DX39" s="663"/>
      <c r="DY39" s="663"/>
      <c r="DZ39" s="663"/>
      <c r="EA39" s="663"/>
      <c r="EB39" s="663"/>
      <c r="EC39" s="681"/>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129</v>
      </c>
      <c r="S40" s="643"/>
      <c r="T40" s="643"/>
      <c r="U40" s="643"/>
      <c r="V40" s="643"/>
      <c r="W40" s="643"/>
      <c r="X40" s="643"/>
      <c r="Y40" s="644"/>
      <c r="Z40" s="675" t="s">
        <v>233</v>
      </c>
      <c r="AA40" s="675"/>
      <c r="AB40" s="675"/>
      <c r="AC40" s="675"/>
      <c r="AD40" s="676" t="s">
        <v>233</v>
      </c>
      <c r="AE40" s="676"/>
      <c r="AF40" s="676"/>
      <c r="AG40" s="676"/>
      <c r="AH40" s="676"/>
      <c r="AI40" s="676"/>
      <c r="AJ40" s="676"/>
      <c r="AK40" s="676"/>
      <c r="AL40" s="645" t="s">
        <v>233</v>
      </c>
      <c r="AM40" s="646"/>
      <c r="AN40" s="646"/>
      <c r="AO40" s="677"/>
      <c r="AQ40" s="682" t="s">
        <v>343</v>
      </c>
      <c r="AR40" s="683"/>
      <c r="AS40" s="683"/>
      <c r="AT40" s="683"/>
      <c r="AU40" s="683"/>
      <c r="AV40" s="683"/>
      <c r="AW40" s="683"/>
      <c r="AX40" s="683"/>
      <c r="AY40" s="684"/>
      <c r="AZ40" s="642" t="s">
        <v>129</v>
      </c>
      <c r="BA40" s="643"/>
      <c r="BB40" s="643"/>
      <c r="BC40" s="643"/>
      <c r="BD40" s="661"/>
      <c r="BE40" s="661"/>
      <c r="BF40" s="685"/>
      <c r="BG40" s="690" t="s">
        <v>344</v>
      </c>
      <c r="BH40" s="691"/>
      <c r="BI40" s="691"/>
      <c r="BJ40" s="691"/>
      <c r="BK40" s="691"/>
      <c r="BL40" s="236"/>
      <c r="BM40" s="686" t="s">
        <v>345</v>
      </c>
      <c r="BN40" s="686"/>
      <c r="BO40" s="686"/>
      <c r="BP40" s="686"/>
      <c r="BQ40" s="686"/>
      <c r="BR40" s="686"/>
      <c r="BS40" s="686"/>
      <c r="BT40" s="686"/>
      <c r="BU40" s="687"/>
      <c r="BV40" s="642">
        <v>106</v>
      </c>
      <c r="BW40" s="643"/>
      <c r="BX40" s="643"/>
      <c r="BY40" s="643"/>
      <c r="BZ40" s="643"/>
      <c r="CA40" s="643"/>
      <c r="CB40" s="688"/>
      <c r="CD40" s="689" t="s">
        <v>346</v>
      </c>
      <c r="CE40" s="686"/>
      <c r="CF40" s="686"/>
      <c r="CG40" s="686"/>
      <c r="CH40" s="686"/>
      <c r="CI40" s="686"/>
      <c r="CJ40" s="686"/>
      <c r="CK40" s="686"/>
      <c r="CL40" s="686"/>
      <c r="CM40" s="686"/>
      <c r="CN40" s="686"/>
      <c r="CO40" s="686"/>
      <c r="CP40" s="686"/>
      <c r="CQ40" s="687"/>
      <c r="CR40" s="642" t="s">
        <v>129</v>
      </c>
      <c r="CS40" s="643"/>
      <c r="CT40" s="643"/>
      <c r="CU40" s="643"/>
      <c r="CV40" s="643"/>
      <c r="CW40" s="643"/>
      <c r="CX40" s="643"/>
      <c r="CY40" s="644"/>
      <c r="CZ40" s="645" t="s">
        <v>129</v>
      </c>
      <c r="DA40" s="663"/>
      <c r="DB40" s="663"/>
      <c r="DC40" s="664"/>
      <c r="DD40" s="648" t="s">
        <v>129</v>
      </c>
      <c r="DE40" s="643"/>
      <c r="DF40" s="643"/>
      <c r="DG40" s="643"/>
      <c r="DH40" s="643"/>
      <c r="DI40" s="643"/>
      <c r="DJ40" s="643"/>
      <c r="DK40" s="644"/>
      <c r="DL40" s="648" t="s">
        <v>173</v>
      </c>
      <c r="DM40" s="643"/>
      <c r="DN40" s="643"/>
      <c r="DO40" s="643"/>
      <c r="DP40" s="643"/>
      <c r="DQ40" s="643"/>
      <c r="DR40" s="643"/>
      <c r="DS40" s="643"/>
      <c r="DT40" s="643"/>
      <c r="DU40" s="643"/>
      <c r="DV40" s="644"/>
      <c r="DW40" s="645" t="s">
        <v>129</v>
      </c>
      <c r="DX40" s="663"/>
      <c r="DY40" s="663"/>
      <c r="DZ40" s="663"/>
      <c r="EA40" s="663"/>
      <c r="EB40" s="663"/>
      <c r="EC40" s="681"/>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233</v>
      </c>
      <c r="S41" s="643"/>
      <c r="T41" s="643"/>
      <c r="U41" s="643"/>
      <c r="V41" s="643"/>
      <c r="W41" s="643"/>
      <c r="X41" s="643"/>
      <c r="Y41" s="644"/>
      <c r="Z41" s="675" t="s">
        <v>129</v>
      </c>
      <c r="AA41" s="675"/>
      <c r="AB41" s="675"/>
      <c r="AC41" s="675"/>
      <c r="AD41" s="676" t="s">
        <v>129</v>
      </c>
      <c r="AE41" s="676"/>
      <c r="AF41" s="676"/>
      <c r="AG41" s="676"/>
      <c r="AH41" s="676"/>
      <c r="AI41" s="676"/>
      <c r="AJ41" s="676"/>
      <c r="AK41" s="676"/>
      <c r="AL41" s="645" t="s">
        <v>173</v>
      </c>
      <c r="AM41" s="646"/>
      <c r="AN41" s="646"/>
      <c r="AO41" s="677"/>
      <c r="AQ41" s="682" t="s">
        <v>348</v>
      </c>
      <c r="AR41" s="683"/>
      <c r="AS41" s="683"/>
      <c r="AT41" s="683"/>
      <c r="AU41" s="683"/>
      <c r="AV41" s="683"/>
      <c r="AW41" s="683"/>
      <c r="AX41" s="683"/>
      <c r="AY41" s="684"/>
      <c r="AZ41" s="642">
        <v>60237</v>
      </c>
      <c r="BA41" s="643"/>
      <c r="BB41" s="643"/>
      <c r="BC41" s="643"/>
      <c r="BD41" s="661"/>
      <c r="BE41" s="661"/>
      <c r="BF41" s="685"/>
      <c r="BG41" s="690"/>
      <c r="BH41" s="691"/>
      <c r="BI41" s="691"/>
      <c r="BJ41" s="691"/>
      <c r="BK41" s="691"/>
      <c r="BL41" s="236"/>
      <c r="BM41" s="686" t="s">
        <v>349</v>
      </c>
      <c r="BN41" s="686"/>
      <c r="BO41" s="686"/>
      <c r="BP41" s="686"/>
      <c r="BQ41" s="686"/>
      <c r="BR41" s="686"/>
      <c r="BS41" s="686"/>
      <c r="BT41" s="686"/>
      <c r="BU41" s="687"/>
      <c r="BV41" s="642">
        <v>1</v>
      </c>
      <c r="BW41" s="643"/>
      <c r="BX41" s="643"/>
      <c r="BY41" s="643"/>
      <c r="BZ41" s="643"/>
      <c r="CA41" s="643"/>
      <c r="CB41" s="688"/>
      <c r="CD41" s="689" t="s">
        <v>350</v>
      </c>
      <c r="CE41" s="686"/>
      <c r="CF41" s="686"/>
      <c r="CG41" s="686"/>
      <c r="CH41" s="686"/>
      <c r="CI41" s="686"/>
      <c r="CJ41" s="686"/>
      <c r="CK41" s="686"/>
      <c r="CL41" s="686"/>
      <c r="CM41" s="686"/>
      <c r="CN41" s="686"/>
      <c r="CO41" s="686"/>
      <c r="CP41" s="686"/>
      <c r="CQ41" s="687"/>
      <c r="CR41" s="642" t="s">
        <v>129</v>
      </c>
      <c r="CS41" s="661"/>
      <c r="CT41" s="661"/>
      <c r="CU41" s="661"/>
      <c r="CV41" s="661"/>
      <c r="CW41" s="661"/>
      <c r="CX41" s="661"/>
      <c r="CY41" s="662"/>
      <c r="CZ41" s="645" t="s">
        <v>129</v>
      </c>
      <c r="DA41" s="663"/>
      <c r="DB41" s="663"/>
      <c r="DC41" s="664"/>
      <c r="DD41" s="648" t="s">
        <v>173</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77453</v>
      </c>
      <c r="S42" s="643"/>
      <c r="T42" s="643"/>
      <c r="U42" s="643"/>
      <c r="V42" s="643"/>
      <c r="W42" s="643"/>
      <c r="X42" s="643"/>
      <c r="Y42" s="644"/>
      <c r="Z42" s="675">
        <v>1.9</v>
      </c>
      <c r="AA42" s="675"/>
      <c r="AB42" s="675"/>
      <c r="AC42" s="675"/>
      <c r="AD42" s="676" t="s">
        <v>129</v>
      </c>
      <c r="AE42" s="676"/>
      <c r="AF42" s="676"/>
      <c r="AG42" s="676"/>
      <c r="AH42" s="676"/>
      <c r="AI42" s="676"/>
      <c r="AJ42" s="676"/>
      <c r="AK42" s="676"/>
      <c r="AL42" s="645" t="s">
        <v>129</v>
      </c>
      <c r="AM42" s="646"/>
      <c r="AN42" s="646"/>
      <c r="AO42" s="677"/>
      <c r="AQ42" s="678" t="s">
        <v>352</v>
      </c>
      <c r="AR42" s="679"/>
      <c r="AS42" s="679"/>
      <c r="AT42" s="679"/>
      <c r="AU42" s="679"/>
      <c r="AV42" s="679"/>
      <c r="AW42" s="679"/>
      <c r="AX42" s="679"/>
      <c r="AY42" s="680"/>
      <c r="AZ42" s="626">
        <v>218107</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329</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332247</v>
      </c>
      <c r="CS42" s="643"/>
      <c r="CT42" s="643"/>
      <c r="CU42" s="643"/>
      <c r="CV42" s="643"/>
      <c r="CW42" s="643"/>
      <c r="CX42" s="643"/>
      <c r="CY42" s="644"/>
      <c r="CZ42" s="645">
        <v>8.9</v>
      </c>
      <c r="DA42" s="646"/>
      <c r="DB42" s="646"/>
      <c r="DC42" s="647"/>
      <c r="DD42" s="648">
        <v>104699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4003486</v>
      </c>
      <c r="S43" s="665"/>
      <c r="T43" s="665"/>
      <c r="U43" s="665"/>
      <c r="V43" s="665"/>
      <c r="W43" s="665"/>
      <c r="X43" s="665"/>
      <c r="Y43" s="666"/>
      <c r="Z43" s="667">
        <v>100</v>
      </c>
      <c r="AA43" s="667"/>
      <c r="AB43" s="667"/>
      <c r="AC43" s="667"/>
      <c r="AD43" s="668">
        <v>1982633</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14532</v>
      </c>
      <c r="CS43" s="661"/>
      <c r="CT43" s="661"/>
      <c r="CU43" s="661"/>
      <c r="CV43" s="661"/>
      <c r="CW43" s="661"/>
      <c r="CX43" s="661"/>
      <c r="CY43" s="662"/>
      <c r="CZ43" s="645">
        <v>0.4</v>
      </c>
      <c r="DA43" s="663"/>
      <c r="DB43" s="663"/>
      <c r="DC43" s="664"/>
      <c r="DD43" s="648">
        <v>14532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332247</v>
      </c>
      <c r="CS44" s="643"/>
      <c r="CT44" s="643"/>
      <c r="CU44" s="643"/>
      <c r="CV44" s="643"/>
      <c r="CW44" s="643"/>
      <c r="CX44" s="643"/>
      <c r="CY44" s="644"/>
      <c r="CZ44" s="645">
        <v>8.9</v>
      </c>
      <c r="DA44" s="646"/>
      <c r="DB44" s="646"/>
      <c r="DC44" s="647"/>
      <c r="DD44" s="648">
        <v>104699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70518</v>
      </c>
      <c r="CS45" s="661"/>
      <c r="CT45" s="661"/>
      <c r="CU45" s="661"/>
      <c r="CV45" s="661"/>
      <c r="CW45" s="661"/>
      <c r="CX45" s="661"/>
      <c r="CY45" s="662"/>
      <c r="CZ45" s="645">
        <v>1.9</v>
      </c>
      <c r="DA45" s="663"/>
      <c r="DB45" s="663"/>
      <c r="DC45" s="664"/>
      <c r="DD45" s="648">
        <v>10144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261539</v>
      </c>
      <c r="CS46" s="643"/>
      <c r="CT46" s="643"/>
      <c r="CU46" s="643"/>
      <c r="CV46" s="643"/>
      <c r="CW46" s="643"/>
      <c r="CX46" s="643"/>
      <c r="CY46" s="644"/>
      <c r="CZ46" s="645">
        <v>7</v>
      </c>
      <c r="DA46" s="646"/>
      <c r="DB46" s="646"/>
      <c r="DC46" s="647"/>
      <c r="DD46" s="648">
        <v>94365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t="s">
        <v>233</v>
      </c>
      <c r="CS47" s="661"/>
      <c r="CT47" s="661"/>
      <c r="CU47" s="661"/>
      <c r="CV47" s="661"/>
      <c r="CW47" s="661"/>
      <c r="CX47" s="661"/>
      <c r="CY47" s="662"/>
      <c r="CZ47" s="645" t="s">
        <v>129</v>
      </c>
      <c r="DA47" s="663"/>
      <c r="DB47" s="663"/>
      <c r="DC47" s="664"/>
      <c r="DD47" s="648" t="s">
        <v>173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173</v>
      </c>
      <c r="CS48" s="643"/>
      <c r="CT48" s="643"/>
      <c r="CU48" s="643"/>
      <c r="CV48" s="643"/>
      <c r="CW48" s="643"/>
      <c r="CX48" s="643"/>
      <c r="CY48" s="644"/>
      <c r="CZ48" s="645" t="s">
        <v>233</v>
      </c>
      <c r="DA48" s="646"/>
      <c r="DB48" s="646"/>
      <c r="DC48" s="647"/>
      <c r="DD48" s="648" t="s">
        <v>233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3752383</v>
      </c>
      <c r="CS49" s="627"/>
      <c r="CT49" s="627"/>
      <c r="CU49" s="627"/>
      <c r="CV49" s="627"/>
      <c r="CW49" s="627"/>
      <c r="CX49" s="627"/>
      <c r="CY49" s="628"/>
      <c r="CZ49" s="629">
        <v>100</v>
      </c>
      <c r="DA49" s="630"/>
      <c r="DB49" s="630"/>
      <c r="DC49" s="631"/>
      <c r="DD49" s="632">
        <v>2499047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lsl/bnvnn3wdAlOwZfP1EfWICIfz3lMPQq4awuCyKA5spXHHVnKxUBLpaItydANzv/mPD0QuE0T8WHBno7xInQ==" saltValue="pGrkLEvnHl0C6OTd/Zmgi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388</v>
      </c>
      <c r="C7" s="1108"/>
      <c r="D7" s="1108"/>
      <c r="E7" s="1108"/>
      <c r="F7" s="1108"/>
      <c r="G7" s="1108"/>
      <c r="H7" s="1108"/>
      <c r="I7" s="1108"/>
      <c r="J7" s="1108"/>
      <c r="K7" s="1108"/>
      <c r="L7" s="1108"/>
      <c r="M7" s="1108"/>
      <c r="N7" s="1108"/>
      <c r="O7" s="1108"/>
      <c r="P7" s="1109"/>
      <c r="Q7" s="1161">
        <v>4003</v>
      </c>
      <c r="R7" s="1162"/>
      <c r="S7" s="1162"/>
      <c r="T7" s="1162"/>
      <c r="U7" s="1162"/>
      <c r="V7" s="1162">
        <v>3752</v>
      </c>
      <c r="W7" s="1162"/>
      <c r="X7" s="1162"/>
      <c r="Y7" s="1162"/>
      <c r="Z7" s="1162"/>
      <c r="AA7" s="1162">
        <v>251</v>
      </c>
      <c r="AB7" s="1162"/>
      <c r="AC7" s="1162"/>
      <c r="AD7" s="1162"/>
      <c r="AE7" s="1163"/>
      <c r="AF7" s="1164">
        <v>201</v>
      </c>
      <c r="AG7" s="1165"/>
      <c r="AH7" s="1165"/>
      <c r="AI7" s="1165"/>
      <c r="AJ7" s="1166"/>
      <c r="AK7" s="1148" t="s">
        <v>579</v>
      </c>
      <c r="AL7" s="1149"/>
      <c r="AM7" s="1149"/>
      <c r="AN7" s="1149"/>
      <c r="AO7" s="1149"/>
      <c r="AP7" s="1149">
        <v>1962</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588</v>
      </c>
      <c r="BT7" s="1153"/>
      <c r="BU7" s="1153"/>
      <c r="BV7" s="1153"/>
      <c r="BW7" s="1153"/>
      <c r="BX7" s="1153"/>
      <c r="BY7" s="1153"/>
      <c r="BZ7" s="1153"/>
      <c r="CA7" s="1153"/>
      <c r="CB7" s="1153"/>
      <c r="CC7" s="1153"/>
      <c r="CD7" s="1153"/>
      <c r="CE7" s="1153"/>
      <c r="CF7" s="1153"/>
      <c r="CG7" s="1154"/>
      <c r="CH7" s="1145">
        <v>15</v>
      </c>
      <c r="CI7" s="1146"/>
      <c r="CJ7" s="1146"/>
      <c r="CK7" s="1146"/>
      <c r="CL7" s="1147"/>
      <c r="CM7" s="1145">
        <v>82</v>
      </c>
      <c r="CN7" s="1146"/>
      <c r="CO7" s="1146"/>
      <c r="CP7" s="1146"/>
      <c r="CQ7" s="1147"/>
      <c r="CR7" s="1145">
        <v>32</v>
      </c>
      <c r="CS7" s="1146"/>
      <c r="CT7" s="1146"/>
      <c r="CU7" s="1146"/>
      <c r="CV7" s="1147"/>
      <c r="CW7" s="1145" t="s">
        <v>579</v>
      </c>
      <c r="CX7" s="1146"/>
      <c r="CY7" s="1146"/>
      <c r="CZ7" s="1146"/>
      <c r="DA7" s="1147"/>
      <c r="DB7" s="1145" t="s">
        <v>579</v>
      </c>
      <c r="DC7" s="1146"/>
      <c r="DD7" s="1146"/>
      <c r="DE7" s="1146"/>
      <c r="DF7" s="1147"/>
      <c r="DG7" s="1145" t="s">
        <v>579</v>
      </c>
      <c r="DH7" s="1146"/>
      <c r="DI7" s="1146"/>
      <c r="DJ7" s="1146"/>
      <c r="DK7" s="1147"/>
      <c r="DL7" s="1145" t="s">
        <v>579</v>
      </c>
      <c r="DM7" s="1146"/>
      <c r="DN7" s="1146"/>
      <c r="DO7" s="1146"/>
      <c r="DP7" s="1147"/>
      <c r="DQ7" s="1145" t="s">
        <v>579</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389</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390</v>
      </c>
      <c r="B23" s="1001" t="s">
        <v>391</v>
      </c>
      <c r="C23" s="1002"/>
      <c r="D23" s="1002"/>
      <c r="E23" s="1002"/>
      <c r="F23" s="1002"/>
      <c r="G23" s="1002"/>
      <c r="H23" s="1002"/>
      <c r="I23" s="1002"/>
      <c r="J23" s="1002"/>
      <c r="K23" s="1002"/>
      <c r="L23" s="1002"/>
      <c r="M23" s="1002"/>
      <c r="N23" s="1002"/>
      <c r="O23" s="1002"/>
      <c r="P23" s="1003"/>
      <c r="Q23" s="1125">
        <v>4003</v>
      </c>
      <c r="R23" s="1126"/>
      <c r="S23" s="1126"/>
      <c r="T23" s="1126"/>
      <c r="U23" s="1126"/>
      <c r="V23" s="1126">
        <v>3752</v>
      </c>
      <c r="W23" s="1126"/>
      <c r="X23" s="1126"/>
      <c r="Y23" s="1126"/>
      <c r="Z23" s="1126"/>
      <c r="AA23" s="1126">
        <v>251</v>
      </c>
      <c r="AB23" s="1126"/>
      <c r="AC23" s="1126"/>
      <c r="AD23" s="1126"/>
      <c r="AE23" s="1127"/>
      <c r="AF23" s="1128">
        <v>201</v>
      </c>
      <c r="AG23" s="1126"/>
      <c r="AH23" s="1126"/>
      <c r="AI23" s="1126"/>
      <c r="AJ23" s="1129"/>
      <c r="AK23" s="1130"/>
      <c r="AL23" s="1131"/>
      <c r="AM23" s="1131"/>
      <c r="AN23" s="1131"/>
      <c r="AO23" s="1131"/>
      <c r="AP23" s="1126">
        <v>1962</v>
      </c>
      <c r="AQ23" s="1126"/>
      <c r="AR23" s="1126"/>
      <c r="AS23" s="1126"/>
      <c r="AT23" s="1126"/>
      <c r="AU23" s="1132"/>
      <c r="AV23" s="1132"/>
      <c r="AW23" s="1132"/>
      <c r="AX23" s="1132"/>
      <c r="AY23" s="1133"/>
      <c r="AZ23" s="1122" t="s">
        <v>392</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782</v>
      </c>
      <c r="R28" s="1111"/>
      <c r="S28" s="1111"/>
      <c r="T28" s="1111"/>
      <c r="U28" s="1111"/>
      <c r="V28" s="1111">
        <v>709</v>
      </c>
      <c r="W28" s="1111"/>
      <c r="X28" s="1111"/>
      <c r="Y28" s="1111"/>
      <c r="Z28" s="1111"/>
      <c r="AA28" s="1111">
        <v>73</v>
      </c>
      <c r="AB28" s="1111"/>
      <c r="AC28" s="1111"/>
      <c r="AD28" s="1111"/>
      <c r="AE28" s="1112"/>
      <c r="AF28" s="1113">
        <v>73</v>
      </c>
      <c r="AG28" s="1111"/>
      <c r="AH28" s="1111"/>
      <c r="AI28" s="1111"/>
      <c r="AJ28" s="1114"/>
      <c r="AK28" s="1115">
        <v>60</v>
      </c>
      <c r="AL28" s="1103"/>
      <c r="AM28" s="1103"/>
      <c r="AN28" s="1103"/>
      <c r="AO28" s="1103"/>
      <c r="AP28" s="1103" t="s">
        <v>579</v>
      </c>
      <c r="AQ28" s="1103"/>
      <c r="AR28" s="1103"/>
      <c r="AS28" s="1103"/>
      <c r="AT28" s="1103"/>
      <c r="AU28" s="1103" t="s">
        <v>579</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404</v>
      </c>
      <c r="C29" s="1095"/>
      <c r="D29" s="1095"/>
      <c r="E29" s="1095"/>
      <c r="F29" s="1095"/>
      <c r="G29" s="1095"/>
      <c r="H29" s="1095"/>
      <c r="I29" s="1095"/>
      <c r="J29" s="1095"/>
      <c r="K29" s="1095"/>
      <c r="L29" s="1095"/>
      <c r="M29" s="1095"/>
      <c r="N29" s="1095"/>
      <c r="O29" s="1095"/>
      <c r="P29" s="1096"/>
      <c r="Q29" s="1100">
        <v>630</v>
      </c>
      <c r="R29" s="1101"/>
      <c r="S29" s="1101"/>
      <c r="T29" s="1101"/>
      <c r="U29" s="1101"/>
      <c r="V29" s="1101">
        <v>601</v>
      </c>
      <c r="W29" s="1101"/>
      <c r="X29" s="1101"/>
      <c r="Y29" s="1101"/>
      <c r="Z29" s="1101"/>
      <c r="AA29" s="1101">
        <v>29</v>
      </c>
      <c r="AB29" s="1101"/>
      <c r="AC29" s="1101"/>
      <c r="AD29" s="1101"/>
      <c r="AE29" s="1102"/>
      <c r="AF29" s="1076">
        <v>29</v>
      </c>
      <c r="AG29" s="1077"/>
      <c r="AH29" s="1077"/>
      <c r="AI29" s="1077"/>
      <c r="AJ29" s="1078"/>
      <c r="AK29" s="1037">
        <v>110</v>
      </c>
      <c r="AL29" s="1028"/>
      <c r="AM29" s="1028"/>
      <c r="AN29" s="1028"/>
      <c r="AO29" s="1028"/>
      <c r="AP29" s="1028" t="s">
        <v>579</v>
      </c>
      <c r="AQ29" s="1028"/>
      <c r="AR29" s="1028"/>
      <c r="AS29" s="1028"/>
      <c r="AT29" s="1028"/>
      <c r="AU29" s="1028" t="s">
        <v>579</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405</v>
      </c>
      <c r="C30" s="1095"/>
      <c r="D30" s="1095"/>
      <c r="E30" s="1095"/>
      <c r="F30" s="1095"/>
      <c r="G30" s="1095"/>
      <c r="H30" s="1095"/>
      <c r="I30" s="1095"/>
      <c r="J30" s="1095"/>
      <c r="K30" s="1095"/>
      <c r="L30" s="1095"/>
      <c r="M30" s="1095"/>
      <c r="N30" s="1095"/>
      <c r="O30" s="1095"/>
      <c r="P30" s="1096"/>
      <c r="Q30" s="1100">
        <v>86</v>
      </c>
      <c r="R30" s="1101"/>
      <c r="S30" s="1101"/>
      <c r="T30" s="1101"/>
      <c r="U30" s="1101"/>
      <c r="V30" s="1101">
        <v>85</v>
      </c>
      <c r="W30" s="1101"/>
      <c r="X30" s="1101"/>
      <c r="Y30" s="1101"/>
      <c r="Z30" s="1101"/>
      <c r="AA30" s="1101">
        <v>1</v>
      </c>
      <c r="AB30" s="1101"/>
      <c r="AC30" s="1101"/>
      <c r="AD30" s="1101"/>
      <c r="AE30" s="1102"/>
      <c r="AF30" s="1076">
        <v>1</v>
      </c>
      <c r="AG30" s="1077"/>
      <c r="AH30" s="1077"/>
      <c r="AI30" s="1077"/>
      <c r="AJ30" s="1078"/>
      <c r="AK30" s="1037">
        <v>108</v>
      </c>
      <c r="AL30" s="1028"/>
      <c r="AM30" s="1028"/>
      <c r="AN30" s="1028"/>
      <c r="AO30" s="1028"/>
      <c r="AP30" s="1028" t="s">
        <v>587</v>
      </c>
      <c r="AQ30" s="1028"/>
      <c r="AR30" s="1028"/>
      <c r="AS30" s="1028"/>
      <c r="AT30" s="1028"/>
      <c r="AU30" s="1028" t="s">
        <v>579</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406</v>
      </c>
      <c r="C31" s="1095"/>
      <c r="D31" s="1095"/>
      <c r="E31" s="1095"/>
      <c r="F31" s="1095"/>
      <c r="G31" s="1095"/>
      <c r="H31" s="1095"/>
      <c r="I31" s="1095"/>
      <c r="J31" s="1095"/>
      <c r="K31" s="1095"/>
      <c r="L31" s="1095"/>
      <c r="M31" s="1095"/>
      <c r="N31" s="1095"/>
      <c r="O31" s="1095"/>
      <c r="P31" s="1096"/>
      <c r="Q31" s="1100">
        <v>216</v>
      </c>
      <c r="R31" s="1101"/>
      <c r="S31" s="1101"/>
      <c r="T31" s="1101"/>
      <c r="U31" s="1101"/>
      <c r="V31" s="1101">
        <v>177</v>
      </c>
      <c r="W31" s="1101"/>
      <c r="X31" s="1101"/>
      <c r="Y31" s="1101"/>
      <c r="Z31" s="1101"/>
      <c r="AA31" s="1101">
        <v>39</v>
      </c>
      <c r="AB31" s="1101"/>
      <c r="AC31" s="1101"/>
      <c r="AD31" s="1101"/>
      <c r="AE31" s="1102"/>
      <c r="AF31" s="1076">
        <v>216</v>
      </c>
      <c r="AG31" s="1077"/>
      <c r="AH31" s="1077"/>
      <c r="AI31" s="1077"/>
      <c r="AJ31" s="1078"/>
      <c r="AK31" s="1037">
        <v>25</v>
      </c>
      <c r="AL31" s="1028"/>
      <c r="AM31" s="1028"/>
      <c r="AN31" s="1028"/>
      <c r="AO31" s="1028"/>
      <c r="AP31" s="1028">
        <v>250</v>
      </c>
      <c r="AQ31" s="1028"/>
      <c r="AR31" s="1028"/>
      <c r="AS31" s="1028"/>
      <c r="AT31" s="1028"/>
      <c r="AU31" s="1028">
        <v>50</v>
      </c>
      <c r="AV31" s="1028"/>
      <c r="AW31" s="1028"/>
      <c r="AX31" s="1028"/>
      <c r="AY31" s="1028"/>
      <c r="AZ31" s="1099" t="s">
        <v>579</v>
      </c>
      <c r="BA31" s="1099"/>
      <c r="BB31" s="1099"/>
      <c r="BC31" s="1099"/>
      <c r="BD31" s="1099"/>
      <c r="BE31" s="1089" t="s">
        <v>407</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c r="C32" s="1095"/>
      <c r="D32" s="1095"/>
      <c r="E32" s="1095"/>
      <c r="F32" s="1095"/>
      <c r="G32" s="1095"/>
      <c r="H32" s="1095"/>
      <c r="I32" s="1095"/>
      <c r="J32" s="1095"/>
      <c r="K32" s="1095"/>
      <c r="L32" s="1095"/>
      <c r="M32" s="1095"/>
      <c r="N32" s="1095"/>
      <c r="O32" s="1095"/>
      <c r="P32" s="1096"/>
      <c r="Q32" s="1100"/>
      <c r="R32" s="1101"/>
      <c r="S32" s="1101"/>
      <c r="T32" s="1101"/>
      <c r="U32" s="1101"/>
      <c r="V32" s="1101"/>
      <c r="W32" s="1101"/>
      <c r="X32" s="1101"/>
      <c r="Y32" s="1101"/>
      <c r="Z32" s="1101"/>
      <c r="AA32" s="1101"/>
      <c r="AB32" s="1101"/>
      <c r="AC32" s="1101"/>
      <c r="AD32" s="1101"/>
      <c r="AE32" s="1102"/>
      <c r="AF32" s="1076"/>
      <c r="AG32" s="1077"/>
      <c r="AH32" s="1077"/>
      <c r="AI32" s="1077"/>
      <c r="AJ32" s="1078"/>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408</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390</v>
      </c>
      <c r="B63" s="1001" t="s">
        <v>409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319</v>
      </c>
      <c r="AG63" s="1016"/>
      <c r="AH63" s="1016"/>
      <c r="AI63" s="1016"/>
      <c r="AJ63" s="1087"/>
      <c r="AK63" s="1088"/>
      <c r="AL63" s="1020"/>
      <c r="AM63" s="1020"/>
      <c r="AN63" s="1020"/>
      <c r="AO63" s="1020"/>
      <c r="AP63" s="1016">
        <v>250</v>
      </c>
      <c r="AQ63" s="1016"/>
      <c r="AR63" s="1016"/>
      <c r="AS63" s="1016"/>
      <c r="AT63" s="1016"/>
      <c r="AU63" s="1016">
        <v>50</v>
      </c>
      <c r="AV63" s="1016"/>
      <c r="AW63" s="1016"/>
      <c r="AX63" s="1016"/>
      <c r="AY63" s="1016"/>
      <c r="AZ63" s="1082"/>
      <c r="BA63" s="1082"/>
      <c r="BB63" s="1082"/>
      <c r="BC63" s="1082"/>
      <c r="BD63" s="1082"/>
      <c r="BE63" s="1017"/>
      <c r="BF63" s="1017"/>
      <c r="BG63" s="1017"/>
      <c r="BH63" s="1017"/>
      <c r="BI63" s="1018"/>
      <c r="BJ63" s="1083" t="s">
        <v>410</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412</v>
      </c>
      <c r="B66" s="1053"/>
      <c r="C66" s="1053"/>
      <c r="D66" s="1053"/>
      <c r="E66" s="1053"/>
      <c r="F66" s="1053"/>
      <c r="G66" s="1053"/>
      <c r="H66" s="1053"/>
      <c r="I66" s="1053"/>
      <c r="J66" s="1053"/>
      <c r="K66" s="1053"/>
      <c r="L66" s="1053"/>
      <c r="M66" s="1053"/>
      <c r="N66" s="1053"/>
      <c r="O66" s="1053"/>
      <c r="P66" s="1054"/>
      <c r="Q66" s="1058" t="s">
        <v>413</v>
      </c>
      <c r="R66" s="1059"/>
      <c r="S66" s="1059"/>
      <c r="T66" s="1059"/>
      <c r="U66" s="1060"/>
      <c r="V66" s="1058" t="s">
        <v>414</v>
      </c>
      <c r="W66" s="1059"/>
      <c r="X66" s="1059"/>
      <c r="Y66" s="1059"/>
      <c r="Z66" s="1060"/>
      <c r="AA66" s="1058" t="s">
        <v>415</v>
      </c>
      <c r="AB66" s="1059"/>
      <c r="AC66" s="1059"/>
      <c r="AD66" s="1059"/>
      <c r="AE66" s="1060"/>
      <c r="AF66" s="1064" t="s">
        <v>416</v>
      </c>
      <c r="AG66" s="1065"/>
      <c r="AH66" s="1065"/>
      <c r="AI66" s="1065"/>
      <c r="AJ66" s="1066"/>
      <c r="AK66" s="1058" t="s">
        <v>417</v>
      </c>
      <c r="AL66" s="1053"/>
      <c r="AM66" s="1053"/>
      <c r="AN66" s="1053"/>
      <c r="AO66" s="1054"/>
      <c r="AP66" s="1058" t="s">
        <v>418</v>
      </c>
      <c r="AQ66" s="1059"/>
      <c r="AR66" s="1059"/>
      <c r="AS66" s="1059"/>
      <c r="AT66" s="1060"/>
      <c r="AU66" s="1058" t="s">
        <v>419</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580</v>
      </c>
      <c r="C68" s="1043"/>
      <c r="D68" s="1043"/>
      <c r="E68" s="1043"/>
      <c r="F68" s="1043"/>
      <c r="G68" s="1043"/>
      <c r="H68" s="1043"/>
      <c r="I68" s="1043"/>
      <c r="J68" s="1043"/>
      <c r="K68" s="1043"/>
      <c r="L68" s="1043"/>
      <c r="M68" s="1043"/>
      <c r="N68" s="1043"/>
      <c r="O68" s="1043"/>
      <c r="P68" s="1044"/>
      <c r="Q68" s="1045">
        <v>21968</v>
      </c>
      <c r="R68" s="1039"/>
      <c r="S68" s="1039"/>
      <c r="T68" s="1039"/>
      <c r="U68" s="1039"/>
      <c r="V68" s="1039">
        <v>21813</v>
      </c>
      <c r="W68" s="1039"/>
      <c r="X68" s="1039"/>
      <c r="Y68" s="1039"/>
      <c r="Z68" s="1039"/>
      <c r="AA68" s="1039">
        <v>155</v>
      </c>
      <c r="AB68" s="1039"/>
      <c r="AC68" s="1039"/>
      <c r="AD68" s="1039"/>
      <c r="AE68" s="1039"/>
      <c r="AF68" s="1039">
        <v>155</v>
      </c>
      <c r="AG68" s="1039"/>
      <c r="AH68" s="1039"/>
      <c r="AI68" s="1039"/>
      <c r="AJ68" s="1039"/>
      <c r="AK68" s="1039">
        <v>90</v>
      </c>
      <c r="AL68" s="1039"/>
      <c r="AM68" s="1039"/>
      <c r="AN68" s="1039"/>
      <c r="AO68" s="1039"/>
      <c r="AP68" s="1039" t="s">
        <v>579</v>
      </c>
      <c r="AQ68" s="1039"/>
      <c r="AR68" s="1039"/>
      <c r="AS68" s="1039"/>
      <c r="AT68" s="1039"/>
      <c r="AU68" s="1039" t="s">
        <v>579</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581</v>
      </c>
      <c r="C69" s="1032"/>
      <c r="D69" s="1032"/>
      <c r="E69" s="1032"/>
      <c r="F69" s="1032"/>
      <c r="G69" s="1032"/>
      <c r="H69" s="1032"/>
      <c r="I69" s="1032"/>
      <c r="J69" s="1032"/>
      <c r="K69" s="1032"/>
      <c r="L69" s="1032"/>
      <c r="M69" s="1032"/>
      <c r="N69" s="1032"/>
      <c r="O69" s="1032"/>
      <c r="P69" s="1033"/>
      <c r="Q69" s="1034">
        <v>192</v>
      </c>
      <c r="R69" s="1028"/>
      <c r="S69" s="1028"/>
      <c r="T69" s="1028"/>
      <c r="U69" s="1028"/>
      <c r="V69" s="1028">
        <v>133</v>
      </c>
      <c r="W69" s="1028"/>
      <c r="X69" s="1028"/>
      <c r="Y69" s="1028"/>
      <c r="Z69" s="1028"/>
      <c r="AA69" s="1028">
        <v>58</v>
      </c>
      <c r="AB69" s="1028"/>
      <c r="AC69" s="1028"/>
      <c r="AD69" s="1028"/>
      <c r="AE69" s="1028"/>
      <c r="AF69" s="1028">
        <v>58</v>
      </c>
      <c r="AG69" s="1028"/>
      <c r="AH69" s="1028"/>
      <c r="AI69" s="1028"/>
      <c r="AJ69" s="1028"/>
      <c r="AK69" s="1028" t="s">
        <v>579</v>
      </c>
      <c r="AL69" s="1028"/>
      <c r="AM69" s="1028"/>
      <c r="AN69" s="1028"/>
      <c r="AO69" s="1028"/>
      <c r="AP69" s="1028" t="s">
        <v>579</v>
      </c>
      <c r="AQ69" s="1028"/>
      <c r="AR69" s="1028"/>
      <c r="AS69" s="1028"/>
      <c r="AT69" s="1028"/>
      <c r="AU69" s="1028" t="s">
        <v>579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582</v>
      </c>
      <c r="C70" s="1032"/>
      <c r="D70" s="1032"/>
      <c r="E70" s="1032"/>
      <c r="F70" s="1032"/>
      <c r="G70" s="1032"/>
      <c r="H70" s="1032"/>
      <c r="I70" s="1032"/>
      <c r="J70" s="1032"/>
      <c r="K70" s="1032"/>
      <c r="L70" s="1032"/>
      <c r="M70" s="1032"/>
      <c r="N70" s="1032"/>
      <c r="O70" s="1032"/>
      <c r="P70" s="1033"/>
      <c r="Q70" s="1034">
        <v>76</v>
      </c>
      <c r="R70" s="1028"/>
      <c r="S70" s="1028"/>
      <c r="T70" s="1028"/>
      <c r="U70" s="1028"/>
      <c r="V70" s="1028">
        <v>71</v>
      </c>
      <c r="W70" s="1028"/>
      <c r="X70" s="1028"/>
      <c r="Y70" s="1028"/>
      <c r="Z70" s="1028"/>
      <c r="AA70" s="1028">
        <v>5</v>
      </c>
      <c r="AB70" s="1028"/>
      <c r="AC70" s="1028"/>
      <c r="AD70" s="1028"/>
      <c r="AE70" s="1028"/>
      <c r="AF70" s="1028">
        <v>5</v>
      </c>
      <c r="AG70" s="1028"/>
      <c r="AH70" s="1028"/>
      <c r="AI70" s="1028"/>
      <c r="AJ70" s="1028"/>
      <c r="AK70" s="1028">
        <v>1</v>
      </c>
      <c r="AL70" s="1028"/>
      <c r="AM70" s="1028"/>
      <c r="AN70" s="1028"/>
      <c r="AO70" s="1028"/>
      <c r="AP70" s="1028" t="s">
        <v>579</v>
      </c>
      <c r="AQ70" s="1028"/>
      <c r="AR70" s="1028"/>
      <c r="AS70" s="1028"/>
      <c r="AT70" s="1028"/>
      <c r="AU70" s="1028" t="s">
        <v>579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583</v>
      </c>
      <c r="C71" s="1032"/>
      <c r="D71" s="1032"/>
      <c r="E71" s="1032"/>
      <c r="F71" s="1032"/>
      <c r="G71" s="1032"/>
      <c r="H71" s="1032"/>
      <c r="I71" s="1032"/>
      <c r="J71" s="1032"/>
      <c r="K71" s="1032"/>
      <c r="L71" s="1032"/>
      <c r="M71" s="1032"/>
      <c r="N71" s="1032"/>
      <c r="O71" s="1032"/>
      <c r="P71" s="1033"/>
      <c r="Q71" s="1034">
        <v>111</v>
      </c>
      <c r="R71" s="1028"/>
      <c r="S71" s="1028"/>
      <c r="T71" s="1028"/>
      <c r="U71" s="1028"/>
      <c r="V71" s="1028">
        <v>74</v>
      </c>
      <c r="W71" s="1028"/>
      <c r="X71" s="1028"/>
      <c r="Y71" s="1028"/>
      <c r="Z71" s="1028"/>
      <c r="AA71" s="1028">
        <v>38</v>
      </c>
      <c r="AB71" s="1028"/>
      <c r="AC71" s="1028"/>
      <c r="AD71" s="1028"/>
      <c r="AE71" s="1028"/>
      <c r="AF71" s="1028">
        <v>38</v>
      </c>
      <c r="AG71" s="1028"/>
      <c r="AH71" s="1028"/>
      <c r="AI71" s="1028"/>
      <c r="AJ71" s="1028"/>
      <c r="AK71" s="1028" t="s">
        <v>579</v>
      </c>
      <c r="AL71" s="1028"/>
      <c r="AM71" s="1028"/>
      <c r="AN71" s="1028"/>
      <c r="AO71" s="1028"/>
      <c r="AP71" s="1028" t="s">
        <v>579</v>
      </c>
      <c r="AQ71" s="1028"/>
      <c r="AR71" s="1028"/>
      <c r="AS71" s="1028"/>
      <c r="AT71" s="1028"/>
      <c r="AU71" s="1028" t="s">
        <v>579</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584</v>
      </c>
      <c r="C72" s="1032"/>
      <c r="D72" s="1032"/>
      <c r="E72" s="1032"/>
      <c r="F72" s="1032"/>
      <c r="G72" s="1032"/>
      <c r="H72" s="1032"/>
      <c r="I72" s="1032"/>
      <c r="J72" s="1032"/>
      <c r="K72" s="1032"/>
      <c r="L72" s="1032"/>
      <c r="M72" s="1032"/>
      <c r="N72" s="1032"/>
      <c r="O72" s="1032"/>
      <c r="P72" s="1033"/>
      <c r="Q72" s="1034">
        <v>4667</v>
      </c>
      <c r="R72" s="1028"/>
      <c r="S72" s="1028"/>
      <c r="T72" s="1028"/>
      <c r="U72" s="1028"/>
      <c r="V72" s="1028">
        <v>4202</v>
      </c>
      <c r="W72" s="1028"/>
      <c r="X72" s="1028"/>
      <c r="Y72" s="1028"/>
      <c r="Z72" s="1028"/>
      <c r="AA72" s="1028">
        <v>465</v>
      </c>
      <c r="AB72" s="1028"/>
      <c r="AC72" s="1028"/>
      <c r="AD72" s="1028"/>
      <c r="AE72" s="1028"/>
      <c r="AF72" s="1028">
        <v>465</v>
      </c>
      <c r="AG72" s="1028"/>
      <c r="AH72" s="1028"/>
      <c r="AI72" s="1028"/>
      <c r="AJ72" s="1028"/>
      <c r="AK72" s="1028" t="s">
        <v>579</v>
      </c>
      <c r="AL72" s="1028"/>
      <c r="AM72" s="1028"/>
      <c r="AN72" s="1028"/>
      <c r="AO72" s="1028"/>
      <c r="AP72" s="1028">
        <v>889</v>
      </c>
      <c r="AQ72" s="1028"/>
      <c r="AR72" s="1028"/>
      <c r="AS72" s="1028"/>
      <c r="AT72" s="1028"/>
      <c r="AU72" s="1028">
        <v>67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585</v>
      </c>
      <c r="C73" s="1032"/>
      <c r="D73" s="1032"/>
      <c r="E73" s="1032"/>
      <c r="F73" s="1032"/>
      <c r="G73" s="1032"/>
      <c r="H73" s="1032"/>
      <c r="I73" s="1032"/>
      <c r="J73" s="1032"/>
      <c r="K73" s="1032"/>
      <c r="L73" s="1032"/>
      <c r="M73" s="1032"/>
      <c r="N73" s="1032"/>
      <c r="O73" s="1032"/>
      <c r="P73" s="1033"/>
      <c r="Q73" s="1034">
        <v>2548</v>
      </c>
      <c r="R73" s="1028"/>
      <c r="S73" s="1028"/>
      <c r="T73" s="1028"/>
      <c r="U73" s="1028"/>
      <c r="V73" s="1028">
        <v>2213</v>
      </c>
      <c r="W73" s="1028"/>
      <c r="X73" s="1028"/>
      <c r="Y73" s="1028"/>
      <c r="Z73" s="1028"/>
      <c r="AA73" s="1028">
        <v>335</v>
      </c>
      <c r="AB73" s="1028"/>
      <c r="AC73" s="1028"/>
      <c r="AD73" s="1028"/>
      <c r="AE73" s="1028"/>
      <c r="AF73" s="1028">
        <v>335</v>
      </c>
      <c r="AG73" s="1028"/>
      <c r="AH73" s="1028"/>
      <c r="AI73" s="1028"/>
      <c r="AJ73" s="1028"/>
      <c r="AK73" s="1028">
        <v>138</v>
      </c>
      <c r="AL73" s="1028"/>
      <c r="AM73" s="1028"/>
      <c r="AN73" s="1028"/>
      <c r="AO73" s="1028"/>
      <c r="AP73" s="1028" t="s">
        <v>579</v>
      </c>
      <c r="AQ73" s="1028"/>
      <c r="AR73" s="1028"/>
      <c r="AS73" s="1028"/>
      <c r="AT73" s="1028"/>
      <c r="AU73" s="1028" t="s">
        <v>587</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586</v>
      </c>
      <c r="C74" s="1032"/>
      <c r="D74" s="1032"/>
      <c r="E74" s="1032"/>
      <c r="F74" s="1032"/>
      <c r="G74" s="1032"/>
      <c r="H74" s="1032"/>
      <c r="I74" s="1032"/>
      <c r="J74" s="1032"/>
      <c r="K74" s="1032"/>
      <c r="L74" s="1032"/>
      <c r="M74" s="1032"/>
      <c r="N74" s="1032"/>
      <c r="O74" s="1032"/>
      <c r="P74" s="1033"/>
      <c r="Q74" s="1034">
        <v>659115</v>
      </c>
      <c r="R74" s="1028"/>
      <c r="S74" s="1028"/>
      <c r="T74" s="1028"/>
      <c r="U74" s="1028"/>
      <c r="V74" s="1028">
        <v>635247</v>
      </c>
      <c r="W74" s="1028"/>
      <c r="X74" s="1028"/>
      <c r="Y74" s="1028"/>
      <c r="Z74" s="1028"/>
      <c r="AA74" s="1028">
        <v>23868</v>
      </c>
      <c r="AB74" s="1028"/>
      <c r="AC74" s="1028"/>
      <c r="AD74" s="1028"/>
      <c r="AE74" s="1028"/>
      <c r="AF74" s="1028">
        <v>23868</v>
      </c>
      <c r="AG74" s="1028"/>
      <c r="AH74" s="1028"/>
      <c r="AI74" s="1028"/>
      <c r="AJ74" s="1028"/>
      <c r="AK74" s="1028">
        <v>3257</v>
      </c>
      <c r="AL74" s="1028"/>
      <c r="AM74" s="1028"/>
      <c r="AN74" s="1028"/>
      <c r="AO74" s="1028"/>
      <c r="AP74" s="1028" t="s">
        <v>587</v>
      </c>
      <c r="AQ74" s="1028"/>
      <c r="AR74" s="1028"/>
      <c r="AS74" s="1028"/>
      <c r="AT74" s="1028"/>
      <c r="AU74" s="1028" t="s">
        <v>579</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390</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24924</v>
      </c>
      <c r="AG88" s="1016"/>
      <c r="AH88" s="1016"/>
      <c r="AI88" s="1016"/>
      <c r="AJ88" s="1016"/>
      <c r="AK88" s="1020"/>
      <c r="AL88" s="1020"/>
      <c r="AM88" s="1020"/>
      <c r="AN88" s="1020"/>
      <c r="AO88" s="1020"/>
      <c r="AP88" s="1016">
        <v>889</v>
      </c>
      <c r="AQ88" s="1016"/>
      <c r="AR88" s="1016"/>
      <c r="AS88" s="1016"/>
      <c r="AT88" s="1016"/>
      <c r="AU88" s="1016">
        <v>67</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32</v>
      </c>
      <c r="CS102" s="1008"/>
      <c r="CT102" s="1008"/>
      <c r="CU102" s="1008"/>
      <c r="CV102" s="1009"/>
      <c r="CW102" s="1007" t="s">
        <v>594</v>
      </c>
      <c r="CX102" s="1008"/>
      <c r="CY102" s="1008"/>
      <c r="CZ102" s="1008"/>
      <c r="DA102" s="1009"/>
      <c r="DB102" s="1007" t="s">
        <v>594</v>
      </c>
      <c r="DC102" s="1008"/>
      <c r="DD102" s="1008"/>
      <c r="DE102" s="1008"/>
      <c r="DF102" s="1009"/>
      <c r="DG102" s="1007" t="s">
        <v>594</v>
      </c>
      <c r="DH102" s="1008"/>
      <c r="DI102" s="1008"/>
      <c r="DJ102" s="1008"/>
      <c r="DK102" s="1009"/>
      <c r="DL102" s="1007" t="s">
        <v>594</v>
      </c>
      <c r="DM102" s="1008"/>
      <c r="DN102" s="1008"/>
      <c r="DO102" s="1008"/>
      <c r="DP102" s="1009"/>
      <c r="DQ102" s="1007" t="s">
        <v>594</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306</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306</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306</v>
      </c>
      <c r="DR109" s="951"/>
      <c r="DS109" s="951"/>
      <c r="DT109" s="951"/>
      <c r="DU109" s="952"/>
      <c r="DV109" s="953" t="s">
        <v>431</v>
      </c>
      <c r="DW109" s="951"/>
      <c r="DX109" s="951"/>
      <c r="DY109" s="951"/>
      <c r="DZ109" s="982"/>
    </row>
    <row r="110" spans="1:131" s="248" customFormat="1" ht="26.25" customHeight="1" x14ac:dyDescent="0.15">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230762</v>
      </c>
      <c r="AB110" s="944"/>
      <c r="AC110" s="944"/>
      <c r="AD110" s="944"/>
      <c r="AE110" s="945"/>
      <c r="AF110" s="946">
        <v>229392</v>
      </c>
      <c r="AG110" s="944"/>
      <c r="AH110" s="944"/>
      <c r="AI110" s="944"/>
      <c r="AJ110" s="945"/>
      <c r="AK110" s="946">
        <v>233004</v>
      </c>
      <c r="AL110" s="944"/>
      <c r="AM110" s="944"/>
      <c r="AN110" s="944"/>
      <c r="AO110" s="945"/>
      <c r="AP110" s="947">
        <v>12.7</v>
      </c>
      <c r="AQ110" s="948"/>
      <c r="AR110" s="948"/>
      <c r="AS110" s="948"/>
      <c r="AT110" s="949"/>
      <c r="AU110" s="983" t="s">
        <v>73</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2185330</v>
      </c>
      <c r="BR110" s="891"/>
      <c r="BS110" s="891"/>
      <c r="BT110" s="891"/>
      <c r="BU110" s="891"/>
      <c r="BV110" s="891">
        <v>2047287</v>
      </c>
      <c r="BW110" s="891"/>
      <c r="BX110" s="891"/>
      <c r="BY110" s="891"/>
      <c r="BZ110" s="891"/>
      <c r="CA110" s="891">
        <v>1961891</v>
      </c>
      <c r="CB110" s="891"/>
      <c r="CC110" s="891"/>
      <c r="CD110" s="891"/>
      <c r="CE110" s="891"/>
      <c r="CF110" s="915">
        <v>106.7</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437</v>
      </c>
      <c r="DH110" s="891"/>
      <c r="DI110" s="891"/>
      <c r="DJ110" s="891"/>
      <c r="DK110" s="891"/>
      <c r="DL110" s="891" t="s">
        <v>392</v>
      </c>
      <c r="DM110" s="891"/>
      <c r="DN110" s="891"/>
      <c r="DO110" s="891"/>
      <c r="DP110" s="891"/>
      <c r="DQ110" s="891" t="s">
        <v>392</v>
      </c>
      <c r="DR110" s="891"/>
      <c r="DS110" s="891"/>
      <c r="DT110" s="891"/>
      <c r="DU110" s="891"/>
      <c r="DV110" s="892" t="s">
        <v>437</v>
      </c>
      <c r="DW110" s="892"/>
      <c r="DX110" s="892"/>
      <c r="DY110" s="892"/>
      <c r="DZ110" s="893"/>
    </row>
    <row r="111" spans="1:131" s="248" customFormat="1" ht="26.25" customHeight="1" x14ac:dyDescent="0.15">
      <c r="A111" s="820" t="s">
        <v>438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437</v>
      </c>
      <c r="AB111" s="972"/>
      <c r="AC111" s="972"/>
      <c r="AD111" s="972"/>
      <c r="AE111" s="973"/>
      <c r="AF111" s="974" t="s">
        <v>437</v>
      </c>
      <c r="AG111" s="972"/>
      <c r="AH111" s="972"/>
      <c r="AI111" s="972"/>
      <c r="AJ111" s="973"/>
      <c r="AK111" s="974" t="s">
        <v>437</v>
      </c>
      <c r="AL111" s="972"/>
      <c r="AM111" s="972"/>
      <c r="AN111" s="972"/>
      <c r="AO111" s="973"/>
      <c r="AP111" s="975" t="s">
        <v>437</v>
      </c>
      <c r="AQ111" s="976"/>
      <c r="AR111" s="976"/>
      <c r="AS111" s="976"/>
      <c r="AT111" s="977"/>
      <c r="AU111" s="985"/>
      <c r="AV111" s="986"/>
      <c r="AW111" s="986"/>
      <c r="AX111" s="986"/>
      <c r="AY111" s="986"/>
      <c r="AZ111" s="861" t="s">
        <v>439</v>
      </c>
      <c r="BA111" s="796"/>
      <c r="BB111" s="796"/>
      <c r="BC111" s="796"/>
      <c r="BD111" s="796"/>
      <c r="BE111" s="796"/>
      <c r="BF111" s="796"/>
      <c r="BG111" s="796"/>
      <c r="BH111" s="796"/>
      <c r="BI111" s="796"/>
      <c r="BJ111" s="796"/>
      <c r="BK111" s="796"/>
      <c r="BL111" s="796"/>
      <c r="BM111" s="796"/>
      <c r="BN111" s="796"/>
      <c r="BO111" s="796"/>
      <c r="BP111" s="797"/>
      <c r="BQ111" s="862" t="s">
        <v>440</v>
      </c>
      <c r="BR111" s="863"/>
      <c r="BS111" s="863"/>
      <c r="BT111" s="863"/>
      <c r="BU111" s="863"/>
      <c r="BV111" s="863" t="s">
        <v>441</v>
      </c>
      <c r="BW111" s="863"/>
      <c r="BX111" s="863"/>
      <c r="BY111" s="863"/>
      <c r="BZ111" s="863"/>
      <c r="CA111" s="863" t="s">
        <v>442</v>
      </c>
      <c r="CB111" s="863"/>
      <c r="CC111" s="863"/>
      <c r="CD111" s="863"/>
      <c r="CE111" s="863"/>
      <c r="CF111" s="924" t="s">
        <v>437</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437</v>
      </c>
      <c r="DH111" s="863"/>
      <c r="DI111" s="863"/>
      <c r="DJ111" s="863"/>
      <c r="DK111" s="863"/>
      <c r="DL111" s="863" t="s">
        <v>437</v>
      </c>
      <c r="DM111" s="863"/>
      <c r="DN111" s="863"/>
      <c r="DO111" s="863"/>
      <c r="DP111" s="863"/>
      <c r="DQ111" s="863" t="s">
        <v>437</v>
      </c>
      <c r="DR111" s="863"/>
      <c r="DS111" s="863"/>
      <c r="DT111" s="863"/>
      <c r="DU111" s="863"/>
      <c r="DV111" s="840" t="s">
        <v>437</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437</v>
      </c>
      <c r="AB112" s="826"/>
      <c r="AC112" s="826"/>
      <c r="AD112" s="826"/>
      <c r="AE112" s="827"/>
      <c r="AF112" s="828" t="s">
        <v>437</v>
      </c>
      <c r="AG112" s="826"/>
      <c r="AH112" s="826"/>
      <c r="AI112" s="826"/>
      <c r="AJ112" s="827"/>
      <c r="AK112" s="828" t="s">
        <v>437</v>
      </c>
      <c r="AL112" s="826"/>
      <c r="AM112" s="826"/>
      <c r="AN112" s="826"/>
      <c r="AO112" s="827"/>
      <c r="AP112" s="873" t="s">
        <v>437</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t="s">
        <v>437</v>
      </c>
      <c r="BR112" s="863"/>
      <c r="BS112" s="863"/>
      <c r="BT112" s="863"/>
      <c r="BU112" s="863"/>
      <c r="BV112" s="863">
        <v>57282</v>
      </c>
      <c r="BW112" s="863"/>
      <c r="BX112" s="863"/>
      <c r="BY112" s="863"/>
      <c r="BZ112" s="863"/>
      <c r="CA112" s="863">
        <v>50248</v>
      </c>
      <c r="CB112" s="863"/>
      <c r="CC112" s="863"/>
      <c r="CD112" s="863"/>
      <c r="CE112" s="863"/>
      <c r="CF112" s="924">
        <v>2.7</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437</v>
      </c>
      <c r="DH112" s="863"/>
      <c r="DI112" s="863"/>
      <c r="DJ112" s="863"/>
      <c r="DK112" s="863"/>
      <c r="DL112" s="863" t="s">
        <v>440</v>
      </c>
      <c r="DM112" s="863"/>
      <c r="DN112" s="863"/>
      <c r="DO112" s="863"/>
      <c r="DP112" s="863"/>
      <c r="DQ112" s="863" t="s">
        <v>437</v>
      </c>
      <c r="DR112" s="863"/>
      <c r="DS112" s="863"/>
      <c r="DT112" s="863"/>
      <c r="DU112" s="863"/>
      <c r="DV112" s="840" t="s">
        <v>437</v>
      </c>
      <c r="DW112" s="840"/>
      <c r="DX112" s="840"/>
      <c r="DY112" s="840"/>
      <c r="DZ112" s="841"/>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9491</v>
      </c>
      <c r="AB113" s="972"/>
      <c r="AC113" s="972"/>
      <c r="AD113" s="972"/>
      <c r="AE113" s="973"/>
      <c r="AF113" s="974">
        <v>9983</v>
      </c>
      <c r="AG113" s="972"/>
      <c r="AH113" s="972"/>
      <c r="AI113" s="972"/>
      <c r="AJ113" s="973"/>
      <c r="AK113" s="974">
        <v>8346</v>
      </c>
      <c r="AL113" s="972"/>
      <c r="AM113" s="972"/>
      <c r="AN113" s="972"/>
      <c r="AO113" s="973"/>
      <c r="AP113" s="975">
        <v>0.5</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v>138839</v>
      </c>
      <c r="BR113" s="863"/>
      <c r="BS113" s="863"/>
      <c r="BT113" s="863"/>
      <c r="BU113" s="863"/>
      <c r="BV113" s="863">
        <v>100052</v>
      </c>
      <c r="BW113" s="863"/>
      <c r="BX113" s="863"/>
      <c r="BY113" s="863"/>
      <c r="BZ113" s="863"/>
      <c r="CA113" s="863">
        <v>67278</v>
      </c>
      <c r="CB113" s="863"/>
      <c r="CC113" s="863"/>
      <c r="CD113" s="863"/>
      <c r="CE113" s="863"/>
      <c r="CF113" s="924">
        <v>3.7</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437</v>
      </c>
      <c r="DH113" s="826"/>
      <c r="DI113" s="826"/>
      <c r="DJ113" s="826"/>
      <c r="DK113" s="827"/>
      <c r="DL113" s="828" t="s">
        <v>437</v>
      </c>
      <c r="DM113" s="826"/>
      <c r="DN113" s="826"/>
      <c r="DO113" s="826"/>
      <c r="DP113" s="827"/>
      <c r="DQ113" s="828" t="s">
        <v>437</v>
      </c>
      <c r="DR113" s="826"/>
      <c r="DS113" s="826"/>
      <c r="DT113" s="826"/>
      <c r="DU113" s="827"/>
      <c r="DV113" s="873" t="s">
        <v>451</v>
      </c>
      <c r="DW113" s="874"/>
      <c r="DX113" s="874"/>
      <c r="DY113" s="874"/>
      <c r="DZ113" s="875"/>
    </row>
    <row r="114" spans="1:130" s="248" customFormat="1" ht="26.25" customHeight="1" x14ac:dyDescent="0.15">
      <c r="A114" s="967"/>
      <c r="B114" s="968"/>
      <c r="C114" s="796" t="s">
        <v>452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39297</v>
      </c>
      <c r="AB114" s="826"/>
      <c r="AC114" s="826"/>
      <c r="AD114" s="826"/>
      <c r="AE114" s="827"/>
      <c r="AF114" s="828">
        <v>39417</v>
      </c>
      <c r="AG114" s="826"/>
      <c r="AH114" s="826"/>
      <c r="AI114" s="826"/>
      <c r="AJ114" s="827"/>
      <c r="AK114" s="828">
        <v>33096</v>
      </c>
      <c r="AL114" s="826"/>
      <c r="AM114" s="826"/>
      <c r="AN114" s="826"/>
      <c r="AO114" s="827"/>
      <c r="AP114" s="873">
        <v>1.8</v>
      </c>
      <c r="AQ114" s="874"/>
      <c r="AR114" s="874"/>
      <c r="AS114" s="874"/>
      <c r="AT114" s="875"/>
      <c r="AU114" s="985"/>
      <c r="AV114" s="986"/>
      <c r="AW114" s="986"/>
      <c r="AX114" s="986"/>
      <c r="AY114" s="986"/>
      <c r="AZ114" s="861" t="s">
        <v>453</v>
      </c>
      <c r="BA114" s="796"/>
      <c r="BB114" s="796"/>
      <c r="BC114" s="796"/>
      <c r="BD114" s="796"/>
      <c r="BE114" s="796"/>
      <c r="BF114" s="796"/>
      <c r="BG114" s="796"/>
      <c r="BH114" s="796"/>
      <c r="BI114" s="796"/>
      <c r="BJ114" s="796"/>
      <c r="BK114" s="796"/>
      <c r="BL114" s="796"/>
      <c r="BM114" s="796"/>
      <c r="BN114" s="796"/>
      <c r="BO114" s="796"/>
      <c r="BP114" s="797"/>
      <c r="BQ114" s="862">
        <v>752805</v>
      </c>
      <c r="BR114" s="863"/>
      <c r="BS114" s="863"/>
      <c r="BT114" s="863"/>
      <c r="BU114" s="863"/>
      <c r="BV114" s="863">
        <v>637756</v>
      </c>
      <c r="BW114" s="863"/>
      <c r="BX114" s="863"/>
      <c r="BY114" s="863"/>
      <c r="BZ114" s="863"/>
      <c r="CA114" s="863">
        <v>661355</v>
      </c>
      <c r="CB114" s="863"/>
      <c r="CC114" s="863"/>
      <c r="CD114" s="863"/>
      <c r="CE114" s="863"/>
      <c r="CF114" s="924">
        <v>36</v>
      </c>
      <c r="CG114" s="925"/>
      <c r="CH114" s="925"/>
      <c r="CI114" s="925"/>
      <c r="CJ114" s="925"/>
      <c r="CK114" s="980"/>
      <c r="CL114" s="867"/>
      <c r="CM114" s="870" t="s">
        <v>454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437</v>
      </c>
      <c r="DH114" s="826"/>
      <c r="DI114" s="826"/>
      <c r="DJ114" s="826"/>
      <c r="DK114" s="827"/>
      <c r="DL114" s="828" t="s">
        <v>437</v>
      </c>
      <c r="DM114" s="826"/>
      <c r="DN114" s="826"/>
      <c r="DO114" s="826"/>
      <c r="DP114" s="827"/>
      <c r="DQ114" s="828" t="s">
        <v>437</v>
      </c>
      <c r="DR114" s="826"/>
      <c r="DS114" s="826"/>
      <c r="DT114" s="826"/>
      <c r="DU114" s="827"/>
      <c r="DV114" s="873" t="s">
        <v>437</v>
      </c>
      <c r="DW114" s="874"/>
      <c r="DX114" s="874"/>
      <c r="DY114" s="874"/>
      <c r="DZ114" s="875"/>
    </row>
    <row r="115" spans="1:130" s="248" customFormat="1" ht="26.25" customHeight="1" x14ac:dyDescent="0.15">
      <c r="A115" s="967"/>
      <c r="B115" s="968"/>
      <c r="C115" s="796" t="s">
        <v>455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451</v>
      </c>
      <c r="AB115" s="972"/>
      <c r="AC115" s="972"/>
      <c r="AD115" s="972"/>
      <c r="AE115" s="973"/>
      <c r="AF115" s="974" t="s">
        <v>451</v>
      </c>
      <c r="AG115" s="972"/>
      <c r="AH115" s="972"/>
      <c r="AI115" s="972"/>
      <c r="AJ115" s="973"/>
      <c r="AK115" s="974" t="s">
        <v>437</v>
      </c>
      <c r="AL115" s="972"/>
      <c r="AM115" s="972"/>
      <c r="AN115" s="972"/>
      <c r="AO115" s="973"/>
      <c r="AP115" s="975" t="s">
        <v>437</v>
      </c>
      <c r="AQ115" s="976"/>
      <c r="AR115" s="976"/>
      <c r="AS115" s="976"/>
      <c r="AT115" s="977"/>
      <c r="AU115" s="985"/>
      <c r="AV115" s="986"/>
      <c r="AW115" s="986"/>
      <c r="AX115" s="986"/>
      <c r="AY115" s="986"/>
      <c r="AZ115" s="861" t="s">
        <v>456</v>
      </c>
      <c r="BA115" s="796"/>
      <c r="BB115" s="796"/>
      <c r="BC115" s="796"/>
      <c r="BD115" s="796"/>
      <c r="BE115" s="796"/>
      <c r="BF115" s="796"/>
      <c r="BG115" s="796"/>
      <c r="BH115" s="796"/>
      <c r="BI115" s="796"/>
      <c r="BJ115" s="796"/>
      <c r="BK115" s="796"/>
      <c r="BL115" s="796"/>
      <c r="BM115" s="796"/>
      <c r="BN115" s="796"/>
      <c r="BO115" s="796"/>
      <c r="BP115" s="797"/>
      <c r="BQ115" s="862" t="s">
        <v>437</v>
      </c>
      <c r="BR115" s="863"/>
      <c r="BS115" s="863"/>
      <c r="BT115" s="863"/>
      <c r="BU115" s="863"/>
      <c r="BV115" s="863" t="s">
        <v>437</v>
      </c>
      <c r="BW115" s="863"/>
      <c r="BX115" s="863"/>
      <c r="BY115" s="863"/>
      <c r="BZ115" s="863"/>
      <c r="CA115" s="863" t="s">
        <v>437</v>
      </c>
      <c r="CB115" s="863"/>
      <c r="CC115" s="863"/>
      <c r="CD115" s="863"/>
      <c r="CE115" s="863"/>
      <c r="CF115" s="924" t="s">
        <v>451</v>
      </c>
      <c r="CG115" s="925"/>
      <c r="CH115" s="925"/>
      <c r="CI115" s="925"/>
      <c r="CJ115" s="925"/>
      <c r="CK115" s="980"/>
      <c r="CL115" s="867"/>
      <c r="CM115" s="861" t="s">
        <v>457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437</v>
      </c>
      <c r="DH115" s="826"/>
      <c r="DI115" s="826"/>
      <c r="DJ115" s="826"/>
      <c r="DK115" s="827"/>
      <c r="DL115" s="828" t="s">
        <v>437</v>
      </c>
      <c r="DM115" s="826"/>
      <c r="DN115" s="826"/>
      <c r="DO115" s="826"/>
      <c r="DP115" s="827"/>
      <c r="DQ115" s="828" t="s">
        <v>440</v>
      </c>
      <c r="DR115" s="826"/>
      <c r="DS115" s="826"/>
      <c r="DT115" s="826"/>
      <c r="DU115" s="827"/>
      <c r="DV115" s="873" t="s">
        <v>437</v>
      </c>
      <c r="DW115" s="874"/>
      <c r="DX115" s="874"/>
      <c r="DY115" s="874"/>
      <c r="DZ115" s="875"/>
    </row>
    <row r="116" spans="1:130" s="248" customFormat="1" ht="26.25" customHeight="1" x14ac:dyDescent="0.15">
      <c r="A116" s="969"/>
      <c r="B116" s="970"/>
      <c r="C116" s="929" t="s">
        <v>458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437</v>
      </c>
      <c r="AB116" s="826"/>
      <c r="AC116" s="826"/>
      <c r="AD116" s="826"/>
      <c r="AE116" s="827"/>
      <c r="AF116" s="828" t="s">
        <v>437</v>
      </c>
      <c r="AG116" s="826"/>
      <c r="AH116" s="826"/>
      <c r="AI116" s="826"/>
      <c r="AJ116" s="827"/>
      <c r="AK116" s="828" t="s">
        <v>437</v>
      </c>
      <c r="AL116" s="826"/>
      <c r="AM116" s="826"/>
      <c r="AN116" s="826"/>
      <c r="AO116" s="827"/>
      <c r="AP116" s="873" t="s">
        <v>437</v>
      </c>
      <c r="AQ116" s="874"/>
      <c r="AR116" s="874"/>
      <c r="AS116" s="874"/>
      <c r="AT116" s="875"/>
      <c r="AU116" s="985"/>
      <c r="AV116" s="986"/>
      <c r="AW116" s="986"/>
      <c r="AX116" s="986"/>
      <c r="AY116" s="986"/>
      <c r="AZ116" s="912" t="s">
        <v>459</v>
      </c>
      <c r="BA116" s="913"/>
      <c r="BB116" s="913"/>
      <c r="BC116" s="913"/>
      <c r="BD116" s="913"/>
      <c r="BE116" s="913"/>
      <c r="BF116" s="913"/>
      <c r="BG116" s="913"/>
      <c r="BH116" s="913"/>
      <c r="BI116" s="913"/>
      <c r="BJ116" s="913"/>
      <c r="BK116" s="913"/>
      <c r="BL116" s="913"/>
      <c r="BM116" s="913"/>
      <c r="BN116" s="913"/>
      <c r="BO116" s="913"/>
      <c r="BP116" s="914"/>
      <c r="BQ116" s="862" t="s">
        <v>451</v>
      </c>
      <c r="BR116" s="863"/>
      <c r="BS116" s="863"/>
      <c r="BT116" s="863"/>
      <c r="BU116" s="863"/>
      <c r="BV116" s="863" t="s">
        <v>437</v>
      </c>
      <c r="BW116" s="863"/>
      <c r="BX116" s="863"/>
      <c r="BY116" s="863"/>
      <c r="BZ116" s="863"/>
      <c r="CA116" s="863" t="s">
        <v>437</v>
      </c>
      <c r="CB116" s="863"/>
      <c r="CC116" s="863"/>
      <c r="CD116" s="863"/>
      <c r="CE116" s="863"/>
      <c r="CF116" s="924" t="s">
        <v>437</v>
      </c>
      <c r="CG116" s="925"/>
      <c r="CH116" s="925"/>
      <c r="CI116" s="925"/>
      <c r="CJ116" s="925"/>
      <c r="CK116" s="980"/>
      <c r="CL116" s="867"/>
      <c r="CM116" s="870" t="s">
        <v>460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437</v>
      </c>
      <c r="DH116" s="826"/>
      <c r="DI116" s="826"/>
      <c r="DJ116" s="826"/>
      <c r="DK116" s="827"/>
      <c r="DL116" s="828" t="s">
        <v>442</v>
      </c>
      <c r="DM116" s="826"/>
      <c r="DN116" s="826"/>
      <c r="DO116" s="826"/>
      <c r="DP116" s="827"/>
      <c r="DQ116" s="828" t="s">
        <v>437</v>
      </c>
      <c r="DR116" s="826"/>
      <c r="DS116" s="826"/>
      <c r="DT116" s="826"/>
      <c r="DU116" s="827"/>
      <c r="DV116" s="873" t="s">
        <v>442</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461</v>
      </c>
      <c r="Z117" s="952"/>
      <c r="AA117" s="957">
        <v>279550</v>
      </c>
      <c r="AB117" s="958"/>
      <c r="AC117" s="958"/>
      <c r="AD117" s="958"/>
      <c r="AE117" s="959"/>
      <c r="AF117" s="960">
        <v>278792</v>
      </c>
      <c r="AG117" s="958"/>
      <c r="AH117" s="958"/>
      <c r="AI117" s="958"/>
      <c r="AJ117" s="959"/>
      <c r="AK117" s="960">
        <v>274446</v>
      </c>
      <c r="AL117" s="958"/>
      <c r="AM117" s="958"/>
      <c r="AN117" s="958"/>
      <c r="AO117" s="959"/>
      <c r="AP117" s="961"/>
      <c r="AQ117" s="962"/>
      <c r="AR117" s="962"/>
      <c r="AS117" s="962"/>
      <c r="AT117" s="963"/>
      <c r="AU117" s="985"/>
      <c r="AV117" s="986"/>
      <c r="AW117" s="986"/>
      <c r="AX117" s="986"/>
      <c r="AY117" s="986"/>
      <c r="AZ117" s="912" t="s">
        <v>462</v>
      </c>
      <c r="BA117" s="913"/>
      <c r="BB117" s="913"/>
      <c r="BC117" s="913"/>
      <c r="BD117" s="913"/>
      <c r="BE117" s="913"/>
      <c r="BF117" s="913"/>
      <c r="BG117" s="913"/>
      <c r="BH117" s="913"/>
      <c r="BI117" s="913"/>
      <c r="BJ117" s="913"/>
      <c r="BK117" s="913"/>
      <c r="BL117" s="913"/>
      <c r="BM117" s="913"/>
      <c r="BN117" s="913"/>
      <c r="BO117" s="913"/>
      <c r="BP117" s="914"/>
      <c r="BQ117" s="862" t="s">
        <v>451</v>
      </c>
      <c r="BR117" s="863"/>
      <c r="BS117" s="863"/>
      <c r="BT117" s="863"/>
      <c r="BU117" s="863"/>
      <c r="BV117" s="863" t="s">
        <v>451</v>
      </c>
      <c r="BW117" s="863"/>
      <c r="BX117" s="863"/>
      <c r="BY117" s="863"/>
      <c r="BZ117" s="863"/>
      <c r="CA117" s="863" t="s">
        <v>451</v>
      </c>
      <c r="CB117" s="863"/>
      <c r="CC117" s="863"/>
      <c r="CD117" s="863"/>
      <c r="CE117" s="863"/>
      <c r="CF117" s="924" t="s">
        <v>451</v>
      </c>
      <c r="CG117" s="925"/>
      <c r="CH117" s="925"/>
      <c r="CI117" s="925"/>
      <c r="CJ117" s="925"/>
      <c r="CK117" s="980"/>
      <c r="CL117" s="867"/>
      <c r="CM117" s="870" t="s">
        <v>463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451</v>
      </c>
      <c r="DH117" s="826"/>
      <c r="DI117" s="826"/>
      <c r="DJ117" s="826"/>
      <c r="DK117" s="827"/>
      <c r="DL117" s="828" t="s">
        <v>451</v>
      </c>
      <c r="DM117" s="826"/>
      <c r="DN117" s="826"/>
      <c r="DO117" s="826"/>
      <c r="DP117" s="827"/>
      <c r="DQ117" s="828" t="s">
        <v>451</v>
      </c>
      <c r="DR117" s="826"/>
      <c r="DS117" s="826"/>
      <c r="DT117" s="826"/>
      <c r="DU117" s="827"/>
      <c r="DV117" s="873" t="s">
        <v>451</v>
      </c>
      <c r="DW117" s="874"/>
      <c r="DX117" s="874"/>
      <c r="DY117" s="874"/>
      <c r="DZ117" s="875"/>
    </row>
    <row r="118" spans="1:130" s="248" customFormat="1" ht="26.25" customHeight="1" x14ac:dyDescent="0.15">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306</v>
      </c>
      <c r="AL118" s="951"/>
      <c r="AM118" s="951"/>
      <c r="AN118" s="951"/>
      <c r="AO118" s="952"/>
      <c r="AP118" s="954" t="s">
        <v>431</v>
      </c>
      <c r="AQ118" s="955"/>
      <c r="AR118" s="955"/>
      <c r="AS118" s="955"/>
      <c r="AT118" s="956"/>
      <c r="AU118" s="985"/>
      <c r="AV118" s="986"/>
      <c r="AW118" s="986"/>
      <c r="AX118" s="986"/>
      <c r="AY118" s="986"/>
      <c r="AZ118" s="928" t="s">
        <v>464</v>
      </c>
      <c r="BA118" s="929"/>
      <c r="BB118" s="929"/>
      <c r="BC118" s="929"/>
      <c r="BD118" s="929"/>
      <c r="BE118" s="929"/>
      <c r="BF118" s="929"/>
      <c r="BG118" s="929"/>
      <c r="BH118" s="929"/>
      <c r="BI118" s="929"/>
      <c r="BJ118" s="929"/>
      <c r="BK118" s="929"/>
      <c r="BL118" s="929"/>
      <c r="BM118" s="929"/>
      <c r="BN118" s="929"/>
      <c r="BO118" s="929"/>
      <c r="BP118" s="930"/>
      <c r="BQ118" s="931" t="s">
        <v>437</v>
      </c>
      <c r="BR118" s="894"/>
      <c r="BS118" s="894"/>
      <c r="BT118" s="894"/>
      <c r="BU118" s="894"/>
      <c r="BV118" s="894" t="s">
        <v>465</v>
      </c>
      <c r="BW118" s="894"/>
      <c r="BX118" s="894"/>
      <c r="BY118" s="894"/>
      <c r="BZ118" s="894"/>
      <c r="CA118" s="894" t="s">
        <v>465</v>
      </c>
      <c r="CB118" s="894"/>
      <c r="CC118" s="894"/>
      <c r="CD118" s="894"/>
      <c r="CE118" s="894"/>
      <c r="CF118" s="924" t="s">
        <v>441</v>
      </c>
      <c r="CG118" s="925"/>
      <c r="CH118" s="925"/>
      <c r="CI118" s="925"/>
      <c r="CJ118" s="925"/>
      <c r="CK118" s="980"/>
      <c r="CL118" s="867"/>
      <c r="CM118" s="870" t="s">
        <v>466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437</v>
      </c>
      <c r="DH118" s="826"/>
      <c r="DI118" s="826"/>
      <c r="DJ118" s="826"/>
      <c r="DK118" s="827"/>
      <c r="DL118" s="828" t="s">
        <v>467</v>
      </c>
      <c r="DM118" s="826"/>
      <c r="DN118" s="826"/>
      <c r="DO118" s="826"/>
      <c r="DP118" s="827"/>
      <c r="DQ118" s="828" t="s">
        <v>468</v>
      </c>
      <c r="DR118" s="826"/>
      <c r="DS118" s="826"/>
      <c r="DT118" s="826"/>
      <c r="DU118" s="827"/>
      <c r="DV118" s="873" t="s">
        <v>442</v>
      </c>
      <c r="DW118" s="874"/>
      <c r="DX118" s="874"/>
      <c r="DY118" s="874"/>
      <c r="DZ118" s="875"/>
    </row>
    <row r="119" spans="1:130" s="248" customFormat="1" ht="26.25" customHeight="1" x14ac:dyDescent="0.15">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441</v>
      </c>
      <c r="AB119" s="944"/>
      <c r="AC119" s="944"/>
      <c r="AD119" s="944"/>
      <c r="AE119" s="945"/>
      <c r="AF119" s="946" t="s">
        <v>410</v>
      </c>
      <c r="AG119" s="944"/>
      <c r="AH119" s="944"/>
      <c r="AI119" s="944"/>
      <c r="AJ119" s="945"/>
      <c r="AK119" s="946" t="s">
        <v>410</v>
      </c>
      <c r="AL119" s="944"/>
      <c r="AM119" s="944"/>
      <c r="AN119" s="944"/>
      <c r="AO119" s="945"/>
      <c r="AP119" s="947" t="s">
        <v>468</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469</v>
      </c>
      <c r="BP119" s="927"/>
      <c r="BQ119" s="931">
        <v>3076974</v>
      </c>
      <c r="BR119" s="894"/>
      <c r="BS119" s="894"/>
      <c r="BT119" s="894"/>
      <c r="BU119" s="894"/>
      <c r="BV119" s="894">
        <v>2842377</v>
      </c>
      <c r="BW119" s="894"/>
      <c r="BX119" s="894"/>
      <c r="BY119" s="894"/>
      <c r="BZ119" s="894"/>
      <c r="CA119" s="894">
        <v>2740772</v>
      </c>
      <c r="CB119" s="894"/>
      <c r="CC119" s="894"/>
      <c r="CD119" s="894"/>
      <c r="CE119" s="894"/>
      <c r="CF119" s="792"/>
      <c r="CG119" s="793"/>
      <c r="CH119" s="793"/>
      <c r="CI119" s="793"/>
      <c r="CJ119" s="883"/>
      <c r="CK119" s="981"/>
      <c r="CL119" s="869"/>
      <c r="CM119" s="887" t="s">
        <v>470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467</v>
      </c>
      <c r="DH119" s="809"/>
      <c r="DI119" s="809"/>
      <c r="DJ119" s="809"/>
      <c r="DK119" s="810"/>
      <c r="DL119" s="811" t="s">
        <v>129</v>
      </c>
      <c r="DM119" s="809"/>
      <c r="DN119" s="809"/>
      <c r="DO119" s="809"/>
      <c r="DP119" s="810"/>
      <c r="DQ119" s="811" t="s">
        <v>437</v>
      </c>
      <c r="DR119" s="809"/>
      <c r="DS119" s="809"/>
      <c r="DT119" s="809"/>
      <c r="DU119" s="810"/>
      <c r="DV119" s="897" t="s">
        <v>441</v>
      </c>
      <c r="DW119" s="898"/>
      <c r="DX119" s="898"/>
      <c r="DY119" s="898"/>
      <c r="DZ119" s="899"/>
    </row>
    <row r="120" spans="1:130" s="248" customFormat="1" ht="26.25" customHeight="1" x14ac:dyDescent="0.15">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410</v>
      </c>
      <c r="AB120" s="826"/>
      <c r="AC120" s="826"/>
      <c r="AD120" s="826"/>
      <c r="AE120" s="827"/>
      <c r="AF120" s="828" t="s">
        <v>465</v>
      </c>
      <c r="AG120" s="826"/>
      <c r="AH120" s="826"/>
      <c r="AI120" s="826"/>
      <c r="AJ120" s="827"/>
      <c r="AK120" s="828" t="s">
        <v>467</v>
      </c>
      <c r="AL120" s="826"/>
      <c r="AM120" s="826"/>
      <c r="AN120" s="826"/>
      <c r="AO120" s="827"/>
      <c r="AP120" s="873" t="s">
        <v>442</v>
      </c>
      <c r="AQ120" s="874"/>
      <c r="AR120" s="874"/>
      <c r="AS120" s="874"/>
      <c r="AT120" s="875"/>
      <c r="AU120" s="932" t="s">
        <v>471</v>
      </c>
      <c r="AV120" s="933"/>
      <c r="AW120" s="933"/>
      <c r="AX120" s="933"/>
      <c r="AY120" s="934"/>
      <c r="AZ120" s="909" t="s">
        <v>472</v>
      </c>
      <c r="BA120" s="854"/>
      <c r="BB120" s="854"/>
      <c r="BC120" s="854"/>
      <c r="BD120" s="854"/>
      <c r="BE120" s="854"/>
      <c r="BF120" s="854"/>
      <c r="BG120" s="854"/>
      <c r="BH120" s="854"/>
      <c r="BI120" s="854"/>
      <c r="BJ120" s="854"/>
      <c r="BK120" s="854"/>
      <c r="BL120" s="854"/>
      <c r="BM120" s="854"/>
      <c r="BN120" s="854"/>
      <c r="BO120" s="854"/>
      <c r="BP120" s="855"/>
      <c r="BQ120" s="910">
        <v>1944417</v>
      </c>
      <c r="BR120" s="891"/>
      <c r="BS120" s="891"/>
      <c r="BT120" s="891"/>
      <c r="BU120" s="891"/>
      <c r="BV120" s="891">
        <v>1863322</v>
      </c>
      <c r="BW120" s="891"/>
      <c r="BX120" s="891"/>
      <c r="BY120" s="891"/>
      <c r="BZ120" s="891"/>
      <c r="CA120" s="891">
        <v>1948248</v>
      </c>
      <c r="CB120" s="891"/>
      <c r="CC120" s="891"/>
      <c r="CD120" s="891"/>
      <c r="CE120" s="891"/>
      <c r="CF120" s="915">
        <v>106</v>
      </c>
      <c r="CG120" s="916"/>
      <c r="CH120" s="916"/>
      <c r="CI120" s="916"/>
      <c r="CJ120" s="916"/>
      <c r="CK120" s="917" t="s">
        <v>473</v>
      </c>
      <c r="CL120" s="901"/>
      <c r="CM120" s="901"/>
      <c r="CN120" s="901"/>
      <c r="CO120" s="902"/>
      <c r="CP120" s="921" t="s">
        <v>406</v>
      </c>
      <c r="CQ120" s="922"/>
      <c r="CR120" s="922"/>
      <c r="CS120" s="922"/>
      <c r="CT120" s="922"/>
      <c r="CU120" s="922"/>
      <c r="CV120" s="922"/>
      <c r="CW120" s="922"/>
      <c r="CX120" s="922"/>
      <c r="CY120" s="922"/>
      <c r="CZ120" s="922"/>
      <c r="DA120" s="922"/>
      <c r="DB120" s="922"/>
      <c r="DC120" s="922"/>
      <c r="DD120" s="922"/>
      <c r="DE120" s="922"/>
      <c r="DF120" s="923"/>
      <c r="DG120" s="910">
        <v>68161</v>
      </c>
      <c r="DH120" s="891"/>
      <c r="DI120" s="891"/>
      <c r="DJ120" s="891"/>
      <c r="DK120" s="891"/>
      <c r="DL120" s="891">
        <v>57282</v>
      </c>
      <c r="DM120" s="891"/>
      <c r="DN120" s="891"/>
      <c r="DO120" s="891"/>
      <c r="DP120" s="891"/>
      <c r="DQ120" s="891">
        <v>50248</v>
      </c>
      <c r="DR120" s="891"/>
      <c r="DS120" s="891"/>
      <c r="DT120" s="891"/>
      <c r="DU120" s="891"/>
      <c r="DV120" s="892">
        <v>2.7</v>
      </c>
      <c r="DW120" s="892"/>
      <c r="DX120" s="892"/>
      <c r="DY120" s="892"/>
      <c r="DZ120" s="893"/>
    </row>
    <row r="121" spans="1:130" s="248" customFormat="1" ht="26.25" customHeight="1" x14ac:dyDescent="0.15">
      <c r="A121" s="866"/>
      <c r="B121" s="867"/>
      <c r="C121" s="912" t="s">
        <v>474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410</v>
      </c>
      <c r="AB121" s="826"/>
      <c r="AC121" s="826"/>
      <c r="AD121" s="826"/>
      <c r="AE121" s="827"/>
      <c r="AF121" s="828" t="s">
        <v>441</v>
      </c>
      <c r="AG121" s="826"/>
      <c r="AH121" s="826"/>
      <c r="AI121" s="826"/>
      <c r="AJ121" s="827"/>
      <c r="AK121" s="828" t="s">
        <v>129</v>
      </c>
      <c r="AL121" s="826"/>
      <c r="AM121" s="826"/>
      <c r="AN121" s="826"/>
      <c r="AO121" s="827"/>
      <c r="AP121" s="873" t="s">
        <v>437</v>
      </c>
      <c r="AQ121" s="874"/>
      <c r="AR121" s="874"/>
      <c r="AS121" s="874"/>
      <c r="AT121" s="875"/>
      <c r="AU121" s="935"/>
      <c r="AV121" s="936"/>
      <c r="AW121" s="936"/>
      <c r="AX121" s="936"/>
      <c r="AY121" s="937"/>
      <c r="AZ121" s="861" t="s">
        <v>475</v>
      </c>
      <c r="BA121" s="796"/>
      <c r="BB121" s="796"/>
      <c r="BC121" s="796"/>
      <c r="BD121" s="796"/>
      <c r="BE121" s="796"/>
      <c r="BF121" s="796"/>
      <c r="BG121" s="796"/>
      <c r="BH121" s="796"/>
      <c r="BI121" s="796"/>
      <c r="BJ121" s="796"/>
      <c r="BK121" s="796"/>
      <c r="BL121" s="796"/>
      <c r="BM121" s="796"/>
      <c r="BN121" s="796"/>
      <c r="BO121" s="796"/>
      <c r="BP121" s="797"/>
      <c r="BQ121" s="862" t="s">
        <v>437</v>
      </c>
      <c r="BR121" s="863"/>
      <c r="BS121" s="863"/>
      <c r="BT121" s="863"/>
      <c r="BU121" s="863"/>
      <c r="BV121" s="863" t="s">
        <v>410</v>
      </c>
      <c r="BW121" s="863"/>
      <c r="BX121" s="863"/>
      <c r="BY121" s="863"/>
      <c r="BZ121" s="863"/>
      <c r="CA121" s="863" t="s">
        <v>467</v>
      </c>
      <c r="CB121" s="863"/>
      <c r="CC121" s="863"/>
      <c r="CD121" s="863"/>
      <c r="CE121" s="863"/>
      <c r="CF121" s="924" t="s">
        <v>441</v>
      </c>
      <c r="CG121" s="925"/>
      <c r="CH121" s="925"/>
      <c r="CI121" s="925"/>
      <c r="CJ121" s="925"/>
      <c r="CK121" s="918"/>
      <c r="CL121" s="904"/>
      <c r="CM121" s="904"/>
      <c r="CN121" s="904"/>
      <c r="CO121" s="905"/>
      <c r="CP121" s="884"/>
      <c r="CQ121" s="885"/>
      <c r="CR121" s="885"/>
      <c r="CS121" s="885"/>
      <c r="CT121" s="885"/>
      <c r="CU121" s="885"/>
      <c r="CV121" s="885"/>
      <c r="CW121" s="885"/>
      <c r="CX121" s="885"/>
      <c r="CY121" s="885"/>
      <c r="CZ121" s="885"/>
      <c r="DA121" s="885"/>
      <c r="DB121" s="885"/>
      <c r="DC121" s="885"/>
      <c r="DD121" s="885"/>
      <c r="DE121" s="885"/>
      <c r="DF121" s="886"/>
      <c r="DG121" s="862"/>
      <c r="DH121" s="863"/>
      <c r="DI121" s="863"/>
      <c r="DJ121" s="863"/>
      <c r="DK121" s="863"/>
      <c r="DL121" s="863"/>
      <c r="DM121" s="863"/>
      <c r="DN121" s="863"/>
      <c r="DO121" s="863"/>
      <c r="DP121" s="863"/>
      <c r="DQ121" s="863"/>
      <c r="DR121" s="863"/>
      <c r="DS121" s="863"/>
      <c r="DT121" s="863"/>
      <c r="DU121" s="863"/>
      <c r="DV121" s="840"/>
      <c r="DW121" s="840"/>
      <c r="DX121" s="840"/>
      <c r="DY121" s="840"/>
      <c r="DZ121" s="841"/>
    </row>
    <row r="122" spans="1:130" s="248" customFormat="1" ht="26.25" customHeight="1" x14ac:dyDescent="0.15">
      <c r="A122" s="866"/>
      <c r="B122" s="867"/>
      <c r="C122" s="870" t="s">
        <v>454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441</v>
      </c>
      <c r="AB122" s="826"/>
      <c r="AC122" s="826"/>
      <c r="AD122" s="826"/>
      <c r="AE122" s="827"/>
      <c r="AF122" s="828" t="s">
        <v>465</v>
      </c>
      <c r="AG122" s="826"/>
      <c r="AH122" s="826"/>
      <c r="AI122" s="826"/>
      <c r="AJ122" s="827"/>
      <c r="AK122" s="828" t="s">
        <v>468</v>
      </c>
      <c r="AL122" s="826"/>
      <c r="AM122" s="826"/>
      <c r="AN122" s="826"/>
      <c r="AO122" s="827"/>
      <c r="AP122" s="873" t="s">
        <v>437</v>
      </c>
      <c r="AQ122" s="874"/>
      <c r="AR122" s="874"/>
      <c r="AS122" s="874"/>
      <c r="AT122" s="875"/>
      <c r="AU122" s="935"/>
      <c r="AV122" s="936"/>
      <c r="AW122" s="936"/>
      <c r="AX122" s="936"/>
      <c r="AY122" s="937"/>
      <c r="AZ122" s="928" t="s">
        <v>476</v>
      </c>
      <c r="BA122" s="929"/>
      <c r="BB122" s="929"/>
      <c r="BC122" s="929"/>
      <c r="BD122" s="929"/>
      <c r="BE122" s="929"/>
      <c r="BF122" s="929"/>
      <c r="BG122" s="929"/>
      <c r="BH122" s="929"/>
      <c r="BI122" s="929"/>
      <c r="BJ122" s="929"/>
      <c r="BK122" s="929"/>
      <c r="BL122" s="929"/>
      <c r="BM122" s="929"/>
      <c r="BN122" s="929"/>
      <c r="BO122" s="929"/>
      <c r="BP122" s="930"/>
      <c r="BQ122" s="931">
        <v>2008737</v>
      </c>
      <c r="BR122" s="894"/>
      <c r="BS122" s="894"/>
      <c r="BT122" s="894"/>
      <c r="BU122" s="894"/>
      <c r="BV122" s="894">
        <v>1901368</v>
      </c>
      <c r="BW122" s="894"/>
      <c r="BX122" s="894"/>
      <c r="BY122" s="894"/>
      <c r="BZ122" s="894"/>
      <c r="CA122" s="894">
        <v>1840013</v>
      </c>
      <c r="CB122" s="894"/>
      <c r="CC122" s="894"/>
      <c r="CD122" s="894"/>
      <c r="CE122" s="894"/>
      <c r="CF122" s="895">
        <v>100.1</v>
      </c>
      <c r="CG122" s="896"/>
      <c r="CH122" s="896"/>
      <c r="CI122" s="896"/>
      <c r="CJ122" s="896"/>
      <c r="CK122" s="918"/>
      <c r="CL122" s="904"/>
      <c r="CM122" s="904"/>
      <c r="CN122" s="904"/>
      <c r="CO122" s="905"/>
      <c r="CP122" s="884"/>
      <c r="CQ122" s="885"/>
      <c r="CR122" s="885"/>
      <c r="CS122" s="885"/>
      <c r="CT122" s="885"/>
      <c r="CU122" s="885"/>
      <c r="CV122" s="885"/>
      <c r="CW122" s="885"/>
      <c r="CX122" s="885"/>
      <c r="CY122" s="885"/>
      <c r="CZ122" s="885"/>
      <c r="DA122" s="885"/>
      <c r="DB122" s="885"/>
      <c r="DC122" s="885"/>
      <c r="DD122" s="885"/>
      <c r="DE122" s="885"/>
      <c r="DF122" s="886"/>
      <c r="DG122" s="862"/>
      <c r="DH122" s="863"/>
      <c r="DI122" s="863"/>
      <c r="DJ122" s="863"/>
      <c r="DK122" s="863"/>
      <c r="DL122" s="863"/>
      <c r="DM122" s="863"/>
      <c r="DN122" s="863"/>
      <c r="DO122" s="863"/>
      <c r="DP122" s="863"/>
      <c r="DQ122" s="863"/>
      <c r="DR122" s="863"/>
      <c r="DS122" s="863"/>
      <c r="DT122" s="863"/>
      <c r="DU122" s="863"/>
      <c r="DV122" s="840"/>
      <c r="DW122" s="840"/>
      <c r="DX122" s="840"/>
      <c r="DY122" s="840"/>
      <c r="DZ122" s="841"/>
    </row>
    <row r="123" spans="1:130" s="248" customFormat="1" ht="26.25" customHeight="1" x14ac:dyDescent="0.15">
      <c r="A123" s="866"/>
      <c r="B123" s="867"/>
      <c r="C123" s="870" t="s">
        <v>460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468</v>
      </c>
      <c r="AB123" s="826"/>
      <c r="AC123" s="826"/>
      <c r="AD123" s="826"/>
      <c r="AE123" s="827"/>
      <c r="AF123" s="828" t="s">
        <v>468</v>
      </c>
      <c r="AG123" s="826"/>
      <c r="AH123" s="826"/>
      <c r="AI123" s="826"/>
      <c r="AJ123" s="827"/>
      <c r="AK123" s="828" t="s">
        <v>467</v>
      </c>
      <c r="AL123" s="826"/>
      <c r="AM123" s="826"/>
      <c r="AN123" s="826"/>
      <c r="AO123" s="827"/>
      <c r="AP123" s="873" t="s">
        <v>442</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477</v>
      </c>
      <c r="BP123" s="927"/>
      <c r="BQ123" s="881">
        <v>3953154</v>
      </c>
      <c r="BR123" s="882"/>
      <c r="BS123" s="882"/>
      <c r="BT123" s="882"/>
      <c r="BU123" s="882"/>
      <c r="BV123" s="882">
        <v>3764690</v>
      </c>
      <c r="BW123" s="882"/>
      <c r="BX123" s="882"/>
      <c r="BY123" s="882"/>
      <c r="BZ123" s="882"/>
      <c r="CA123" s="882">
        <v>3788261</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463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441</v>
      </c>
      <c r="AB124" s="826"/>
      <c r="AC124" s="826"/>
      <c r="AD124" s="826"/>
      <c r="AE124" s="827"/>
      <c r="AF124" s="828" t="s">
        <v>441</v>
      </c>
      <c r="AG124" s="826"/>
      <c r="AH124" s="826"/>
      <c r="AI124" s="826"/>
      <c r="AJ124" s="827"/>
      <c r="AK124" s="828" t="s">
        <v>442</v>
      </c>
      <c r="AL124" s="826"/>
      <c r="AM124" s="826"/>
      <c r="AN124" s="826"/>
      <c r="AO124" s="827"/>
      <c r="AP124" s="873" t="s">
        <v>410</v>
      </c>
      <c r="AQ124" s="874"/>
      <c r="AR124" s="874"/>
      <c r="AS124" s="874"/>
      <c r="AT124" s="875"/>
      <c r="AU124" s="876" t="s">
        <v>478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465</v>
      </c>
      <c r="BR124" s="880"/>
      <c r="BS124" s="880"/>
      <c r="BT124" s="880"/>
      <c r="BU124" s="880"/>
      <c r="BV124" s="880" t="s">
        <v>441</v>
      </c>
      <c r="BW124" s="880"/>
      <c r="BX124" s="880"/>
      <c r="BY124" s="880"/>
      <c r="BZ124" s="880"/>
      <c r="CA124" s="880" t="s">
        <v>468</v>
      </c>
      <c r="CB124" s="880"/>
      <c r="CC124" s="880"/>
      <c r="CD124" s="880"/>
      <c r="CE124" s="880"/>
      <c r="CF124" s="770"/>
      <c r="CG124" s="771"/>
      <c r="CH124" s="771"/>
      <c r="CI124" s="771"/>
      <c r="CJ124" s="911"/>
      <c r="CK124" s="919"/>
      <c r="CL124" s="919"/>
      <c r="CM124" s="919"/>
      <c r="CN124" s="919"/>
      <c r="CO124" s="920"/>
      <c r="CP124" s="884" t="s">
        <v>479</v>
      </c>
      <c r="CQ124" s="885"/>
      <c r="CR124" s="885"/>
      <c r="CS124" s="885"/>
      <c r="CT124" s="885"/>
      <c r="CU124" s="885"/>
      <c r="CV124" s="885"/>
      <c r="CW124" s="885"/>
      <c r="CX124" s="885"/>
      <c r="CY124" s="885"/>
      <c r="CZ124" s="885"/>
      <c r="DA124" s="885"/>
      <c r="DB124" s="885"/>
      <c r="DC124" s="885"/>
      <c r="DD124" s="885"/>
      <c r="DE124" s="885"/>
      <c r="DF124" s="886"/>
      <c r="DG124" s="808" t="s">
        <v>467</v>
      </c>
      <c r="DH124" s="809"/>
      <c r="DI124" s="809"/>
      <c r="DJ124" s="809"/>
      <c r="DK124" s="810"/>
      <c r="DL124" s="811" t="s">
        <v>441</v>
      </c>
      <c r="DM124" s="809"/>
      <c r="DN124" s="809"/>
      <c r="DO124" s="809"/>
      <c r="DP124" s="810"/>
      <c r="DQ124" s="811" t="s">
        <v>129</v>
      </c>
      <c r="DR124" s="809"/>
      <c r="DS124" s="809"/>
      <c r="DT124" s="809"/>
      <c r="DU124" s="810"/>
      <c r="DV124" s="897" t="s">
        <v>467</v>
      </c>
      <c r="DW124" s="898"/>
      <c r="DX124" s="898"/>
      <c r="DY124" s="898"/>
      <c r="DZ124" s="899"/>
    </row>
    <row r="125" spans="1:130" s="248" customFormat="1" ht="26.25" customHeight="1" x14ac:dyDescent="0.15">
      <c r="A125" s="866"/>
      <c r="B125" s="867"/>
      <c r="C125" s="870" t="s">
        <v>466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129</v>
      </c>
      <c r="AB125" s="826"/>
      <c r="AC125" s="826"/>
      <c r="AD125" s="826"/>
      <c r="AE125" s="827"/>
      <c r="AF125" s="828" t="s">
        <v>441</v>
      </c>
      <c r="AG125" s="826"/>
      <c r="AH125" s="826"/>
      <c r="AI125" s="826"/>
      <c r="AJ125" s="827"/>
      <c r="AK125" s="828" t="s">
        <v>410</v>
      </c>
      <c r="AL125" s="826"/>
      <c r="AM125" s="826"/>
      <c r="AN125" s="826"/>
      <c r="AO125" s="827"/>
      <c r="AP125" s="873" t="s">
        <v>467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480</v>
      </c>
      <c r="CL125" s="901"/>
      <c r="CM125" s="901"/>
      <c r="CN125" s="901"/>
      <c r="CO125" s="902"/>
      <c r="CP125" s="909" t="s">
        <v>481</v>
      </c>
      <c r="CQ125" s="854"/>
      <c r="CR125" s="854"/>
      <c r="CS125" s="854"/>
      <c r="CT125" s="854"/>
      <c r="CU125" s="854"/>
      <c r="CV125" s="854"/>
      <c r="CW125" s="854"/>
      <c r="CX125" s="854"/>
      <c r="CY125" s="854"/>
      <c r="CZ125" s="854"/>
      <c r="DA125" s="854"/>
      <c r="DB125" s="854"/>
      <c r="DC125" s="854"/>
      <c r="DD125" s="854"/>
      <c r="DE125" s="854"/>
      <c r="DF125" s="855"/>
      <c r="DG125" s="910" t="s">
        <v>129</v>
      </c>
      <c r="DH125" s="891"/>
      <c r="DI125" s="891"/>
      <c r="DJ125" s="891"/>
      <c r="DK125" s="891"/>
      <c r="DL125" s="891" t="s">
        <v>442</v>
      </c>
      <c r="DM125" s="891"/>
      <c r="DN125" s="891"/>
      <c r="DO125" s="891"/>
      <c r="DP125" s="891"/>
      <c r="DQ125" s="891" t="s">
        <v>410</v>
      </c>
      <c r="DR125" s="891"/>
      <c r="DS125" s="891"/>
      <c r="DT125" s="891"/>
      <c r="DU125" s="891"/>
      <c r="DV125" s="892" t="s">
        <v>465</v>
      </c>
      <c r="DW125" s="892"/>
      <c r="DX125" s="892"/>
      <c r="DY125" s="892"/>
      <c r="DZ125" s="893"/>
    </row>
    <row r="126" spans="1:130" s="248" customFormat="1" ht="26.25" customHeight="1" thickBot="1" x14ac:dyDescent="0.2">
      <c r="A126" s="866"/>
      <c r="B126" s="867"/>
      <c r="C126" s="870" t="s">
        <v>470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410</v>
      </c>
      <c r="AB126" s="826"/>
      <c r="AC126" s="826"/>
      <c r="AD126" s="826"/>
      <c r="AE126" s="827"/>
      <c r="AF126" s="828" t="s">
        <v>129</v>
      </c>
      <c r="AG126" s="826"/>
      <c r="AH126" s="826"/>
      <c r="AI126" s="826"/>
      <c r="AJ126" s="827"/>
      <c r="AK126" s="828" t="s">
        <v>467</v>
      </c>
      <c r="AL126" s="826"/>
      <c r="AM126" s="826"/>
      <c r="AN126" s="826"/>
      <c r="AO126" s="827"/>
      <c r="AP126" s="873" t="s">
        <v>482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483</v>
      </c>
      <c r="CQ126" s="796"/>
      <c r="CR126" s="796"/>
      <c r="CS126" s="796"/>
      <c r="CT126" s="796"/>
      <c r="CU126" s="796"/>
      <c r="CV126" s="796"/>
      <c r="CW126" s="796"/>
      <c r="CX126" s="796"/>
      <c r="CY126" s="796"/>
      <c r="CZ126" s="796"/>
      <c r="DA126" s="796"/>
      <c r="DB126" s="796"/>
      <c r="DC126" s="796"/>
      <c r="DD126" s="796"/>
      <c r="DE126" s="796"/>
      <c r="DF126" s="797"/>
      <c r="DG126" s="862" t="s">
        <v>129</v>
      </c>
      <c r="DH126" s="863"/>
      <c r="DI126" s="863"/>
      <c r="DJ126" s="863"/>
      <c r="DK126" s="863"/>
      <c r="DL126" s="863" t="s">
        <v>482</v>
      </c>
      <c r="DM126" s="863"/>
      <c r="DN126" s="863"/>
      <c r="DO126" s="863"/>
      <c r="DP126" s="863"/>
      <c r="DQ126" s="863" t="s">
        <v>467</v>
      </c>
      <c r="DR126" s="863"/>
      <c r="DS126" s="863"/>
      <c r="DT126" s="863"/>
      <c r="DU126" s="863"/>
      <c r="DV126" s="840" t="s">
        <v>467</v>
      </c>
      <c r="DW126" s="840"/>
      <c r="DX126" s="840"/>
      <c r="DY126" s="840"/>
      <c r="DZ126" s="841"/>
    </row>
    <row r="127" spans="1:130" s="248" customFormat="1" ht="26.25" customHeight="1" x14ac:dyDescent="0.15">
      <c r="A127" s="868"/>
      <c r="B127" s="869"/>
      <c r="C127" s="887" t="s">
        <v>484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442</v>
      </c>
      <c r="AB127" s="826"/>
      <c r="AC127" s="826"/>
      <c r="AD127" s="826"/>
      <c r="AE127" s="827"/>
      <c r="AF127" s="828" t="s">
        <v>467</v>
      </c>
      <c r="AG127" s="826"/>
      <c r="AH127" s="826"/>
      <c r="AI127" s="826"/>
      <c r="AJ127" s="827"/>
      <c r="AK127" s="828" t="s">
        <v>485</v>
      </c>
      <c r="AL127" s="826"/>
      <c r="AM127" s="826"/>
      <c r="AN127" s="826"/>
      <c r="AO127" s="827"/>
      <c r="AP127" s="873" t="s">
        <v>465</v>
      </c>
      <c r="AQ127" s="874"/>
      <c r="AR127" s="874"/>
      <c r="AS127" s="874"/>
      <c r="AT127" s="875"/>
      <c r="AU127" s="284"/>
      <c r="AV127" s="284"/>
      <c r="AW127" s="284"/>
      <c r="AX127" s="890" t="s">
        <v>486</v>
      </c>
      <c r="AY127" s="858"/>
      <c r="AZ127" s="858"/>
      <c r="BA127" s="858"/>
      <c r="BB127" s="858"/>
      <c r="BC127" s="858"/>
      <c r="BD127" s="858"/>
      <c r="BE127" s="859"/>
      <c r="BF127" s="857" t="s">
        <v>487</v>
      </c>
      <c r="BG127" s="858"/>
      <c r="BH127" s="858"/>
      <c r="BI127" s="858"/>
      <c r="BJ127" s="858"/>
      <c r="BK127" s="858"/>
      <c r="BL127" s="859"/>
      <c r="BM127" s="857" t="s">
        <v>488</v>
      </c>
      <c r="BN127" s="858"/>
      <c r="BO127" s="858"/>
      <c r="BP127" s="858"/>
      <c r="BQ127" s="858"/>
      <c r="BR127" s="858"/>
      <c r="BS127" s="859"/>
      <c r="BT127" s="857" t="s">
        <v>489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490</v>
      </c>
      <c r="CQ127" s="796"/>
      <c r="CR127" s="796"/>
      <c r="CS127" s="796"/>
      <c r="CT127" s="796"/>
      <c r="CU127" s="796"/>
      <c r="CV127" s="796"/>
      <c r="CW127" s="796"/>
      <c r="CX127" s="796"/>
      <c r="CY127" s="796"/>
      <c r="CZ127" s="796"/>
      <c r="DA127" s="796"/>
      <c r="DB127" s="796"/>
      <c r="DC127" s="796"/>
      <c r="DD127" s="796"/>
      <c r="DE127" s="796"/>
      <c r="DF127" s="797"/>
      <c r="DG127" s="862" t="s">
        <v>441</v>
      </c>
      <c r="DH127" s="863"/>
      <c r="DI127" s="863"/>
      <c r="DJ127" s="863"/>
      <c r="DK127" s="863"/>
      <c r="DL127" s="863" t="s">
        <v>468</v>
      </c>
      <c r="DM127" s="863"/>
      <c r="DN127" s="863"/>
      <c r="DO127" s="863"/>
      <c r="DP127" s="863"/>
      <c r="DQ127" s="863" t="s">
        <v>129</v>
      </c>
      <c r="DR127" s="863"/>
      <c r="DS127" s="863"/>
      <c r="DT127" s="863"/>
      <c r="DU127" s="863"/>
      <c r="DV127" s="840" t="s">
        <v>468</v>
      </c>
      <c r="DW127" s="840"/>
      <c r="DX127" s="840"/>
      <c r="DY127" s="840"/>
      <c r="DZ127" s="841"/>
    </row>
    <row r="128" spans="1:130" s="248" customFormat="1" ht="26.25" customHeight="1" thickBot="1" x14ac:dyDescent="0.2">
      <c r="A128" s="842" t="s">
        <v>491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492</v>
      </c>
      <c r="X128" s="844"/>
      <c r="Y128" s="844"/>
      <c r="Z128" s="845"/>
      <c r="AA128" s="846" t="s">
        <v>410</v>
      </c>
      <c r="AB128" s="847"/>
      <c r="AC128" s="847"/>
      <c r="AD128" s="847"/>
      <c r="AE128" s="848"/>
      <c r="AF128" s="849" t="s">
        <v>441</v>
      </c>
      <c r="AG128" s="847"/>
      <c r="AH128" s="847"/>
      <c r="AI128" s="847"/>
      <c r="AJ128" s="848"/>
      <c r="AK128" s="849" t="s">
        <v>129</v>
      </c>
      <c r="AL128" s="847"/>
      <c r="AM128" s="847"/>
      <c r="AN128" s="847"/>
      <c r="AO128" s="848"/>
      <c r="AP128" s="850"/>
      <c r="AQ128" s="851"/>
      <c r="AR128" s="851"/>
      <c r="AS128" s="851"/>
      <c r="AT128" s="852"/>
      <c r="AU128" s="284"/>
      <c r="AV128" s="284"/>
      <c r="AW128" s="284"/>
      <c r="AX128" s="853" t="s">
        <v>493</v>
      </c>
      <c r="AY128" s="854"/>
      <c r="AZ128" s="854"/>
      <c r="BA128" s="854"/>
      <c r="BB128" s="854"/>
      <c r="BC128" s="854"/>
      <c r="BD128" s="854"/>
      <c r="BE128" s="855"/>
      <c r="BF128" s="832" t="s">
        <v>467</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494</v>
      </c>
      <c r="CQ128" s="774"/>
      <c r="CR128" s="774"/>
      <c r="CS128" s="774"/>
      <c r="CT128" s="774"/>
      <c r="CU128" s="774"/>
      <c r="CV128" s="774"/>
      <c r="CW128" s="774"/>
      <c r="CX128" s="774"/>
      <c r="CY128" s="774"/>
      <c r="CZ128" s="774"/>
      <c r="DA128" s="774"/>
      <c r="DB128" s="774"/>
      <c r="DC128" s="774"/>
      <c r="DD128" s="774"/>
      <c r="DE128" s="774"/>
      <c r="DF128" s="775"/>
      <c r="DG128" s="836" t="s">
        <v>441</v>
      </c>
      <c r="DH128" s="837"/>
      <c r="DI128" s="837"/>
      <c r="DJ128" s="837"/>
      <c r="DK128" s="837"/>
      <c r="DL128" s="837" t="s">
        <v>465</v>
      </c>
      <c r="DM128" s="837"/>
      <c r="DN128" s="837"/>
      <c r="DO128" s="837"/>
      <c r="DP128" s="837"/>
      <c r="DQ128" s="837" t="s">
        <v>465</v>
      </c>
      <c r="DR128" s="837"/>
      <c r="DS128" s="837"/>
      <c r="DT128" s="837"/>
      <c r="DU128" s="837"/>
      <c r="DV128" s="838" t="s">
        <v>485</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495</v>
      </c>
      <c r="X129" s="823"/>
      <c r="Y129" s="823"/>
      <c r="Z129" s="824"/>
      <c r="AA129" s="825">
        <v>1878607</v>
      </c>
      <c r="AB129" s="826"/>
      <c r="AC129" s="826"/>
      <c r="AD129" s="826"/>
      <c r="AE129" s="827"/>
      <c r="AF129" s="828">
        <v>1886067</v>
      </c>
      <c r="AG129" s="826"/>
      <c r="AH129" s="826"/>
      <c r="AI129" s="826"/>
      <c r="AJ129" s="827"/>
      <c r="AK129" s="828">
        <v>2030928</v>
      </c>
      <c r="AL129" s="826"/>
      <c r="AM129" s="826"/>
      <c r="AN129" s="826"/>
      <c r="AO129" s="827"/>
      <c r="AP129" s="829"/>
      <c r="AQ129" s="830"/>
      <c r="AR129" s="830"/>
      <c r="AS129" s="830"/>
      <c r="AT129" s="831"/>
      <c r="AU129" s="286"/>
      <c r="AV129" s="286"/>
      <c r="AW129" s="286"/>
      <c r="AX129" s="795" t="s">
        <v>496</v>
      </c>
      <c r="AY129" s="796"/>
      <c r="AZ129" s="796"/>
      <c r="BA129" s="796"/>
      <c r="BB129" s="796"/>
      <c r="BC129" s="796"/>
      <c r="BD129" s="796"/>
      <c r="BE129" s="797"/>
      <c r="BF129" s="815" t="s">
        <v>468</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498</v>
      </c>
      <c r="X130" s="823"/>
      <c r="Y130" s="823"/>
      <c r="Z130" s="824"/>
      <c r="AA130" s="825">
        <v>198232</v>
      </c>
      <c r="AB130" s="826"/>
      <c r="AC130" s="826"/>
      <c r="AD130" s="826"/>
      <c r="AE130" s="827"/>
      <c r="AF130" s="828">
        <v>196119</v>
      </c>
      <c r="AG130" s="826"/>
      <c r="AH130" s="826"/>
      <c r="AI130" s="826"/>
      <c r="AJ130" s="827"/>
      <c r="AK130" s="828">
        <v>192915</v>
      </c>
      <c r="AL130" s="826"/>
      <c r="AM130" s="826"/>
      <c r="AN130" s="826"/>
      <c r="AO130" s="827"/>
      <c r="AP130" s="829"/>
      <c r="AQ130" s="830"/>
      <c r="AR130" s="830"/>
      <c r="AS130" s="830"/>
      <c r="AT130" s="831"/>
      <c r="AU130" s="286"/>
      <c r="AV130" s="286"/>
      <c r="AW130" s="286"/>
      <c r="AX130" s="795" t="s">
        <v>499</v>
      </c>
      <c r="AY130" s="796"/>
      <c r="AZ130" s="796"/>
      <c r="BA130" s="796"/>
      <c r="BB130" s="796"/>
      <c r="BC130" s="796"/>
      <c r="BD130" s="796"/>
      <c r="BE130" s="797"/>
      <c r="BF130" s="798">
        <v>4.7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500</v>
      </c>
      <c r="X131" s="806"/>
      <c r="Y131" s="806"/>
      <c r="Z131" s="807"/>
      <c r="AA131" s="808">
        <v>1680375</v>
      </c>
      <c r="AB131" s="809"/>
      <c r="AC131" s="809"/>
      <c r="AD131" s="809"/>
      <c r="AE131" s="810"/>
      <c r="AF131" s="811">
        <v>1689948</v>
      </c>
      <c r="AG131" s="809"/>
      <c r="AH131" s="809"/>
      <c r="AI131" s="809"/>
      <c r="AJ131" s="810"/>
      <c r="AK131" s="811">
        <v>1838013</v>
      </c>
      <c r="AL131" s="809"/>
      <c r="AM131" s="809"/>
      <c r="AN131" s="809"/>
      <c r="AO131" s="810"/>
      <c r="AP131" s="812"/>
      <c r="AQ131" s="813"/>
      <c r="AR131" s="813"/>
      <c r="AS131" s="813"/>
      <c r="AT131" s="814"/>
      <c r="AU131" s="286"/>
      <c r="AV131" s="286"/>
      <c r="AW131" s="286"/>
      <c r="AX131" s="773" t="s">
        <v>501</v>
      </c>
      <c r="AY131" s="774"/>
      <c r="AZ131" s="774"/>
      <c r="BA131" s="774"/>
      <c r="BB131" s="774"/>
      <c r="BC131" s="774"/>
      <c r="BD131" s="774"/>
      <c r="BE131" s="775"/>
      <c r="BF131" s="776" t="s">
        <v>465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503</v>
      </c>
      <c r="W132" s="786"/>
      <c r="X132" s="786"/>
      <c r="Y132" s="786"/>
      <c r="Z132" s="787"/>
      <c r="AA132" s="788">
        <v>4.8392769470000001</v>
      </c>
      <c r="AB132" s="789"/>
      <c r="AC132" s="789"/>
      <c r="AD132" s="789"/>
      <c r="AE132" s="790"/>
      <c r="AF132" s="791">
        <v>4.8920440159999998</v>
      </c>
      <c r="AG132" s="789"/>
      <c r="AH132" s="789"/>
      <c r="AI132" s="789"/>
      <c r="AJ132" s="790"/>
      <c r="AK132" s="791">
        <v>4.4358228149999999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504</v>
      </c>
      <c r="W133" s="765"/>
      <c r="X133" s="765"/>
      <c r="Y133" s="765"/>
      <c r="Z133" s="766"/>
      <c r="AA133" s="767">
        <v>4.3</v>
      </c>
      <c r="AB133" s="768"/>
      <c r="AC133" s="768"/>
      <c r="AD133" s="768"/>
      <c r="AE133" s="769"/>
      <c r="AF133" s="767">
        <v>4.5</v>
      </c>
      <c r="AG133" s="768"/>
      <c r="AH133" s="768"/>
      <c r="AI133" s="768"/>
      <c r="AJ133" s="769"/>
      <c r="AK133" s="767">
        <v>4.7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Cr9iV7rXg4w7E9p/Fg5SR0o0r1EdH3ry91MELLOPdFUOIK2km6tXBmyOvewOMA+A9pOIj0jjwe+quAgSaC/Ug==" saltValue="nXez0Cju9ZzyXWP3sfXp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0a1nI7I+5YzNJSV36vOWXAnIdgHOQFgDovUwQYazHgpE96YkHebu3IJClE/ozeBmfxMylaoBApOH5zq1Dmp/A==" saltValue="1sNKArcXnfFmx+xB7IHF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UOs06DS1ISCQF7dF5fjaTzAi+5w655fzayVqK3bzh1HaI6ub8lftDncIvlkgnhj5SZeEIVROyzp2XqkaWDzHQ==" saltValue="4kzPyLHc6gaN55Otb0kO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37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513</v>
      </c>
      <c r="AL9" s="1190"/>
      <c r="AM9" s="1190"/>
      <c r="AN9" s="1191"/>
      <c r="AO9" s="314">
        <v>676730</v>
      </c>
      <c r="AP9" s="314">
        <v>114914</v>
      </c>
      <c r="AQ9" s="315">
        <v>156065</v>
      </c>
      <c r="AR9" s="316">
        <v>-26.4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514</v>
      </c>
      <c r="AL10" s="1190"/>
      <c r="AM10" s="1190"/>
      <c r="AN10" s="1191"/>
      <c r="AO10" s="317">
        <v>25374</v>
      </c>
      <c r="AP10" s="317">
        <v>4309</v>
      </c>
      <c r="AQ10" s="318">
        <v>24089</v>
      </c>
      <c r="AR10" s="319">
        <v>-82.1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515</v>
      </c>
      <c r="AL11" s="1190"/>
      <c r="AM11" s="1190"/>
      <c r="AN11" s="1191"/>
      <c r="AO11" s="317" t="s">
        <v>516</v>
      </c>
      <c r="AP11" s="317" t="s">
        <v>516</v>
      </c>
      <c r="AQ11" s="318">
        <v>3903</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517</v>
      </c>
      <c r="AL12" s="1190"/>
      <c r="AM12" s="1190"/>
      <c r="AN12" s="1191"/>
      <c r="AO12" s="317" t="s">
        <v>516</v>
      </c>
      <c r="AP12" s="317" t="s">
        <v>516</v>
      </c>
      <c r="AQ12" s="318" t="s">
        <v>516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518</v>
      </c>
      <c r="AL13" s="1190"/>
      <c r="AM13" s="1190"/>
      <c r="AN13" s="1191"/>
      <c r="AO13" s="317">
        <v>41122</v>
      </c>
      <c r="AP13" s="317">
        <v>6983</v>
      </c>
      <c r="AQ13" s="318">
        <v>6134</v>
      </c>
      <c r="AR13" s="319">
        <v>13.8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519</v>
      </c>
      <c r="AL14" s="1190"/>
      <c r="AM14" s="1190"/>
      <c r="AN14" s="1191"/>
      <c r="AO14" s="317">
        <v>14532</v>
      </c>
      <c r="AP14" s="317">
        <v>2468</v>
      </c>
      <c r="AQ14" s="318">
        <v>6841</v>
      </c>
      <c r="AR14" s="319">
        <v>-63.9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520</v>
      </c>
      <c r="AL15" s="1193"/>
      <c r="AM15" s="1193"/>
      <c r="AN15" s="1194"/>
      <c r="AO15" s="317">
        <v>-70765</v>
      </c>
      <c r="AP15" s="317">
        <v>-12016</v>
      </c>
      <c r="AQ15" s="318">
        <v>-12699</v>
      </c>
      <c r="AR15" s="319">
        <v>-5.4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686993</v>
      </c>
      <c r="AP16" s="317">
        <v>116657</v>
      </c>
      <c r="AQ16" s="318">
        <v>184332</v>
      </c>
      <c r="AR16" s="319">
        <v>-36.700000000000003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525</v>
      </c>
      <c r="AL21" s="1196"/>
      <c r="AM21" s="1196"/>
      <c r="AN21" s="1197"/>
      <c r="AO21" s="330">
        <v>11.38</v>
      </c>
      <c r="AP21" s="331">
        <v>15.68</v>
      </c>
      <c r="AQ21" s="332">
        <v>-4.3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526</v>
      </c>
      <c r="AL22" s="1196"/>
      <c r="AM22" s="1196"/>
      <c r="AN22" s="1197"/>
      <c r="AO22" s="335">
        <v>99.4</v>
      </c>
      <c r="AP22" s="336">
        <v>95.9</v>
      </c>
      <c r="AQ22" s="337">
        <v>3.5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530</v>
      </c>
      <c r="AL32" s="1179"/>
      <c r="AM32" s="1179"/>
      <c r="AN32" s="1180"/>
      <c r="AO32" s="345">
        <v>233004</v>
      </c>
      <c r="AP32" s="345">
        <v>39566</v>
      </c>
      <c r="AQ32" s="346">
        <v>108331</v>
      </c>
      <c r="AR32" s="347">
        <v>-63.5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531</v>
      </c>
      <c r="AL33" s="1179"/>
      <c r="AM33" s="1179"/>
      <c r="AN33" s="1180"/>
      <c r="AO33" s="345" t="s">
        <v>516</v>
      </c>
      <c r="AP33" s="345" t="s">
        <v>516</v>
      </c>
      <c r="AQ33" s="346">
        <v>132</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532</v>
      </c>
      <c r="AL34" s="1179"/>
      <c r="AM34" s="1179"/>
      <c r="AN34" s="1180"/>
      <c r="AO34" s="345" t="s">
        <v>516</v>
      </c>
      <c r="AP34" s="345" t="s">
        <v>516</v>
      </c>
      <c r="AQ34" s="346">
        <v>205</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533</v>
      </c>
      <c r="AL35" s="1179"/>
      <c r="AM35" s="1179"/>
      <c r="AN35" s="1180"/>
      <c r="AO35" s="345">
        <v>8346</v>
      </c>
      <c r="AP35" s="345">
        <v>1417</v>
      </c>
      <c r="AQ35" s="346">
        <v>22911</v>
      </c>
      <c r="AR35" s="347">
        <v>-93.8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534</v>
      </c>
      <c r="AL36" s="1179"/>
      <c r="AM36" s="1179"/>
      <c r="AN36" s="1180"/>
      <c r="AO36" s="345">
        <v>33096</v>
      </c>
      <c r="AP36" s="345">
        <v>5620</v>
      </c>
      <c r="AQ36" s="346">
        <v>3832</v>
      </c>
      <c r="AR36" s="347">
        <v>46.7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535</v>
      </c>
      <c r="AL37" s="1179"/>
      <c r="AM37" s="1179"/>
      <c r="AN37" s="1180"/>
      <c r="AO37" s="345" t="s">
        <v>516</v>
      </c>
      <c r="AP37" s="345" t="s">
        <v>516</v>
      </c>
      <c r="AQ37" s="346">
        <v>1000</v>
      </c>
      <c r="AR37" s="347" t="s">
        <v>516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536</v>
      </c>
      <c r="AL38" s="1176"/>
      <c r="AM38" s="1176"/>
      <c r="AN38" s="1177"/>
      <c r="AO38" s="348" t="s">
        <v>516</v>
      </c>
      <c r="AP38" s="348" t="s">
        <v>516</v>
      </c>
      <c r="AQ38" s="349">
        <v>21</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537</v>
      </c>
      <c r="AL39" s="1176"/>
      <c r="AM39" s="1176"/>
      <c r="AN39" s="1177"/>
      <c r="AO39" s="345" t="s">
        <v>516</v>
      </c>
      <c r="AP39" s="345" t="s">
        <v>516</v>
      </c>
      <c r="AQ39" s="346">
        <v>-5292</v>
      </c>
      <c r="AR39" s="347" t="s">
        <v>516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538</v>
      </c>
      <c r="AL40" s="1179"/>
      <c r="AM40" s="1179"/>
      <c r="AN40" s="1180"/>
      <c r="AO40" s="345">
        <v>-192915</v>
      </c>
      <c r="AP40" s="345">
        <v>-32759</v>
      </c>
      <c r="AQ40" s="346">
        <v>-91315</v>
      </c>
      <c r="AR40" s="347">
        <v>-64.099999999999994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81531</v>
      </c>
      <c r="AP41" s="345">
        <v>13845</v>
      </c>
      <c r="AQ41" s="346">
        <v>39824</v>
      </c>
      <c r="AR41" s="347">
        <v>-65.2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508</v>
      </c>
      <c r="AN49" s="1186" t="s">
        <v>542</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393629</v>
      </c>
      <c r="AN51" s="367">
        <v>62920</v>
      </c>
      <c r="AO51" s="368">
        <v>-26</v>
      </c>
      <c r="AP51" s="369">
        <v>168868</v>
      </c>
      <c r="AQ51" s="370">
        <v>53.6</v>
      </c>
      <c r="AR51" s="371">
        <v>-79.599999999999994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195787</v>
      </c>
      <c r="AN52" s="375">
        <v>31296</v>
      </c>
      <c r="AO52" s="376">
        <v>-41.1</v>
      </c>
      <c r="AP52" s="377">
        <v>79360</v>
      </c>
      <c r="AQ52" s="378">
        <v>26.5</v>
      </c>
      <c r="AR52" s="379">
        <v>-67.599999999999994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257665</v>
      </c>
      <c r="AN53" s="367">
        <v>41465</v>
      </c>
      <c r="AO53" s="368">
        <v>-34.1</v>
      </c>
      <c r="AP53" s="369">
        <v>202870</v>
      </c>
      <c r="AQ53" s="370">
        <v>20.100000000000001</v>
      </c>
      <c r="AR53" s="371">
        <v>-54.2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168783</v>
      </c>
      <c r="AN54" s="375">
        <v>27162</v>
      </c>
      <c r="AO54" s="376">
        <v>-13.2</v>
      </c>
      <c r="AP54" s="377">
        <v>79735</v>
      </c>
      <c r="AQ54" s="378">
        <v>0.5</v>
      </c>
      <c r="AR54" s="379">
        <v>-13.7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211221</v>
      </c>
      <c r="AN55" s="367">
        <v>34496</v>
      </c>
      <c r="AO55" s="368">
        <v>-16.8</v>
      </c>
      <c r="AP55" s="369">
        <v>167497</v>
      </c>
      <c r="AQ55" s="370">
        <v>-17.399999999999999</v>
      </c>
      <c r="AR55" s="371">
        <v>0.6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157675</v>
      </c>
      <c r="AN56" s="375">
        <v>25751</v>
      </c>
      <c r="AO56" s="376">
        <v>-5.2</v>
      </c>
      <c r="AP56" s="377">
        <v>82571</v>
      </c>
      <c r="AQ56" s="378">
        <v>3.6</v>
      </c>
      <c r="AR56" s="379">
        <v>-8.8000000000000007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250380</v>
      </c>
      <c r="AN57" s="367">
        <v>41564</v>
      </c>
      <c r="AO57" s="368">
        <v>20.5</v>
      </c>
      <c r="AP57" s="369">
        <v>190274</v>
      </c>
      <c r="AQ57" s="370">
        <v>13.6</v>
      </c>
      <c r="AR57" s="371">
        <v>6.9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108348</v>
      </c>
      <c r="AN58" s="375">
        <v>17986</v>
      </c>
      <c r="AO58" s="376">
        <v>-30.2</v>
      </c>
      <c r="AP58" s="377">
        <v>88584</v>
      </c>
      <c r="AQ58" s="378">
        <v>7.3</v>
      </c>
      <c r="AR58" s="379">
        <v>-37.5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332247</v>
      </c>
      <c r="AN59" s="367">
        <v>56418</v>
      </c>
      <c r="AO59" s="368">
        <v>35.700000000000003</v>
      </c>
      <c r="AP59" s="369">
        <v>200194</v>
      </c>
      <c r="AQ59" s="370">
        <v>5.2</v>
      </c>
      <c r="AR59" s="371">
        <v>30.5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261539</v>
      </c>
      <c r="AN60" s="375">
        <v>44411</v>
      </c>
      <c r="AO60" s="376">
        <v>146.9</v>
      </c>
      <c r="AP60" s="377">
        <v>106422</v>
      </c>
      <c r="AQ60" s="378">
        <v>20.100000000000001</v>
      </c>
      <c r="AR60" s="379">
        <v>126.8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289028</v>
      </c>
      <c r="AN61" s="382">
        <v>47373</v>
      </c>
      <c r="AO61" s="383">
        <v>-4.0999999999999996</v>
      </c>
      <c r="AP61" s="384">
        <v>185941</v>
      </c>
      <c r="AQ61" s="385">
        <v>15</v>
      </c>
      <c r="AR61" s="371">
        <v>-19.100000000000001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178426</v>
      </c>
      <c r="AN62" s="375">
        <v>29321</v>
      </c>
      <c r="AO62" s="376">
        <v>11.4</v>
      </c>
      <c r="AP62" s="377">
        <v>87334</v>
      </c>
      <c r="AQ62" s="378">
        <v>11.6</v>
      </c>
      <c r="AR62" s="379">
        <v>-0.2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ei10j9naosGwTSSR9Hb19fiCq2kYglIpN7n7ygukal0EJ6HcLvnMiQG25dx1dkRbeBtQXn0ax6WkG/iwU0ZLQ==" saltValue="cDML4JiSvUGWx1A3ARlGH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oma8s4KJ8Yw76G2PSZoAnRmT/Yn9rjCGNO4DntSX/mvvxp7L7J1J1+f1JOzPNbj/hdyVy7AXaQ/u+cSz2N2/Cw==" saltValue="CcxGQ+WJehzBq0JpJqNv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37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F0gE+SaePVwYMChHVY3QQ89RaF3ROtLGGGc7s0QfNwcMXfjwN/WhTCbLgueScTZbcfQMRBBL98doY5xqvX/p+w==" saltValue="QTXVKpMcTvmxLGXBA4Tt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0" t="s">
        <v>3</v>
      </c>
      <c r="D47" s="1200"/>
      <c r="E47" s="1201"/>
      <c r="F47" s="11">
        <v>66.62</v>
      </c>
      <c r="G47" s="12">
        <v>76.66</v>
      </c>
      <c r="H47" s="12">
        <v>74.3</v>
      </c>
      <c r="I47" s="12">
        <v>64.989999999999995</v>
      </c>
      <c r="J47" s="13">
        <v>52.54</v>
      </c>
    </row>
    <row r="48" spans="2:10" ht="57.75" customHeight="1" x14ac:dyDescent="0.15">
      <c r="B48" s="14"/>
      <c r="C48" s="1202" t="s">
        <v>4</v>
      </c>
      <c r="D48" s="1202"/>
      <c r="E48" s="1203"/>
      <c r="F48" s="15">
        <v>12.05</v>
      </c>
      <c r="G48" s="16">
        <v>8.75</v>
      </c>
      <c r="H48" s="16">
        <v>7.32</v>
      </c>
      <c r="I48" s="16">
        <v>9.4600000000000009</v>
      </c>
      <c r="J48" s="17">
        <v>9.89</v>
      </c>
    </row>
    <row r="49" spans="2:10" ht="57.75" customHeight="1" thickBot="1" x14ac:dyDescent="0.2">
      <c r="B49" s="18"/>
      <c r="C49" s="1204" t="s">
        <v>5</v>
      </c>
      <c r="D49" s="1204"/>
      <c r="E49" s="1205"/>
      <c r="F49" s="19">
        <v>2.73</v>
      </c>
      <c r="G49" s="20">
        <v>6.46</v>
      </c>
      <c r="H49" s="20" t="s">
        <v>563</v>
      </c>
      <c r="I49" s="20" t="s">
        <v>564</v>
      </c>
      <c r="J49" s="21" t="s">
        <v>565</v>
      </c>
    </row>
    <row r="50" spans="2:10" ht="13.5" customHeight="1" x14ac:dyDescent="0.15"/>
  </sheetData>
  <sheetProtection algorithmName="SHA-512" hashValue="GQodl5+9M/m7GsVSx4qg1b0UnZ12FkJdl5tT/QYNWTTjbiIFR0Hun6AzUgDCbMLlPQvOzKtdBcnH7O4wfjqh+A==" saltValue="NZ2+iXKmbMmHqRrh2XaF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2022-03-22T06:50:15Z</cp:lastPrinted>
  <dcterms:created xsi:type="dcterms:W3CDTF">2022-02-02T04:26:20Z</dcterms:created>
  <dcterms:modified xsi:type="dcterms:W3CDTF">2022-09-29T06:13:01Z</dcterms:modified>
  <cp:category/>
</cp:coreProperties>
</file>