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3030" yWindow="6150" windowWidth="18405" windowHeight="53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7"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8" r:id="rId13"/>
    <sheet name="施設類型別ストック情報分析表①" sheetId="19" r:id="rId14"/>
    <sheet name="施設類型別ストック情報分析表②" sheetId="20" r:id="rId15"/>
    <sheet name="データシート" sheetId="8" state="hidden" r:id="rId16"/>
  </sheets>
  <calcPr calcId="125725"/>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AM34"/>
  <c r="C34"/>
  <c r="C35" s="1"/>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W34" s="1"/>
  <c r="BW35" s="1"/>
  <c r="BW36" s="1"/>
  <c r="BW37" s="1"/>
  <c r="BW38" s="1"/>
  <c r="BW39" s="1"/>
  <c r="BW40" s="1"/>
  <c r="BW41" s="1"/>
  <c r="BW42" s="1"/>
  <c r="BW43" s="1"/>
</calcChain>
</file>

<file path=xl/sharedStrings.xml><?xml version="1.0" encoding="utf-8"?>
<sst xmlns="http://schemas.openxmlformats.org/spreadsheetml/2006/main" count="1049" uniqueCount="557">
  <si>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</si>
  <si>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</si>
  <si>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</si>
  <si>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</si>
  <si>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</si>
  <si>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</si>
  <si>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</si>
  <si>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</si>
  <si>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</si>
  <si>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</si>
  <si>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</si>
  <si>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</si>
  <si>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</si>
  <si>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</si>
  <si>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</si>
  <si>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</si>
  <si>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</si>
  <si>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</si>
  <si>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</si>
  <si>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</si>
  <si>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</si>
  <si>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</si>
  <si>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</si>
  <si>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</si>
  <si>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</si>
  <si>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</si>
  <si>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</si>
  <si>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</si>
  <si>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</si>
  <si>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</si>
  <si>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</si>
  <si>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</si>
  <si>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</si>
  <si>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</si>
  <si>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</si>
  <si>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</si>
  <si>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</si>
  <si>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</si>
  <si>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</si>
  <si>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</si>
  <si>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</si>
  <si>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</si>
  <si>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</si>
  <si>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</si>
  <si>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</si>
  <si>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</si>
  <si>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</si>
  <si>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</si>
  <si>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</si>
  <si>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</si>
  <si>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</si>
  <si>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</si>
  <si>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</si>
  <si>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</si>
  <si>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</si>
  <si>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</si>
  <si>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</si>
  <si>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</si>
  <si>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</si>
  <si>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</si>
  <si>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</si>
  <si>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</si>
  <si>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</si>
  <si>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</si>
  <si>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</si>
  <si>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</si>
  <si>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</si>
  <si>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</si>
  <si>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</si>
  <si>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</si>
  <si>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</si>
  <si>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</si>
  <si>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</si>
  <si>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</si>
  <si>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</si>
  <si>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</si>
  <si>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</si>
  <si>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</si>
  <si>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</si>
  <si>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</si>
  <si>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</si>
  <si>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栄町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</si>
  <si>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</si>
  <si>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</si>
  <si>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</si>
  <si>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</si>
  <si>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</si>
  <si>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</si>
  <si>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</si>
  <si>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</si>
  <si>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</si>
  <si>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</si>
  <si>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</si>
  <si>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</si>
  <si>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</si>
  <si>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</si>
  <si>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</si>
  <si>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</si>
  <si>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</si>
  <si>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</si>
  <si>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</si>
  <si>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</si>
  <si>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</si>
  <si>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</si>
  <si>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</si>
  <si>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</si>
  <si>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</si>
  <si>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</si>
  <si>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</si>
  <si>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</si>
  <si>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</si>
  <si>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</si>
  <si>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</si>
  <si>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</si>
  <si>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</si>
  <si>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</si>
  <si>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</si>
  <si>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</si>
  <si>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</si>
  <si>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</si>
  <si>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</si>
  <si>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</si>
  <si>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</si>
  <si>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</si>
  <si>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</si>
  <si>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</si>
  <si>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</si>
  <si>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</si>
  <si>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</si>
  <si>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</si>
  <si>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</si>
  <si>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</si>
  <si>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</si>
  <si>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</si>
  <si>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</si>
  <si>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</si>
  <si>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</si>
  <si>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</si>
  <si>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</si>
  <si>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</si>
  <si>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</si>
  <si>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</si>
  <si>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</si>
  <si>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</si>
  <si>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</si>
  <si>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</si>
  <si>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</si>
  <si>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</si>
  <si>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</si>
  <si>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</si>
  <si>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</si>
  <si>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</si>
  <si>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</si>
  <si>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</si>
  <si>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</si>
  <si>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</si>
  <si>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</si>
  <si>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</si>
  <si>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</si>
  <si>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</si>
  <si>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</si>
  <si>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</si>
  <si>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</si>
  <si>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</si>
  <si>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</si>
  <si>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</si>
  <si>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</si>
  <si>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</si>
  <si>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</si>
  <si>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</si>
  <si>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</si>
  <si>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</si>
  <si>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</si>
  <si>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</si>
  <si>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</si>
  <si>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</si>
  <si>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</si>
  <si>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</si>
  <si>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</si>
  <si>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</si>
  <si>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</si>
  <si>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</si>
  <si>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</si>
  <si>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</si>
  <si>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</si>
  <si>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</si>
  <si>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</si>
  <si>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</si>
  <si>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</si>
  <si>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</si>
  <si>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</si>
  <si>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</si>
  <si>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</si>
  <si>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</si>
  <si>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</si>
  <si>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</si>
  <si>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</si>
  <si>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</si>
  <si>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</si>
  <si>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</si>
  <si>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</si>
  <si>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</si>
  <si>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</si>
  <si>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</si>
  <si>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</si>
  <si>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</si>
  <si>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</si>
  <si>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</si>
  <si>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</si>
  <si>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</si>
  <si>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</si>
  <si>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</si>
  <si>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</si>
  <si>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</si>
  <si>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</si>
  <si>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</si>
  <si>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</si>
  <si>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</si>
  <si>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</si>
  <si>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</si>
  <si>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</si>
  <si>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</si>
  <si>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</si>
  <si>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</si>
  <si>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</si>
  <si>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</si>
  <si>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</si>
  <si>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</si>
  <si>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</si>
  <si>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</si>
  <si>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</si>
  <si>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</si>
  <si>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</si>
  <si>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</si>
  <si>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</si>
  <si>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</si>
  <si>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</si>
  <si>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</si>
  <si>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</si>
  <si>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</si>
  <si>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</si>
  <si>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</si>
  <si>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</si>
  <si>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</si>
  <si>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</si>
  <si>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</si>
  <si>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</si>
  <si>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</si>
  <si>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</si>
  <si>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</si>
  <si>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</si>
  <si>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</si>
  <si>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</si>
  <si>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</si>
  <si>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</si>
  <si>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</si>
  <si>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</si>
  <si>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</si>
  <si>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</si>
  <si>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</si>
  <si>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</si>
  <si>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</si>
  <si>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</si>
  <si>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</si>
  <si>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</si>
  <si>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</si>
  <si>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</si>
  <si>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</si>
  <si>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</si>
  <si>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</si>
  <si>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</si>
  <si>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</si>
  <si>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</si>
  <si>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</si>
  <si>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</si>
  <si>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</si>
  <si>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</si>
  <si>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</si>
  <si>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</si>
  <si>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</si>
  <si>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</si>
  <si>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</si>
  <si>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</si>
  <si>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</si>
  <si>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</si>
  <si>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</si>
  <si>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</si>
  <si>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</si>
  <si>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</si>
  <si>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</si>
  <si>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</si>
  <si>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</si>
  <si>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</si>
  <si>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</si>
  <si>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</si>
  <si>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</si>
  <si>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</si>
  <si>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</si>
  <si>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</si>
  <si>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</si>
  <si>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</si>
  <si>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</si>
  <si>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</si>
  <si>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</si>
  <si>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</si>
  <si>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</si>
  <si>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</si>
  <si>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</si>
  <si>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</si>
  <si>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</si>
  <si>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</si>
  <si>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</si>
  <si>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</si>
  <si>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</si>
  <si>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</si>
  <si>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</si>
  <si>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</si>
  <si>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</si>
  <si>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</si>
  <si>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</si>
  <si>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</si>
  <si>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</si>
  <si>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</si>
  <si>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</si>
  <si>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</si>
  <si>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</si>
  <si>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</si>
  <si>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</si>
  <si>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</si>
  <si>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</si>
  <si>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</si>
  <si>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</si>
  <si>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</si>
  <si>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</si>
  <si>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</si>
  <si>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</si>
  <si>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</si>
  <si>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</si>
  <si>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</si>
  <si>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</si>
  <si>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</si>
  <si>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</si>
  <si>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</si>
  <si>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</si>
  <si>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</si>
  <si>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</si>
  <si>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</si>
  <si>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</si>
  <si>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</si>
  <si>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</si>
  <si>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</si>
  <si>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</si>
  <si>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</si>
  <si>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</si>
  <si>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</si>
  <si>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</si>
  <si>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</si>
  <si>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</si>
  <si>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</si>
  <si>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</si>
  <si>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</si>
  <si>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</si>
  <si>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矢口工業団地拡張事業特別会計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</si>
  <si>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</si>
  <si>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</si>
  <si>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</si>
  <si>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</si>
  <si>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</si>
  <si>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</si>
  <si>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</si>
  <si>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</si>
  <si>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</si>
  <si>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</si>
  <si>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</si>
  <si>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</si>
  <si>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</si>
  <si>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</si>
  <si>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</si>
  <si>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</si>
  <si>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</si>
  <si>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</si>
  <si>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</si>
  <si>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</si>
  <si>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</si>
  <si>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</si>
  <si>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</si>
  <si>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</si>
  <si>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</si>
  <si>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</si>
  <si>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</si>
  <si>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</si>
  <si>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</si>
  <si>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</si>
  <si>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</si>
  <si>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</si>
  <si>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</si>
  <si>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</si>
  <si>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</si>
  <si>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</si>
  <si>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</si>
  <si>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</si>
  <si>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</si>
  <si>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</si>
  <si>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</si>
  <si>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</si>
  <si>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</si>
  <si>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</si>
  <si>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</si>
  <si>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</si>
  <si>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</si>
  <si>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</si>
  <si>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</si>
  <si>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</si>
  <si>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</si>
  <si>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</si>
  <si>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</si>
  <si>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</si>
  <si>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</si>
  <si>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</si>
  <si>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</si>
  <si>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</si>
  <si>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</si>
  <si>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</si>
  <si>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</si>
  <si>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</si>
  <si>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</si>
  <si>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</si>
  <si>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</si>
  <si>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</si>
  <si>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</si>
  <si>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</si>
  <si>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</si>
  <si>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</si>
  <si>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</si>
  <si>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</si>
  <si>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</si>
  <si>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</si>
  <si>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</si>
  <si>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</si>
  <si>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</si>
  <si>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</si>
  <si>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</si>
  <si>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</si>
  <si>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</si>
  <si>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</si>
  <si>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</si>
  <si>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</si>
  <si>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</si>
  <si>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</si>
  <si>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</si>
  <si>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</si>
  <si>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</si>
  <si>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</si>
  <si>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</si>
  <si>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</si>
  <si>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</si>
  <si>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</si>
  <si>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</si>
  <si>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</si>
  <si>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</si>
  <si>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</si>
  <si>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</si>
  <si>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</si>
  <si>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</si>
  <si>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</si>
  <si>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</si>
  <si>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</si>
  <si>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</si>
  <si>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</si>
  <si>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</si>
  <si>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</si>
  <si>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</si>
  <si>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</si>
  <si>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</si>
  <si>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</si>
  <si>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</si>
  <si>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</si>
  <si>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</si>
  <si>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</si>
  <si>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</si>
  <si>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</si>
  <si>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</si>
  <si>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</si>
  <si>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</si>
  <si>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</si>
  <si>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</si>
  <si>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</si>
  <si>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</si>
  <si>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</si>
  <si>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</si>
  <si>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</si>
  <si>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</si>
  <si>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</si>
  <si>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</si>
  <si>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</si>
  <si>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</si>
  <si>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</si>
  <si>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</si>
  <si>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</si>
  <si>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</si>
  <si>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</si>
  <si>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</si>
  <si>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</si>
  <si>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</si>
  <si>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</si>
  <si>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</si>
  <si>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</si>
  <si>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</si>
  <si>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</si>
  <si>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</si>
  <si>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</si>
  <si>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</si>
  <si>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</si>
  <si>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</si>
  <si>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</si>
  <si>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</si>
  <si>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</si>
  <si>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</si>
  <si>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</si>
  <si>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</si>
  <si>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0.79</t>
  </si>
  <si>
    <t>▲ 5.31</t>
  </si>
  <si>
    <t>一般会計</t>
  </si>
  <si>
    <t>国民健康保険特別会計</t>
  </si>
  <si>
    <t>介護保険特別会計</t>
  </si>
  <si>
    <t>公共下水道事業特別会計</t>
  </si>
  <si>
    <t>矢口工業団地拡張事業特別会計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</si>
  <si>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</si>
  <si>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</si>
  <si>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</si>
  <si>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</si>
  <si>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</si>
  <si>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</si>
  <si>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</si>
  <si>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</si>
  <si>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</si>
  <si>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印旛郡市広域市町村圏事務組合（一般会計）</t>
    <rPh sb="0" eb="2">
      <t>インバ</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</si>
  <si>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2">
      <t>インバ</t>
    </rPh>
    <rPh sb="2" eb="4">
      <t>グンシ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</si>
  <si>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長門川水道企業団</t>
    <rPh sb="0" eb="2">
      <t>ナガト</t>
    </rPh>
    <rPh sb="2" eb="3">
      <t>ガワ</t>
    </rPh>
    <rPh sb="3" eb="5">
      <t>スイドウ</t>
    </rPh>
    <rPh sb="5" eb="7">
      <t>キギョウ</t>
    </rPh>
    <rPh sb="7" eb="8">
      <t>ダン</t>
    </rPh>
    <phoneticPr fontId="2"/>
  </si>
  <si>
    <t>印西地区衛生組合</t>
    <rPh sb="0" eb="2">
      <t>インザイ</t>
    </rPh>
    <rPh sb="2" eb="4">
      <t>チク</t>
    </rPh>
    <rPh sb="4" eb="6">
      <t>エイセイ</t>
    </rPh>
    <rPh sb="6" eb="8">
      <t>クミアイ</t>
    </rPh>
    <phoneticPr fontId="2"/>
  </si>
  <si>
    <t>印旛利根川水防事務組合</t>
    <rPh sb="0" eb="2">
      <t>インバ</t>
    </rPh>
    <rPh sb="2" eb="5">
      <t>トネガワ</t>
    </rPh>
    <rPh sb="5" eb="7">
      <t>スイボウ</t>
    </rPh>
    <rPh sb="7" eb="9">
      <t>ジム</t>
    </rPh>
    <rPh sb="9" eb="11">
      <t>クミアイ</t>
    </rPh>
    <phoneticPr fontId="2"/>
  </si>
  <si>
    <t>印西地区環境整備事業組合（一般会計）</t>
    <rPh sb="0" eb="2">
      <t>インザイ</t>
    </rPh>
    <rPh sb="2" eb="4">
      <t>チク</t>
    </rPh>
    <rPh sb="4" eb="6">
      <t>カンキョウ</t>
    </rPh>
    <rPh sb="6" eb="8">
      <t>セイビ</t>
    </rPh>
    <rPh sb="8" eb="10">
      <t>ジギョウ</t>
    </rPh>
    <rPh sb="10" eb="12">
      <t>クミアイ</t>
    </rPh>
    <rPh sb="13" eb="15">
      <t>イッパン</t>
    </rPh>
    <rPh sb="15" eb="17">
      <t>カイケイ</t>
    </rPh>
    <phoneticPr fontId="2"/>
  </si>
  <si>
    <t>印西地区環境整備事業組合（墓地事業特別会計）</t>
    <rPh sb="0" eb="2">
      <t>インザイ</t>
    </rPh>
    <rPh sb="2" eb="4">
      <t>チク</t>
    </rPh>
    <rPh sb="4" eb="6">
      <t>カンキョウ</t>
    </rPh>
    <rPh sb="6" eb="8">
      <t>セイビ</t>
    </rPh>
    <rPh sb="8" eb="10">
      <t>ジギョウ</t>
    </rPh>
    <rPh sb="10" eb="12">
      <t>クミアイ</t>
    </rPh>
    <rPh sb="13" eb="15">
      <t>ボチ</t>
    </rPh>
    <rPh sb="15" eb="17">
      <t>ジギョウ</t>
    </rPh>
    <rPh sb="17" eb="19">
      <t>トクベツ</t>
    </rPh>
    <rPh sb="19" eb="21">
      <t>カイケイ</t>
    </rPh>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</si>
  <si>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</si>
  <si>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</si>
  <si>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</si>
  <si>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</si>
  <si>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</si>
  <si>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</si>
  <si>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</si>
  <si>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</si>
  <si>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</si>
  <si>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</si>
  <si>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</si>
  <si>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</si>
  <si>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</si>
  <si>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将来負担比率、実質公債費比率とも類似団体として比較して高いものの、両比率とも年々低下傾向にある。
これは、実質公債費比率においては、新規借入額を抑制してきたことや、一部事業の償還終了により公債費が減額となったためであり、また、将来負担比率においては、地方債現在高や公営企業債等繰入見込額の減額などによるものである。
今後も、投資的経費の抑制などに継続して取組み、公債費負担の圧縮に努めていく。</t>
    <rPh sb="0" eb="2">
      <t>ショウライ</t>
    </rPh>
    <rPh sb="2" eb="4">
      <t>フタン</t>
    </rPh>
    <rPh sb="4" eb="6">
      <t>ヒリツ</t>
    </rPh>
    <rPh sb="7" eb="9">
      <t>ジッシツ</t>
    </rPh>
    <rPh sb="9" eb="12">
      <t>コウサイヒ</t>
    </rPh>
    <rPh sb="12" eb="14">
      <t>ヒリツ</t>
    </rPh>
    <rPh sb="16" eb="18">
      <t>ルイジ</t>
    </rPh>
    <rPh sb="18" eb="20">
      <t>ダンタイ</t>
    </rPh>
    <rPh sb="23" eb="25">
      <t>ヒカク</t>
    </rPh>
    <rPh sb="27" eb="28">
      <t>タカ</t>
    </rPh>
    <rPh sb="33" eb="34">
      <t>リョウ</t>
    </rPh>
    <rPh sb="34" eb="36">
      <t>ヒリツ</t>
    </rPh>
    <rPh sb="38" eb="40">
      <t>ネンネン</t>
    </rPh>
    <rPh sb="40" eb="42">
      <t>テイカ</t>
    </rPh>
    <rPh sb="42" eb="44">
      <t>ケイコウ</t>
    </rPh>
    <rPh sb="53" eb="55">
      <t>ジッシツ</t>
    </rPh>
    <rPh sb="55" eb="58">
      <t>コウサイヒ</t>
    </rPh>
    <rPh sb="58" eb="60">
      <t>ヒリツ</t>
    </rPh>
    <rPh sb="66" eb="68">
      <t>シンキ</t>
    </rPh>
    <rPh sb="68" eb="70">
      <t>カリイレ</t>
    </rPh>
    <rPh sb="70" eb="71">
      <t>ガク</t>
    </rPh>
    <rPh sb="72" eb="74">
      <t>ヨクセイ</t>
    </rPh>
    <rPh sb="82" eb="84">
      <t>イチブ</t>
    </rPh>
    <rPh sb="84" eb="86">
      <t>ジギョウ</t>
    </rPh>
    <rPh sb="87" eb="89">
      <t>ショウカン</t>
    </rPh>
    <rPh sb="89" eb="91">
      <t>シュウリョウ</t>
    </rPh>
    <rPh sb="94" eb="97">
      <t>コウサイヒ</t>
    </rPh>
    <rPh sb="98" eb="100">
      <t>ゲンガク</t>
    </rPh>
    <rPh sb="113" eb="115">
      <t>ショウライ</t>
    </rPh>
    <rPh sb="115" eb="117">
      <t>フタン</t>
    </rPh>
    <rPh sb="117" eb="119">
      <t>ヒリツ</t>
    </rPh>
    <rPh sb="125" eb="128">
      <t>チホウサイ</t>
    </rPh>
    <rPh sb="128" eb="130">
      <t>ゲンザイ</t>
    </rPh>
    <rPh sb="130" eb="131">
      <t>ダカ</t>
    </rPh>
    <rPh sb="132" eb="134">
      <t>コウエイ</t>
    </rPh>
    <rPh sb="134" eb="136">
      <t>キギョウ</t>
    </rPh>
    <rPh sb="136" eb="137">
      <t>サイ</t>
    </rPh>
    <rPh sb="137" eb="138">
      <t>トウ</t>
    </rPh>
    <rPh sb="138" eb="140">
      <t>クリイレ</t>
    </rPh>
    <rPh sb="140" eb="142">
      <t>ミコミ</t>
    </rPh>
    <rPh sb="142" eb="143">
      <t>ガク</t>
    </rPh>
    <rPh sb="144" eb="145">
      <t>ゲン</t>
    </rPh>
    <rPh sb="145" eb="146">
      <t>ガク</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</si>
</sst>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88"/>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extLst xmlns:c16r2="http://schemas.microsoft.com/office/drawing/2015/06/chart">
            <c:ext xmlns:c16="http://schemas.microsoft.com/office/drawing/2014/chart" uri="{C3380CC4-5D6E-409C-BE32-E72D297353CC}">
              <c16:uniqueId val="{00000000-4138-4976-B3F8-9CD56B26A4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5507</c:v>
                </c:pt>
                <c:pt idx="1">
                  <c:v>10633</c:v>
                </c:pt>
                <c:pt idx="2">
                  <c:v>42470</c:v>
                </c:pt>
                <c:pt idx="3">
                  <c:v>43481</c:v>
                </c:pt>
                <c:pt idx="4">
                  <c:v>23318</c:v>
                </c:pt>
              </c:numCache>
            </c:numRef>
          </c:val>
          <c:extLst xmlns:c16r2="http://schemas.microsoft.com/office/drawing/2015/06/chart">
            <c:ext xmlns:c16="http://schemas.microsoft.com/office/drawing/2014/chart" uri="{C3380CC4-5D6E-409C-BE32-E72D297353CC}">
              <c16:uniqueId val="{00000001-4138-4976-B3F8-9CD56B26A402}"/>
            </c:ext>
          </c:extLst>
        </c:ser>
        <c:marker val="1"/>
        <c:axId val="79665024"/>
        <c:axId val="79671296"/>
      </c:lineChart>
      <c:catAx>
        <c:axId val="7966502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71296"/>
        <c:crosses val="autoZero"/>
        <c:auto val="1"/>
        <c:lblAlgn val="ctr"/>
        <c:lblOffset val="100"/>
        <c:tickLblSkip val="1"/>
        <c:tickMarkSkip val="1"/>
      </c:catAx>
      <c:valAx>
        <c:axId val="79671296"/>
        <c:scaling>
          <c:orientation val="minMax"/>
          <c:max val="7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49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6502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234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6.54</c:v>
                </c:pt>
                <c:pt idx="1">
                  <c:v>4.21</c:v>
                </c:pt>
                <c:pt idx="2">
                  <c:v>6.16</c:v>
                </c:pt>
                <c:pt idx="3">
                  <c:v>2.69</c:v>
                </c:pt>
                <c:pt idx="4">
                  <c:v>5.14</c:v>
                </c:pt>
              </c:numCache>
            </c:numRef>
          </c:val>
          <c:extLst xmlns:c16r2="http://schemas.microsoft.com/office/drawing/2015/06/chart">
            <c:ext xmlns:c16="http://schemas.microsoft.com/office/drawing/2014/chart" uri="{C3380CC4-5D6E-409C-BE32-E72D297353CC}">
              <c16:uniqueId val="{00000000-1B78-4BE2-81C8-4C5EDBDDA2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14.51</c:v>
                </c:pt>
                <c:pt idx="1">
                  <c:v>16.29</c:v>
                </c:pt>
                <c:pt idx="2">
                  <c:v>16.25</c:v>
                </c:pt>
                <c:pt idx="3">
                  <c:v>14.82</c:v>
                </c:pt>
                <c:pt idx="4">
                  <c:v>13.17</c:v>
                </c:pt>
              </c:numCache>
            </c:numRef>
          </c:val>
          <c:extLst xmlns:c16r2="http://schemas.microsoft.com/office/drawing/2015/06/chart">
            <c:ext xmlns:c16="http://schemas.microsoft.com/office/drawing/2014/chart" uri="{C3380CC4-5D6E-409C-BE32-E72D297353CC}">
              <c16:uniqueId val="{00000001-1B78-4BE2-81C8-4C5EDBDDA269}"/>
            </c:ext>
          </c:extLst>
        </c:ser>
        <c:gapWidth val="250"/>
        <c:overlap val="100"/>
        <c:axId val="87780352"/>
        <c:axId val="8852390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6.13</c:v>
                </c:pt>
                <c:pt idx="1">
                  <c:v>-0.79</c:v>
                </c:pt>
                <c:pt idx="2">
                  <c:v>1.79</c:v>
                </c:pt>
                <c:pt idx="3">
                  <c:v>-5.31</c:v>
                </c:pt>
                <c:pt idx="4">
                  <c:v>1.26</c:v>
                </c:pt>
              </c:numCache>
            </c:numRef>
          </c:val>
          <c:extLst xmlns:c16r2="http://schemas.microsoft.com/office/drawing/2015/06/chart">
            <c:ext xmlns:c16="http://schemas.microsoft.com/office/drawing/2014/chart" uri="{C3380CC4-5D6E-409C-BE32-E72D297353CC}">
              <c16:uniqueId val="{00000002-1B78-4BE2-81C8-4C5EDBDDA269}"/>
            </c:ext>
          </c:extLst>
        </c:ser>
        <c:marker val="1"/>
        <c:axId val="87780352"/>
        <c:axId val="88523904"/>
      </c:lineChart>
      <c:catAx>
        <c:axId val="8778035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523904"/>
        <c:crosses val="autoZero"/>
        <c:auto val="1"/>
        <c:lblAlgn val="ctr"/>
        <c:lblOffset val="100"/>
        <c:tickLblSkip val="1"/>
        <c:tickMarkSkip val="1"/>
      </c:catAx>
      <c:valAx>
        <c:axId val="885239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780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9112"/>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2E9-4118-B780-5784CE9DC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2E9-4118-B780-5784CE9DC7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2E9-4118-B780-5784CE9DC7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2E9-4118-B780-5784CE9DC7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2E9-4118-B780-5784CE9DC77E}"/>
            </c:ext>
          </c:extLst>
        </c:ser>
        <c:ser>
          <c:idx val="5"/>
          <c:order val="5"/>
          <c:tx>
            <c:strRef>
              <c:f>データシート!$A$32</c:f>
              <c:strCache>
                <c:ptCount val="1"/>
                <c:pt idx="0">
                  <c:v>矢口工業団地拡張事業特別会計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5-82E9-4118-B780-5784CE9DC77E}"/>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0.22</c:v>
                </c:pt>
                <c:pt idx="2">
                  <c:v>#N/A</c:v>
                </c:pt>
                <c:pt idx="3">
                  <c:v>0.24</c:v>
                </c:pt>
                <c:pt idx="4">
                  <c:v>#N/A</c:v>
                </c:pt>
                <c:pt idx="5">
                  <c:v>0.56999999999999995</c:v>
                </c:pt>
                <c:pt idx="6">
                  <c:v>#N/A</c:v>
                </c:pt>
                <c:pt idx="7">
                  <c:v>0.5</c:v>
                </c:pt>
                <c:pt idx="8">
                  <c:v>#N/A</c:v>
                </c:pt>
                <c:pt idx="9">
                  <c:v>0.35</c:v>
                </c:pt>
              </c:numCache>
            </c:numRef>
          </c:val>
          <c:extLst xmlns:c16r2="http://schemas.microsoft.com/office/drawing/2015/06/chart">
            <c:ext xmlns:c16="http://schemas.microsoft.com/office/drawing/2014/chart" uri="{C3380CC4-5D6E-409C-BE32-E72D297353CC}">
              <c16:uniqueId val="{00000006-82E9-4118-B780-5784CE9DC77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0.53</c:v>
                </c:pt>
                <c:pt idx="4">
                  <c:v>#N/A</c:v>
                </c:pt>
                <c:pt idx="5">
                  <c:v>0.61</c:v>
                </c:pt>
                <c:pt idx="6">
                  <c:v>#N/A</c:v>
                </c:pt>
                <c:pt idx="7">
                  <c:v>0.93</c:v>
                </c:pt>
                <c:pt idx="8">
                  <c:v>#N/A</c:v>
                </c:pt>
                <c:pt idx="9">
                  <c:v>1.63</c:v>
                </c:pt>
              </c:numCache>
            </c:numRef>
          </c:val>
          <c:extLst xmlns:c16r2="http://schemas.microsoft.com/office/drawing/2015/06/chart">
            <c:ext xmlns:c16="http://schemas.microsoft.com/office/drawing/2014/chart" uri="{C3380CC4-5D6E-409C-BE32-E72D297353CC}">
              <c16:uniqueId val="{00000007-82E9-4118-B780-5784CE9DC7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1.71</c:v>
                </c:pt>
                <c:pt idx="2">
                  <c:v>#N/A</c:v>
                </c:pt>
                <c:pt idx="3">
                  <c:v>1.22</c:v>
                </c:pt>
                <c:pt idx="4">
                  <c:v>#N/A</c:v>
                </c:pt>
                <c:pt idx="5">
                  <c:v>1.67</c:v>
                </c:pt>
                <c:pt idx="6">
                  <c:v>#N/A</c:v>
                </c:pt>
                <c:pt idx="7">
                  <c:v>2.5</c:v>
                </c:pt>
                <c:pt idx="8">
                  <c:v>#N/A</c:v>
                </c:pt>
                <c:pt idx="9">
                  <c:v>3.59</c:v>
                </c:pt>
              </c:numCache>
            </c:numRef>
          </c:val>
          <c:extLst xmlns:c16r2="http://schemas.microsoft.com/office/drawing/2015/06/chart">
            <c:ext xmlns:c16="http://schemas.microsoft.com/office/drawing/2014/chart" uri="{C3380CC4-5D6E-409C-BE32-E72D297353CC}">
              <c16:uniqueId val="{00000008-82E9-4118-B780-5784CE9DC7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6.54</c:v>
                </c:pt>
                <c:pt idx="2">
                  <c:v>#N/A</c:v>
                </c:pt>
                <c:pt idx="3">
                  <c:v>4.21</c:v>
                </c:pt>
                <c:pt idx="4">
                  <c:v>#N/A</c:v>
                </c:pt>
                <c:pt idx="5">
                  <c:v>6.15</c:v>
                </c:pt>
                <c:pt idx="6">
                  <c:v>#N/A</c:v>
                </c:pt>
                <c:pt idx="7">
                  <c:v>2.68</c:v>
                </c:pt>
                <c:pt idx="8">
                  <c:v>#N/A</c:v>
                </c:pt>
                <c:pt idx="9">
                  <c:v>5.14</c:v>
                </c:pt>
              </c:numCache>
            </c:numRef>
          </c:val>
          <c:extLst xmlns:c16r2="http://schemas.microsoft.com/office/drawing/2015/06/chart">
            <c:ext xmlns:c16="http://schemas.microsoft.com/office/drawing/2014/chart" uri="{C3380CC4-5D6E-409C-BE32-E72D297353CC}">
              <c16:uniqueId val="{00000009-82E9-4118-B780-5784CE9DC77E}"/>
            </c:ext>
          </c:extLst>
        </c:ser>
        <c:overlap val="100"/>
        <c:axId val="74796032"/>
        <c:axId val="74806016"/>
      </c:barChart>
      <c:catAx>
        <c:axId val="747960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806016"/>
        <c:crosses val="autoZero"/>
        <c:auto val="1"/>
        <c:lblAlgn val="ctr"/>
        <c:lblOffset val="100"/>
        <c:tickLblSkip val="1"/>
        <c:tickMarkSkip val="1"/>
      </c:catAx>
      <c:valAx>
        <c:axId val="748060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960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11"/>
          <c:h val="0.63929618768328811"/>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675</c:v>
                </c:pt>
                <c:pt idx="5">
                  <c:v>678</c:v>
                </c:pt>
                <c:pt idx="8">
                  <c:v>666</c:v>
                </c:pt>
                <c:pt idx="11">
                  <c:v>663</c:v>
                </c:pt>
                <c:pt idx="14">
                  <c:v>622</c:v>
                </c:pt>
              </c:numCache>
            </c:numRef>
          </c:val>
          <c:extLst xmlns:c16r2="http://schemas.microsoft.com/office/drawing/2015/06/chart">
            <c:ext xmlns:c16="http://schemas.microsoft.com/office/drawing/2014/chart" uri="{C3380CC4-5D6E-409C-BE32-E72D297353CC}">
              <c16:uniqueId val="{00000000-DE26-4970-B36A-59507A04E2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E26-4970-B36A-59507A04E2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7</c:v>
                </c:pt>
                <c:pt idx="9">
                  <c:v>7</c:v>
                </c:pt>
                <c:pt idx="12">
                  <c:v>7</c:v>
                </c:pt>
              </c:numCache>
            </c:numRef>
          </c:val>
          <c:extLst xmlns:c16r2="http://schemas.microsoft.com/office/drawing/2015/06/chart">
            <c:ext xmlns:c16="http://schemas.microsoft.com/office/drawing/2014/chart" uri="{C3380CC4-5D6E-409C-BE32-E72D297353CC}">
              <c16:uniqueId val="{00000002-DE26-4970-B36A-59507A04E2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71</c:v>
                </c:pt>
                <c:pt idx="6">
                  <c:v>63</c:v>
                </c:pt>
                <c:pt idx="9">
                  <c:v>31</c:v>
                </c:pt>
                <c:pt idx="12">
                  <c:v>30</c:v>
                </c:pt>
              </c:numCache>
            </c:numRef>
          </c:val>
          <c:extLst xmlns:c16r2="http://schemas.microsoft.com/office/drawing/2015/06/chart">
            <c:ext xmlns:c16="http://schemas.microsoft.com/office/drawing/2014/chart" uri="{C3380CC4-5D6E-409C-BE32-E72D297353CC}">
              <c16:uniqueId val="{00000003-DE26-4970-B36A-59507A04E2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116</c:v>
                </c:pt>
                <c:pt idx="6">
                  <c:v>106</c:v>
                </c:pt>
                <c:pt idx="9">
                  <c:v>99</c:v>
                </c:pt>
                <c:pt idx="12">
                  <c:v>101</c:v>
                </c:pt>
              </c:numCache>
            </c:numRef>
          </c:val>
          <c:extLst xmlns:c16r2="http://schemas.microsoft.com/office/drawing/2015/06/chart">
            <c:ext xmlns:c16="http://schemas.microsoft.com/office/drawing/2014/chart" uri="{C3380CC4-5D6E-409C-BE32-E72D297353CC}">
              <c16:uniqueId val="{00000004-DE26-4970-B36A-59507A04E2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E26-4970-B36A-59507A04E2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E26-4970-B36A-59507A04E2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1024</c:v>
                </c:pt>
                <c:pt idx="3">
                  <c:v>981</c:v>
                </c:pt>
                <c:pt idx="6">
                  <c:v>955</c:v>
                </c:pt>
                <c:pt idx="9">
                  <c:v>919</c:v>
                </c:pt>
                <c:pt idx="12">
                  <c:v>828</c:v>
                </c:pt>
              </c:numCache>
            </c:numRef>
          </c:val>
          <c:extLst xmlns:c16r2="http://schemas.microsoft.com/office/drawing/2015/06/chart">
            <c:ext xmlns:c16="http://schemas.microsoft.com/office/drawing/2014/chart" uri="{C3380CC4-5D6E-409C-BE32-E72D297353CC}">
              <c16:uniqueId val="{00000007-DE26-4970-B36A-59507A04E2D4}"/>
            </c:ext>
          </c:extLst>
        </c:ser>
        <c:gapWidth val="100"/>
        <c:overlap val="100"/>
        <c:axId val="88914944"/>
        <c:axId val="8892940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574</c:v>
                </c:pt>
                <c:pt idx="2">
                  <c:v>#N/A</c:v>
                </c:pt>
                <c:pt idx="3">
                  <c:v>#N/A</c:v>
                </c:pt>
                <c:pt idx="4">
                  <c:v>497</c:v>
                </c:pt>
                <c:pt idx="5">
                  <c:v>#N/A</c:v>
                </c:pt>
                <c:pt idx="6">
                  <c:v>#N/A</c:v>
                </c:pt>
                <c:pt idx="7">
                  <c:v>465</c:v>
                </c:pt>
                <c:pt idx="8">
                  <c:v>#N/A</c:v>
                </c:pt>
                <c:pt idx="9">
                  <c:v>#N/A</c:v>
                </c:pt>
                <c:pt idx="10">
                  <c:v>393</c:v>
                </c:pt>
                <c:pt idx="11">
                  <c:v>#N/A</c:v>
                </c:pt>
                <c:pt idx="12">
                  <c:v>#N/A</c:v>
                </c:pt>
                <c:pt idx="13">
                  <c:v>344</c:v>
                </c:pt>
                <c:pt idx="14">
                  <c:v>#N/A</c:v>
                </c:pt>
              </c:numCache>
            </c:numRef>
          </c:val>
          <c:extLst xmlns:c16r2="http://schemas.microsoft.com/office/drawing/2015/06/chart">
            <c:ext xmlns:c16="http://schemas.microsoft.com/office/drawing/2014/chart" uri="{C3380CC4-5D6E-409C-BE32-E72D297353CC}">
              <c16:uniqueId val="{00000008-DE26-4970-B36A-59507A04E2D4}"/>
            </c:ext>
          </c:extLst>
        </c:ser>
        <c:marker val="1"/>
        <c:axId val="88914944"/>
        <c:axId val="88929408"/>
      </c:lineChart>
      <c:catAx>
        <c:axId val="88914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929408"/>
        <c:crosses val="autoZero"/>
        <c:auto val="1"/>
        <c:lblAlgn val="ctr"/>
        <c:lblOffset val="100"/>
        <c:tickLblSkip val="1"/>
        <c:tickMarkSkip val="1"/>
      </c:catAx>
      <c:valAx>
        <c:axId val="8892940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9149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9004"/>
          <c:h val="0.589182127738549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6234</c:v>
                </c:pt>
                <c:pt idx="5">
                  <c:v>6450</c:v>
                </c:pt>
                <c:pt idx="8">
                  <c:v>6611</c:v>
                </c:pt>
                <c:pt idx="11">
                  <c:v>6511</c:v>
                </c:pt>
                <c:pt idx="14">
                  <c:v>6758</c:v>
                </c:pt>
              </c:numCache>
            </c:numRef>
          </c:val>
          <c:extLst xmlns:c16r2="http://schemas.microsoft.com/office/drawing/2015/06/chart">
            <c:ext xmlns:c16="http://schemas.microsoft.com/office/drawing/2014/chart" uri="{C3380CC4-5D6E-409C-BE32-E72D297353CC}">
              <c16:uniqueId val="{00000000-1176-4DD9-ADDC-8BDC56E59E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1533</c:v>
                </c:pt>
                <c:pt idx="5">
                  <c:v>1483</c:v>
                </c:pt>
                <c:pt idx="8">
                  <c:v>1417</c:v>
                </c:pt>
                <c:pt idx="11">
                  <c:v>1331</c:v>
                </c:pt>
                <c:pt idx="14">
                  <c:v>1289</c:v>
                </c:pt>
              </c:numCache>
            </c:numRef>
          </c:val>
          <c:extLst xmlns:c16r2="http://schemas.microsoft.com/office/drawing/2015/06/chart">
            <c:ext xmlns:c16="http://schemas.microsoft.com/office/drawing/2014/chart" uri="{C3380CC4-5D6E-409C-BE32-E72D297353CC}">
              <c16:uniqueId val="{00000001-1176-4DD9-ADDC-8BDC56E59E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844</c:v>
                </c:pt>
                <c:pt idx="5">
                  <c:v>1063</c:v>
                </c:pt>
                <c:pt idx="8">
                  <c:v>1180</c:v>
                </c:pt>
                <c:pt idx="11">
                  <c:v>1221</c:v>
                </c:pt>
                <c:pt idx="14">
                  <c:v>1317</c:v>
                </c:pt>
              </c:numCache>
            </c:numRef>
          </c:val>
          <c:extLst xmlns:c16r2="http://schemas.microsoft.com/office/drawing/2015/06/chart">
            <c:ext xmlns:c16="http://schemas.microsoft.com/office/drawing/2014/chart" uri="{C3380CC4-5D6E-409C-BE32-E72D297353CC}">
              <c16:uniqueId val="{00000002-1176-4DD9-ADDC-8BDC56E59E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176-4DD9-ADDC-8BDC56E59E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176-4DD9-ADDC-8BDC56E59E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176-4DD9-ADDC-8BDC56E59E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1298</c:v>
                </c:pt>
                <c:pt idx="3">
                  <c:v>1237</c:v>
                </c:pt>
                <c:pt idx="6">
                  <c:v>1430</c:v>
                </c:pt>
                <c:pt idx="9">
                  <c:v>1351</c:v>
                </c:pt>
                <c:pt idx="12">
                  <c:v>1445</c:v>
                </c:pt>
              </c:numCache>
            </c:numRef>
          </c:val>
          <c:extLst xmlns:c16r2="http://schemas.microsoft.com/office/drawing/2015/06/chart">
            <c:ext xmlns:c16="http://schemas.microsoft.com/office/drawing/2014/chart" uri="{C3380CC4-5D6E-409C-BE32-E72D297353CC}">
              <c16:uniqueId val="{00000006-1176-4DD9-ADDC-8BDC56E59E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191</c:v>
                </c:pt>
                <c:pt idx="3">
                  <c:v>115</c:v>
                </c:pt>
                <c:pt idx="6">
                  <c:v>68</c:v>
                </c:pt>
                <c:pt idx="9">
                  <c:v>53</c:v>
                </c:pt>
                <c:pt idx="12">
                  <c:v>38</c:v>
                </c:pt>
              </c:numCache>
            </c:numRef>
          </c:val>
          <c:extLst xmlns:c16r2="http://schemas.microsoft.com/office/drawing/2015/06/chart">
            <c:ext xmlns:c16="http://schemas.microsoft.com/office/drawing/2014/chart" uri="{C3380CC4-5D6E-409C-BE32-E72D297353CC}">
              <c16:uniqueId val="{00000007-1176-4DD9-ADDC-8BDC56E59E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1754</c:v>
                </c:pt>
                <c:pt idx="3">
                  <c:v>1800</c:v>
                </c:pt>
                <c:pt idx="6">
                  <c:v>1660</c:v>
                </c:pt>
                <c:pt idx="9">
                  <c:v>1496</c:v>
                </c:pt>
                <c:pt idx="12">
                  <c:v>1382</c:v>
                </c:pt>
              </c:numCache>
            </c:numRef>
          </c:val>
          <c:extLst xmlns:c16r2="http://schemas.microsoft.com/office/drawing/2015/06/chart">
            <c:ext xmlns:c16="http://schemas.microsoft.com/office/drawing/2014/chart" uri="{C3380CC4-5D6E-409C-BE32-E72D297353CC}">
              <c16:uniqueId val="{00000008-1176-4DD9-ADDC-8BDC56E59E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96</c:v>
                </c:pt>
                <c:pt idx="3">
                  <c:v>89</c:v>
                </c:pt>
                <c:pt idx="6">
                  <c:v>280</c:v>
                </c:pt>
                <c:pt idx="9">
                  <c:v>386</c:v>
                </c:pt>
                <c:pt idx="12">
                  <c:v>410</c:v>
                </c:pt>
              </c:numCache>
            </c:numRef>
          </c:val>
          <c:extLst xmlns:c16r2="http://schemas.microsoft.com/office/drawing/2015/06/chart">
            <c:ext xmlns:c16="http://schemas.microsoft.com/office/drawing/2014/chart" uri="{C3380CC4-5D6E-409C-BE32-E72D297353CC}">
              <c16:uniqueId val="{00000009-1176-4DD9-ADDC-8BDC56E59E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8467</c:v>
                </c:pt>
                <c:pt idx="3">
                  <c:v>8133</c:v>
                </c:pt>
                <c:pt idx="6">
                  <c:v>8027</c:v>
                </c:pt>
                <c:pt idx="9">
                  <c:v>7939</c:v>
                </c:pt>
                <c:pt idx="12">
                  <c:v>7709</c:v>
                </c:pt>
              </c:numCache>
            </c:numRef>
          </c:val>
          <c:extLst xmlns:c16r2="http://schemas.microsoft.com/office/drawing/2015/06/chart">
            <c:ext xmlns:c16="http://schemas.microsoft.com/office/drawing/2014/chart" uri="{C3380CC4-5D6E-409C-BE32-E72D297353CC}">
              <c16:uniqueId val="{0000000A-1176-4DD9-ADDC-8BDC56E59E9B}"/>
            </c:ext>
          </c:extLst>
        </c:ser>
        <c:gapWidth val="100"/>
        <c:overlap val="100"/>
        <c:axId val="88650496"/>
        <c:axId val="8865241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3195</c:v>
                </c:pt>
                <c:pt idx="2">
                  <c:v>#N/A</c:v>
                </c:pt>
                <c:pt idx="3">
                  <c:v>#N/A</c:v>
                </c:pt>
                <c:pt idx="4">
                  <c:v>2378</c:v>
                </c:pt>
                <c:pt idx="5">
                  <c:v>#N/A</c:v>
                </c:pt>
                <c:pt idx="6">
                  <c:v>#N/A</c:v>
                </c:pt>
                <c:pt idx="7">
                  <c:v>2258</c:v>
                </c:pt>
                <c:pt idx="8">
                  <c:v>#N/A</c:v>
                </c:pt>
                <c:pt idx="9">
                  <c:v>#N/A</c:v>
                </c:pt>
                <c:pt idx="10">
                  <c:v>2161</c:v>
                </c:pt>
                <c:pt idx="11">
                  <c:v>#N/A</c:v>
                </c:pt>
                <c:pt idx="12">
                  <c:v>#N/A</c:v>
                </c:pt>
                <c:pt idx="13">
                  <c:v>1619</c:v>
                </c:pt>
                <c:pt idx="14">
                  <c:v>#N/A</c:v>
                </c:pt>
              </c:numCache>
            </c:numRef>
          </c:val>
          <c:extLst xmlns:c16r2="http://schemas.microsoft.com/office/drawing/2015/06/chart">
            <c:ext xmlns:c16="http://schemas.microsoft.com/office/drawing/2014/chart" uri="{C3380CC4-5D6E-409C-BE32-E72D297353CC}">
              <c16:uniqueId val="{0000000B-1176-4DD9-ADDC-8BDC56E59E9B}"/>
            </c:ext>
          </c:extLst>
        </c:ser>
        <c:marker val="1"/>
        <c:axId val="88650496"/>
        <c:axId val="88652416"/>
      </c:lineChart>
      <c:catAx>
        <c:axId val="886504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652416"/>
        <c:crosses val="autoZero"/>
        <c:auto val="1"/>
        <c:lblAlgn val="ctr"/>
        <c:lblOffset val="100"/>
        <c:tickLblSkip val="1"/>
        <c:tickMarkSkip val="1"/>
      </c:catAx>
      <c:valAx>
        <c:axId val="886524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650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7"/>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88937216"/>
        <c:axId val="88938368"/>
      </c:scatterChart>
      <c:valAx>
        <c:axId val="88937216"/>
        <c:scaling>
          <c:orientation val="minMax"/>
        </c:scaling>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938368"/>
        <c:crosses val="autoZero"/>
        <c:crossBetween val="midCat"/>
      </c:valAx>
      <c:valAx>
        <c:axId val="8893836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8893721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7"/>
          <c:y val="4.7118521949462318E-2"/>
          <c:w val="0.84704431781868672"/>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layout>
                <c:manualLayout>
                  <c:x val="-4.0246453461443177E-2"/>
                  <c:y val="-6.2527233115468414E-2"/>
                </c:manualLayout>
              </c:layout>
              <c:tx>
                <c:strRef>
                  <c:f>公会計指標分析・財政指標組合せ分析表!$O$72</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14.2</c:v>
                </c:pt>
                <c:pt idx="1">
                  <c:v>13.5</c:v>
                </c:pt>
                <c:pt idx="2">
                  <c:v>12.7</c:v>
                </c:pt>
                <c:pt idx="3">
                  <c:v>11.3</c:v>
                </c:pt>
                <c:pt idx="4">
                  <c:v>10</c:v>
                </c:pt>
              </c:numCache>
            </c:numRef>
          </c:xVal>
          <c:yVal>
            <c:numRef>
              <c:f>公会計指標分析・財政指標組合せ分析表!$K$73:$O$73</c:f>
              <c:numCache>
                <c:formatCode>#,##0.0;"▲ "#,##0.0</c:formatCode>
                <c:ptCount val="5"/>
                <c:pt idx="0">
                  <c:v>78.5</c:v>
                </c:pt>
                <c:pt idx="1">
                  <c:v>59.4</c:v>
                </c:pt>
                <c:pt idx="2">
                  <c:v>56.7</c:v>
                </c:pt>
                <c:pt idx="3">
                  <c:v>55.6</c:v>
                </c:pt>
                <c:pt idx="4">
                  <c:v>40</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164471062184219E-2"/>
                  <c:y val="-6.2527233115468414E-2"/>
                </c:manualLayout>
              </c:layout>
              <c:tx>
                <c:strRef>
                  <c:f>公会計指標分析・財政指標組合せ分析表!$K$72</c:f>
                  <c:strCache>
                    <c:ptCount val="1"/>
                    <c:pt idx="0">
                      <c:v>H23</c:v>
                    </c:pt>
                  </c:strCache>
                </c:strRef>
              </c:tx>
              <c:dLblPos val="r"/>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er>
        <c:axId val="91560576"/>
        <c:axId val="91583232"/>
      </c:scatterChart>
      <c:valAx>
        <c:axId val="91560576"/>
        <c:scaling>
          <c:orientation val="minMax"/>
          <c:max val="14.9"/>
          <c:min val="6.3"/>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583232"/>
        <c:crosses val="autoZero"/>
        <c:crossBetween val="midCat"/>
      </c:valAx>
      <c:valAx>
        <c:axId val="91583232"/>
        <c:scaling>
          <c:orientation val="minMax"/>
          <c:max val="90"/>
          <c:min val="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15605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実質公債費比率の分子は、平成２３年度以降減少傾向で推移している。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近年、既存公共施設の有効活用などにより、投資的経費を可能な限り抑制し、また、公的資金補償金免除繰上償還制度を活用して低利資金への借換えなどにより、一般会計における元利償還金が減少していることや、一部事務組合への地方債負担額等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今後も、投資的経費の抑制などに継続して取組み、公債費負担の圧縮に努めていく。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将来負担比率の分子は、平成２３年度以降減少傾向で推移している。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これは、町税等の減少により標準財政規模が縮小しているものの、それ以上に一般会計の地方債残高や公営企業債等繰入見込額が減少しているためである。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今後も、既存公共施設の有効活用などにより、投資的経費を可能な限り抑制し、町債残高の削減に努め、将来負担の圧縮に努めていく。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0" y="63500"/>
          <a:ext cx="0" cy="26352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0" y="174625"/>
          <a:ext cx="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0" y="171450"/>
          <a:ext cx="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0" y="168275"/>
          <a:ext cx="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0" y="174625"/>
          <a:ext cx="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0" y="365125"/>
          <a:ext cx="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0" y="396875"/>
          <a:ext cx="0" cy="15621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0" y="4159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0" y="428625"/>
          <a:ext cx="0" cy="7874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0" y="1038225"/>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0" y="365125"/>
          <a:ext cx="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0" y="428625"/>
          <a:ext cx="0" cy="1016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0" y="542925"/>
          <a:ext cx="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0" y="517525"/>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0" y="479425"/>
          <a:ext cx="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0" y="63182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0" y="3843592"/>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0" y="3826921"/>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0" y="42354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0" y="4464050"/>
          <a:ext cx="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0" y="3568700"/>
          <a:ext cx="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0" y="3843592"/>
          <a:ext cx="0"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0" y="3826921"/>
          <a:ext cx="0"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0" y="3648075"/>
          <a:ext cx="0" cy="206375"/>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0" y="37909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0" y="4171950"/>
          <a:ext cx="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0" y="423545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0" y="4464050"/>
          <a:ext cx="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0" y="4171950"/>
          <a:ext cx="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0" y="7172325"/>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0" y="10934700"/>
          <a:ext cx="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0" y="7553325"/>
          <a:ext cx="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0" y="7680325"/>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0" y="127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0" y="889000"/>
          <a:ext cx="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0" y="920750"/>
          <a:ext cx="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0" y="9398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0" y="952500"/>
          <a:ext cx="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0" y="17145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0" y="4191000"/>
          <a:ext cx="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0" y="19431000"/>
          <a:ext cx="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0" y="19494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0" y="19748500"/>
          <a:ext cx="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年度における基準財政収入額は、景気の低迷や生産年齢人口の減少、税率改正等により町税（個人所得割 ・ 法人税割）が減少したことに加え、固定資産税と都市計画税の評価替えに伴う価格の下落により、前年度よりも減収に繋がっている。</a:t>
          </a:r>
          <a:endParaRPr kumimoji="1" lang="en-US" altLang="ja-JP" sz="1300">
            <a:latin typeface="ＭＳ Ｐゴシック"/>
          </a:endParaRPr>
        </a:p>
        <a:p>
          <a:r>
            <a:rPr kumimoji="1" lang="ja-JP" altLang="en-US" sz="1300">
              <a:latin typeface="ＭＳ Ｐゴシック"/>
            </a:rPr>
            <a:t>　基準財政需要額については、公債費の償還や教育費における投資的経費の減少はしているものの、民生費における社会保障費が大幅に増加しているため、指数としては、緩やかではあるが前年度と同様に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1411</xdr:rowOff>
    </xdr:from>
    <xdr:to>
      <xdr:col>7</xdr:col>
      <xdr:colOff>152400</xdr:colOff>
      <xdr:row>43</xdr:row>
      <xdr:rowOff>1411</xdr:rowOff>
    </xdr:to>
    <xdr:cxnSp macro="">
      <xdr:nvCxnSpPr>
        <xdr:cNvPr id="68" name="直線コネクタ 67"/>
        <xdr:cNvCxnSpPr/>
      </xdr:nvCxnSpPr>
      <xdr:spPr>
        <a:xfrm>
          <a:off x="4114800" y="737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43</xdr:row>
      <xdr:rowOff>1411</xdr:rowOff>
    </xdr:to>
    <xdr:cxnSp macro="">
      <xdr:nvCxnSpPr>
        <xdr:cNvPr id="71" name="直線コネクタ 70"/>
        <xdr:cNvCxnSpPr/>
      </xdr:nvCxnSpPr>
      <xdr:spPr>
        <a:xfrm>
          <a:off x="3225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159455</xdr:rowOff>
    </xdr:to>
    <xdr:cxnSp macro="">
      <xdr:nvCxnSpPr>
        <xdr:cNvPr id="77" name="直線コネクタ 76"/>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122061</xdr:rowOff>
    </xdr:from>
    <xdr:to>
      <xdr:col>7</xdr:col>
      <xdr:colOff>203200</xdr:colOff>
      <xdr:row>43</xdr:row>
      <xdr:rowOff>52211</xdr:rowOff>
    </xdr:to>
    <xdr:sp macro="" textlink="">
      <xdr:nvSpPr>
        <xdr:cNvPr id="87" name="円/楕円 86"/>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94138</xdr:rowOff>
    </xdr:from>
    <xdr:ext cx="762000" cy="259045"/>
    <xdr:sp macro="" textlink="">
      <xdr:nvSpPr>
        <xdr:cNvPr id="88"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122061</xdr:rowOff>
    </xdr:from>
    <xdr:to>
      <xdr:col>6</xdr:col>
      <xdr:colOff>50800</xdr:colOff>
      <xdr:row>43</xdr:row>
      <xdr:rowOff>52211</xdr:rowOff>
    </xdr:to>
    <xdr:sp macro="" textlink="">
      <xdr:nvSpPr>
        <xdr:cNvPr id="89" name="円/楕円 88"/>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36988</xdr:rowOff>
    </xdr:from>
    <xdr:ext cx="736600" cy="259045"/>
    <xdr:sp macro="" textlink="">
      <xdr:nvSpPr>
        <xdr:cNvPr id="90" name="テキスト ボックス 89"/>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前年度と比較すると１．５ポイント好転しているが、類似団体平均値と比較すると８ポイント上回り、依然として財政構造の弾力性が硬直化していることが示されている。</a:t>
          </a:r>
          <a:endParaRPr kumimoji="1" lang="en-US" altLang="ja-JP" sz="1300">
            <a:latin typeface="ＭＳ Ｐゴシック"/>
          </a:endParaRPr>
        </a:p>
        <a:p>
          <a:r>
            <a:rPr kumimoji="1" lang="ja-JP" altLang="en-US" sz="1300">
              <a:latin typeface="ＭＳ Ｐゴシック"/>
            </a:rPr>
            <a:t>　この要因は、経常的経費である人件費を始め、公債費等への一般財源からの負担が大きいことによるため、定員適正化計画による人件費の削減や、投資的経費の抑制による公債費の削減に努めつつ、今後も引き続き、定住・移住の促進や地域経済の活性化、徴収率の向上等による自主財源の確保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133350</xdr:rowOff>
    </xdr:from>
    <xdr:to>
      <xdr:col>7</xdr:col>
      <xdr:colOff>152400</xdr:colOff>
      <xdr:row>66</xdr:row>
      <xdr:rowOff>34290</xdr:rowOff>
    </xdr:to>
    <xdr:cxnSp macro="">
      <xdr:nvCxnSpPr>
        <xdr:cNvPr id="129" name="直線コネクタ 128"/>
        <xdr:cNvCxnSpPr/>
      </xdr:nvCxnSpPr>
      <xdr:spPr>
        <a:xfrm flipV="1">
          <a:off x="4114800" y="11277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34290</xdr:rowOff>
    </xdr:from>
    <xdr:to>
      <xdr:col>6</xdr:col>
      <xdr:colOff>0</xdr:colOff>
      <xdr:row>66</xdr:row>
      <xdr:rowOff>68072</xdr:rowOff>
    </xdr:to>
    <xdr:cxnSp macro="">
      <xdr:nvCxnSpPr>
        <xdr:cNvPr id="132" name="直線コネクタ 131"/>
        <xdr:cNvCxnSpPr/>
      </xdr:nvCxnSpPr>
      <xdr:spPr>
        <a:xfrm flipV="1">
          <a:off x="3225800" y="1134999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68072</xdr:rowOff>
    </xdr:from>
    <xdr:to>
      <xdr:col>4</xdr:col>
      <xdr:colOff>482600</xdr:colOff>
      <xdr:row>66</xdr:row>
      <xdr:rowOff>135636</xdr:rowOff>
    </xdr:to>
    <xdr:cxnSp macro="">
      <xdr:nvCxnSpPr>
        <xdr:cNvPr id="135" name="直線コネクタ 134"/>
        <xdr:cNvCxnSpPr/>
      </xdr:nvCxnSpPr>
      <xdr:spPr>
        <a:xfrm flipV="1">
          <a:off x="2336800" y="1138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63246</xdr:rowOff>
    </xdr:from>
    <xdr:to>
      <xdr:col>3</xdr:col>
      <xdr:colOff>279400</xdr:colOff>
      <xdr:row>66</xdr:row>
      <xdr:rowOff>135636</xdr:rowOff>
    </xdr:to>
    <xdr:cxnSp macro="">
      <xdr:nvCxnSpPr>
        <xdr:cNvPr id="138" name="直線コネクタ 137"/>
        <xdr:cNvCxnSpPr/>
      </xdr:nvCxnSpPr>
      <xdr:spPr>
        <a:xfrm>
          <a:off x="1447800" y="1137894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82550</xdr:rowOff>
    </xdr:from>
    <xdr:to>
      <xdr:col>7</xdr:col>
      <xdr:colOff>203200</xdr:colOff>
      <xdr:row>66</xdr:row>
      <xdr:rowOff>12700</xdr:rowOff>
    </xdr:to>
    <xdr:sp macro="" textlink="">
      <xdr:nvSpPr>
        <xdr:cNvPr id="148" name="円/楕円 147"/>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54627</xdr:rowOff>
    </xdr:from>
    <xdr:ext cx="762000" cy="259045"/>
    <xdr:sp macro="" textlink="">
      <xdr:nvSpPr>
        <xdr:cNvPr id="149" name="財政構造の弾力性該当値テキスト"/>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0" name="円/楕円 149"/>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1" name="テキスト ボックス 150"/>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17272</xdr:rowOff>
    </xdr:from>
    <xdr:to>
      <xdr:col>4</xdr:col>
      <xdr:colOff>533400</xdr:colOff>
      <xdr:row>66</xdr:row>
      <xdr:rowOff>118872</xdr:rowOff>
    </xdr:to>
    <xdr:sp macro="" textlink="">
      <xdr:nvSpPr>
        <xdr:cNvPr id="152" name="円/楕円 151"/>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103649</xdr:rowOff>
    </xdr:from>
    <xdr:ext cx="762000" cy="259045"/>
    <xdr:sp macro="" textlink="">
      <xdr:nvSpPr>
        <xdr:cNvPr id="153" name="テキスト ボックス 152"/>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84836</xdr:rowOff>
    </xdr:from>
    <xdr:to>
      <xdr:col>3</xdr:col>
      <xdr:colOff>330200</xdr:colOff>
      <xdr:row>67</xdr:row>
      <xdr:rowOff>14986</xdr:rowOff>
    </xdr:to>
    <xdr:sp macro="" textlink="">
      <xdr:nvSpPr>
        <xdr:cNvPr id="154" name="円/楕円 153"/>
        <xdr:cNvSpPr/>
      </xdr:nvSpPr>
      <xdr:spPr>
        <a:xfrm>
          <a:off x="2286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171213</xdr:rowOff>
    </xdr:from>
    <xdr:ext cx="762000" cy="259045"/>
    <xdr:sp macro="" textlink="">
      <xdr:nvSpPr>
        <xdr:cNvPr id="155" name="テキスト ボックス 154"/>
        <xdr:cNvSpPr txBox="1"/>
      </xdr:nvSpPr>
      <xdr:spPr>
        <a:xfrm>
          <a:off x="1955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12446</xdr:rowOff>
    </xdr:from>
    <xdr:to>
      <xdr:col>2</xdr:col>
      <xdr:colOff>127000</xdr:colOff>
      <xdr:row>66</xdr:row>
      <xdr:rowOff>114046</xdr:rowOff>
    </xdr:to>
    <xdr:sp macro="" textlink="">
      <xdr:nvSpPr>
        <xdr:cNvPr id="156" name="円/楕円 155"/>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98823</xdr:rowOff>
    </xdr:from>
    <xdr:ext cx="762000" cy="259045"/>
    <xdr:sp macro="" textlink="">
      <xdr:nvSpPr>
        <xdr:cNvPr id="157" name="テキスト ボックス 156"/>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[127,416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比較すると、人件費については、職員数の減員分が減少してはいるものの、定期昇給分や地域手当率引上げ分、勤勉手当支給率引上げ分等が増額となっており、物件費等については、スクールバス導入にともなう委託費や賃借料や、庁舎等総合管理委託等の増額により、一人当たりにつき</a:t>
          </a:r>
          <a:r>
            <a:rPr kumimoji="1" lang="en-US" altLang="ja-JP" sz="1200">
              <a:latin typeface="ＭＳ Ｐゴシック"/>
            </a:rPr>
            <a:t>1,321</a:t>
          </a:r>
          <a:r>
            <a:rPr kumimoji="1" lang="ja-JP" altLang="ja-JP" sz="1200">
              <a:solidFill>
                <a:schemeClr val="dk1"/>
              </a:solidFill>
              <a:latin typeface="+mn-lt"/>
              <a:ea typeface="+mn-ea"/>
              <a:cs typeface="+mn-cs"/>
            </a:rPr>
            <a:t>円</a:t>
          </a:r>
          <a:r>
            <a:rPr kumimoji="1" lang="ja-JP" altLang="en-US" sz="1200">
              <a:solidFill>
                <a:schemeClr val="dk1"/>
              </a:solidFill>
              <a:latin typeface="+mn-lt"/>
              <a:ea typeface="+mn-ea"/>
              <a:cs typeface="+mn-cs"/>
            </a:rPr>
            <a:t>決算額が</a:t>
          </a:r>
          <a:r>
            <a:rPr kumimoji="1" lang="ja-JP" altLang="ja-JP" sz="1200">
              <a:solidFill>
                <a:schemeClr val="dk1"/>
              </a:solidFill>
              <a:latin typeface="+mn-lt"/>
              <a:ea typeface="+mn-ea"/>
              <a:cs typeface="+mn-cs"/>
            </a:rPr>
            <a:t>増加している</a:t>
          </a:r>
          <a:r>
            <a:rPr kumimoji="1" lang="ja-JP" altLang="en-US" sz="1200">
              <a:solidFill>
                <a:schemeClr val="dk1"/>
              </a:solidFill>
              <a:latin typeface="+mn-lt"/>
              <a:ea typeface="+mn-ea"/>
              <a:cs typeface="+mn-cs"/>
            </a:rPr>
            <a:t>。</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　今後も、職員の年齢構成のバランスなども考慮しつつ、退職者数以上の新規採用職員の採用は抑えるなど人件費の削減に努めるとともに、物件費についても、最小限の経費で最大の効果を得られるよう情報を収集し、経費の削減に繋げる。</a:t>
          </a:r>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100878</xdr:rowOff>
    </xdr:from>
    <xdr:to>
      <xdr:col>7</xdr:col>
      <xdr:colOff>152400</xdr:colOff>
      <xdr:row>84</xdr:row>
      <xdr:rowOff>116056</xdr:rowOff>
    </xdr:to>
    <xdr:cxnSp macro="">
      <xdr:nvCxnSpPr>
        <xdr:cNvPr id="194" name="直線コネクタ 193"/>
        <xdr:cNvCxnSpPr/>
      </xdr:nvCxnSpPr>
      <xdr:spPr>
        <a:xfrm>
          <a:off x="4114800" y="14502678"/>
          <a:ext cx="8382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100878</xdr:rowOff>
    </xdr:from>
    <xdr:to>
      <xdr:col>6</xdr:col>
      <xdr:colOff>0</xdr:colOff>
      <xdr:row>84</xdr:row>
      <xdr:rowOff>118573</xdr:rowOff>
    </xdr:to>
    <xdr:cxnSp macro="">
      <xdr:nvCxnSpPr>
        <xdr:cNvPr id="197" name="直線コネクタ 196"/>
        <xdr:cNvCxnSpPr/>
      </xdr:nvCxnSpPr>
      <xdr:spPr>
        <a:xfrm flipV="1">
          <a:off x="3225800" y="14502678"/>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118573</xdr:rowOff>
    </xdr:from>
    <xdr:to>
      <xdr:col>4</xdr:col>
      <xdr:colOff>482600</xdr:colOff>
      <xdr:row>84</xdr:row>
      <xdr:rowOff>124834</xdr:rowOff>
    </xdr:to>
    <xdr:cxnSp macro="">
      <xdr:nvCxnSpPr>
        <xdr:cNvPr id="200" name="直線コネクタ 199"/>
        <xdr:cNvCxnSpPr/>
      </xdr:nvCxnSpPr>
      <xdr:spPr>
        <a:xfrm flipV="1">
          <a:off x="2336800" y="14520373"/>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118343</xdr:rowOff>
    </xdr:from>
    <xdr:to>
      <xdr:col>3</xdr:col>
      <xdr:colOff>279400</xdr:colOff>
      <xdr:row>84</xdr:row>
      <xdr:rowOff>124834</xdr:rowOff>
    </xdr:to>
    <xdr:cxnSp macro="">
      <xdr:nvCxnSpPr>
        <xdr:cNvPr id="203" name="直線コネクタ 202"/>
        <xdr:cNvCxnSpPr/>
      </xdr:nvCxnSpPr>
      <xdr:spPr>
        <a:xfrm>
          <a:off x="1447800" y="14520143"/>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65256</xdr:rowOff>
    </xdr:from>
    <xdr:to>
      <xdr:col>7</xdr:col>
      <xdr:colOff>203200</xdr:colOff>
      <xdr:row>84</xdr:row>
      <xdr:rowOff>166856</xdr:rowOff>
    </xdr:to>
    <xdr:sp macro="" textlink="">
      <xdr:nvSpPr>
        <xdr:cNvPr id="213" name="円/楕円 212"/>
        <xdr:cNvSpPr/>
      </xdr:nvSpPr>
      <xdr:spPr>
        <a:xfrm>
          <a:off x="4902200" y="144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37333</xdr:rowOff>
    </xdr:from>
    <xdr:ext cx="762000" cy="259045"/>
    <xdr:sp macro="" textlink="">
      <xdr:nvSpPr>
        <xdr:cNvPr id="214" name="人件費・物件費等の状況該当値テキスト"/>
        <xdr:cNvSpPr txBox="1"/>
      </xdr:nvSpPr>
      <xdr:spPr>
        <a:xfrm>
          <a:off x="5041900" y="144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127,416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50078</xdr:rowOff>
    </xdr:from>
    <xdr:to>
      <xdr:col>6</xdr:col>
      <xdr:colOff>50800</xdr:colOff>
      <xdr:row>84</xdr:row>
      <xdr:rowOff>151678</xdr:rowOff>
    </xdr:to>
    <xdr:sp macro="" textlink="">
      <xdr:nvSpPr>
        <xdr:cNvPr id="215" name="円/楕円 214"/>
        <xdr:cNvSpPr/>
      </xdr:nvSpPr>
      <xdr:spPr>
        <a:xfrm>
          <a:off x="4064000" y="144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136455</xdr:rowOff>
    </xdr:from>
    <xdr:ext cx="736600" cy="259045"/>
    <xdr:sp macro="" textlink="">
      <xdr:nvSpPr>
        <xdr:cNvPr id="216" name="テキスト ボックス 215"/>
        <xdr:cNvSpPr txBox="1"/>
      </xdr:nvSpPr>
      <xdr:spPr>
        <a:xfrm>
          <a:off x="3733800" y="1453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126,095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67773</xdr:rowOff>
    </xdr:from>
    <xdr:to>
      <xdr:col>4</xdr:col>
      <xdr:colOff>533400</xdr:colOff>
      <xdr:row>84</xdr:row>
      <xdr:rowOff>169373</xdr:rowOff>
    </xdr:to>
    <xdr:sp macro="" textlink="">
      <xdr:nvSpPr>
        <xdr:cNvPr id="217" name="円/楕円 216"/>
        <xdr:cNvSpPr/>
      </xdr:nvSpPr>
      <xdr:spPr>
        <a:xfrm>
          <a:off x="3175000" y="144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154150</xdr:rowOff>
    </xdr:from>
    <xdr:ext cx="762000" cy="259045"/>
    <xdr:sp macro="" textlink="">
      <xdr:nvSpPr>
        <xdr:cNvPr id="218" name="テキスト ボックス 217"/>
        <xdr:cNvSpPr txBox="1"/>
      </xdr:nvSpPr>
      <xdr:spPr>
        <a:xfrm>
          <a:off x="2844800" y="1455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74034</xdr:rowOff>
    </xdr:from>
    <xdr:to>
      <xdr:col>3</xdr:col>
      <xdr:colOff>330200</xdr:colOff>
      <xdr:row>85</xdr:row>
      <xdr:rowOff>4184</xdr:rowOff>
    </xdr:to>
    <xdr:sp macro="" textlink="">
      <xdr:nvSpPr>
        <xdr:cNvPr id="219" name="円/楕円 218"/>
        <xdr:cNvSpPr/>
      </xdr:nvSpPr>
      <xdr:spPr>
        <a:xfrm>
          <a:off x="2286000" y="144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160411</xdr:rowOff>
    </xdr:from>
    <xdr:ext cx="762000" cy="259045"/>
    <xdr:sp macro="" textlink="">
      <xdr:nvSpPr>
        <xdr:cNvPr id="220" name="テキスト ボックス 219"/>
        <xdr:cNvSpPr txBox="1"/>
      </xdr:nvSpPr>
      <xdr:spPr>
        <a:xfrm>
          <a:off x="1955800" y="145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67543</xdr:rowOff>
    </xdr:from>
    <xdr:to>
      <xdr:col>2</xdr:col>
      <xdr:colOff>127000</xdr:colOff>
      <xdr:row>84</xdr:row>
      <xdr:rowOff>169143</xdr:rowOff>
    </xdr:to>
    <xdr:sp macro="" textlink="">
      <xdr:nvSpPr>
        <xdr:cNvPr id="221" name="円/楕円 220"/>
        <xdr:cNvSpPr/>
      </xdr:nvSpPr>
      <xdr:spPr>
        <a:xfrm>
          <a:off x="1397000" y="1446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153920</xdr:rowOff>
    </xdr:from>
    <xdr:ext cx="762000" cy="259045"/>
    <xdr:sp macro="" textlink="">
      <xdr:nvSpPr>
        <xdr:cNvPr id="222" name="テキスト ボックス 221"/>
        <xdr:cNvSpPr txBox="1"/>
      </xdr:nvSpPr>
      <xdr:spPr>
        <a:xfrm>
          <a:off x="1066800" y="1455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国家公務員同様、給与の総合的見直しを行いつつも、平成２７年４月１日の通常昇給を１号級抑制し人件費の削減に努めたが、地域手当および勤勉手当支給率の引上げ等により給与費全体としては増額になってしまったため、０．１ポイント指数が上回っ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69004</xdr:rowOff>
    </xdr:from>
    <xdr:to>
      <xdr:col>24</xdr:col>
      <xdr:colOff>558800</xdr:colOff>
      <xdr:row>83</xdr:row>
      <xdr:rowOff>77046</xdr:rowOff>
    </xdr:to>
    <xdr:cxnSp macro="">
      <xdr:nvCxnSpPr>
        <xdr:cNvPr id="256" name="直線コネクタ 255"/>
        <xdr:cNvCxnSpPr/>
      </xdr:nvCxnSpPr>
      <xdr:spPr>
        <a:xfrm>
          <a:off x="16179800" y="1429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70714</xdr:rowOff>
    </xdr:from>
    <xdr:ext cx="762000" cy="259045"/>
    <xdr:sp macro="" textlink="">
      <xdr:nvSpPr>
        <xdr:cNvPr id="257" name="給与水準   （国との比較）平均値テキスト"/>
        <xdr:cNvSpPr txBox="1"/>
      </xdr:nvSpPr>
      <xdr:spPr>
        <a:xfrm>
          <a:off x="17106900" y="1430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84</xdr:row>
      <xdr:rowOff>66463</xdr:rowOff>
    </xdr:to>
    <xdr:cxnSp macro="">
      <xdr:nvCxnSpPr>
        <xdr:cNvPr id="259" name="直線コネクタ 258"/>
        <xdr:cNvCxnSpPr/>
      </xdr:nvCxnSpPr>
      <xdr:spPr>
        <a:xfrm flipV="1">
          <a:off x="15290800" y="142993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152840</xdr:rowOff>
    </xdr:from>
    <xdr:ext cx="736600" cy="259045"/>
    <xdr:sp macro="" textlink="">
      <xdr:nvSpPr>
        <xdr:cNvPr id="261" name="テキスト ボックス 260"/>
        <xdr:cNvSpPr txBox="1"/>
      </xdr:nvSpPr>
      <xdr:spPr>
        <a:xfrm>
          <a:off x="15798800" y="1438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88</xdr:row>
      <xdr:rowOff>40216</xdr:rowOff>
    </xdr:to>
    <xdr:cxnSp macro="">
      <xdr:nvCxnSpPr>
        <xdr:cNvPr id="262" name="直線コネクタ 261"/>
        <xdr:cNvCxnSpPr/>
      </xdr:nvCxnSpPr>
      <xdr:spPr>
        <a:xfrm flipV="1">
          <a:off x="14401800" y="1446826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131234</xdr:rowOff>
    </xdr:from>
    <xdr:to>
      <xdr:col>21</xdr:col>
      <xdr:colOff>0</xdr:colOff>
      <xdr:row>88</xdr:row>
      <xdr:rowOff>40216</xdr:rowOff>
    </xdr:to>
    <xdr:cxnSp macro="">
      <xdr:nvCxnSpPr>
        <xdr:cNvPr id="265" name="直線コネクタ 264"/>
        <xdr:cNvCxnSpPr/>
      </xdr:nvCxnSpPr>
      <xdr:spPr>
        <a:xfrm>
          <a:off x="13512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26246</xdr:rowOff>
    </xdr:from>
    <xdr:to>
      <xdr:col>24</xdr:col>
      <xdr:colOff>609600</xdr:colOff>
      <xdr:row>83</xdr:row>
      <xdr:rowOff>127846</xdr:rowOff>
    </xdr:to>
    <xdr:sp macro="" textlink="">
      <xdr:nvSpPr>
        <xdr:cNvPr id="275" name="円/楕円 274"/>
        <xdr:cNvSpPr/>
      </xdr:nvSpPr>
      <xdr:spPr>
        <a:xfrm>
          <a:off x="169672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42773</xdr:rowOff>
    </xdr:from>
    <xdr:ext cx="762000" cy="259045"/>
    <xdr:sp macro="" textlink="">
      <xdr:nvSpPr>
        <xdr:cNvPr id="276" name="給与水準   （国との比較）該当値テキスト"/>
        <xdr:cNvSpPr txBox="1"/>
      </xdr:nvSpPr>
      <xdr:spPr>
        <a:xfrm>
          <a:off x="17106900" y="1410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18204</xdr:rowOff>
    </xdr:from>
    <xdr:to>
      <xdr:col>23</xdr:col>
      <xdr:colOff>457200</xdr:colOff>
      <xdr:row>83</xdr:row>
      <xdr:rowOff>119804</xdr:rowOff>
    </xdr:to>
    <xdr:sp macro="" textlink="">
      <xdr:nvSpPr>
        <xdr:cNvPr id="277" name="円/楕円 276"/>
        <xdr:cNvSpPr/>
      </xdr:nvSpPr>
      <xdr:spPr>
        <a:xfrm>
          <a:off x="16129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129981</xdr:rowOff>
    </xdr:from>
    <xdr:ext cx="736600" cy="259045"/>
    <xdr:sp macro="" textlink="">
      <xdr:nvSpPr>
        <xdr:cNvPr id="278" name="テキスト ボックス 277"/>
        <xdr:cNvSpPr txBox="1"/>
      </xdr:nvSpPr>
      <xdr:spPr>
        <a:xfrm>
          <a:off x="15798800" y="1401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15663</xdr:rowOff>
    </xdr:from>
    <xdr:to>
      <xdr:col>22</xdr:col>
      <xdr:colOff>254000</xdr:colOff>
      <xdr:row>84</xdr:row>
      <xdr:rowOff>117263</xdr:rowOff>
    </xdr:to>
    <xdr:sp macro="" textlink="">
      <xdr:nvSpPr>
        <xdr:cNvPr id="279" name="円/楕円 278"/>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102040</xdr:rowOff>
    </xdr:from>
    <xdr:ext cx="762000" cy="259045"/>
    <xdr:sp macro="" textlink="">
      <xdr:nvSpPr>
        <xdr:cNvPr id="280" name="テキスト ボックス 279"/>
        <xdr:cNvSpPr txBox="1"/>
      </xdr:nvSpPr>
      <xdr:spPr>
        <a:xfrm>
          <a:off x="14909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81" name="円/楕円 280"/>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82" name="テキスト ボックス 281"/>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83" name="円/楕円 282"/>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166811</xdr:rowOff>
    </xdr:from>
    <xdr:ext cx="762000" cy="259045"/>
    <xdr:sp macro="" textlink="">
      <xdr:nvSpPr>
        <xdr:cNvPr id="284" name="テキスト ボックス 283"/>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退職者数以上に新規採用職員を採用しないなど、定員適正化計画に基づき、抑制を図っているため、年々減少傾向にはあるが、それに比例するように町の人口の減少率も大きくなっているため、職員の減少率はさほど変動していない。</a:t>
          </a:r>
          <a:endParaRPr kumimoji="1" lang="en-US" altLang="ja-JP" sz="1300">
            <a:latin typeface="ＭＳ Ｐゴシック"/>
          </a:endParaRPr>
        </a:p>
        <a:p>
          <a:r>
            <a:rPr kumimoji="1" lang="ja-JP" altLang="en-US" sz="1300">
              <a:latin typeface="ＭＳ Ｐゴシック"/>
            </a:rPr>
            <a:t>　今後も引き続き、定員適正化計画に基づき、職員の年齢構成のバランスなども考慮しつつ、新規採用職員の採用数を抑制し、適切な定員管理を行う。</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98788</xdr:rowOff>
    </xdr:from>
    <xdr:to>
      <xdr:col>24</xdr:col>
      <xdr:colOff>558800</xdr:colOff>
      <xdr:row>63</xdr:row>
      <xdr:rowOff>131535</xdr:rowOff>
    </xdr:to>
    <xdr:cxnSp macro="">
      <xdr:nvCxnSpPr>
        <xdr:cNvPr id="321" name="直線コネクタ 320"/>
        <xdr:cNvCxnSpPr/>
      </xdr:nvCxnSpPr>
      <xdr:spPr>
        <a:xfrm flipV="1">
          <a:off x="16179800" y="10900138"/>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126365</xdr:rowOff>
    </xdr:from>
    <xdr:to>
      <xdr:col>23</xdr:col>
      <xdr:colOff>406400</xdr:colOff>
      <xdr:row>63</xdr:row>
      <xdr:rowOff>131535</xdr:rowOff>
    </xdr:to>
    <xdr:cxnSp macro="">
      <xdr:nvCxnSpPr>
        <xdr:cNvPr id="324" name="直線コネクタ 323"/>
        <xdr:cNvCxnSpPr/>
      </xdr:nvCxnSpPr>
      <xdr:spPr>
        <a:xfrm>
          <a:off x="15290800" y="10927715"/>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126365</xdr:rowOff>
    </xdr:from>
    <xdr:to>
      <xdr:col>22</xdr:col>
      <xdr:colOff>203200</xdr:colOff>
      <xdr:row>63</xdr:row>
      <xdr:rowOff>145324</xdr:rowOff>
    </xdr:to>
    <xdr:cxnSp macro="">
      <xdr:nvCxnSpPr>
        <xdr:cNvPr id="327" name="直線コネクタ 326"/>
        <xdr:cNvCxnSpPr/>
      </xdr:nvCxnSpPr>
      <xdr:spPr>
        <a:xfrm flipV="1">
          <a:off x="14401800" y="1092771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143601</xdr:rowOff>
    </xdr:from>
    <xdr:to>
      <xdr:col>21</xdr:col>
      <xdr:colOff>0</xdr:colOff>
      <xdr:row>63</xdr:row>
      <xdr:rowOff>145324</xdr:rowOff>
    </xdr:to>
    <xdr:cxnSp macro="">
      <xdr:nvCxnSpPr>
        <xdr:cNvPr id="330" name="直線コネクタ 329"/>
        <xdr:cNvCxnSpPr/>
      </xdr:nvCxnSpPr>
      <xdr:spPr>
        <a:xfrm>
          <a:off x="13512800" y="1094495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47988</xdr:rowOff>
    </xdr:from>
    <xdr:to>
      <xdr:col>24</xdr:col>
      <xdr:colOff>609600</xdr:colOff>
      <xdr:row>63</xdr:row>
      <xdr:rowOff>149588</xdr:rowOff>
    </xdr:to>
    <xdr:sp macro="" textlink="">
      <xdr:nvSpPr>
        <xdr:cNvPr id="340" name="円/楕円 339"/>
        <xdr:cNvSpPr/>
      </xdr:nvSpPr>
      <xdr:spPr>
        <a:xfrm>
          <a:off x="16967200" y="108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20065</xdr:rowOff>
    </xdr:from>
    <xdr:ext cx="762000" cy="259045"/>
    <xdr:sp macro="" textlink="">
      <xdr:nvSpPr>
        <xdr:cNvPr id="341" name="定員管理の状況該当値テキスト"/>
        <xdr:cNvSpPr txBox="1"/>
      </xdr:nvSpPr>
      <xdr:spPr>
        <a:xfrm>
          <a:off x="17106900" y="10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80735</xdr:rowOff>
    </xdr:from>
    <xdr:to>
      <xdr:col>23</xdr:col>
      <xdr:colOff>457200</xdr:colOff>
      <xdr:row>64</xdr:row>
      <xdr:rowOff>10885</xdr:rowOff>
    </xdr:to>
    <xdr:sp macro="" textlink="">
      <xdr:nvSpPr>
        <xdr:cNvPr id="342" name="円/楕円 341"/>
        <xdr:cNvSpPr/>
      </xdr:nvSpPr>
      <xdr:spPr>
        <a:xfrm>
          <a:off x="16129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167112</xdr:rowOff>
    </xdr:from>
    <xdr:ext cx="736600" cy="259045"/>
    <xdr:sp macro="" textlink="">
      <xdr:nvSpPr>
        <xdr:cNvPr id="343" name="テキスト ボックス 342"/>
        <xdr:cNvSpPr txBox="1"/>
      </xdr:nvSpPr>
      <xdr:spPr>
        <a:xfrm>
          <a:off x="15798800" y="1096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75565</xdr:rowOff>
    </xdr:from>
    <xdr:to>
      <xdr:col>22</xdr:col>
      <xdr:colOff>254000</xdr:colOff>
      <xdr:row>64</xdr:row>
      <xdr:rowOff>5715</xdr:rowOff>
    </xdr:to>
    <xdr:sp macro="" textlink="">
      <xdr:nvSpPr>
        <xdr:cNvPr id="344" name="円/楕円 343"/>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45" name="テキスト ボックス 344"/>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94524</xdr:rowOff>
    </xdr:from>
    <xdr:to>
      <xdr:col>21</xdr:col>
      <xdr:colOff>50800</xdr:colOff>
      <xdr:row>64</xdr:row>
      <xdr:rowOff>24674</xdr:rowOff>
    </xdr:to>
    <xdr:sp macro="" textlink="">
      <xdr:nvSpPr>
        <xdr:cNvPr id="346" name="円/楕円 345"/>
        <xdr:cNvSpPr/>
      </xdr:nvSpPr>
      <xdr:spPr>
        <a:xfrm>
          <a:off x="14351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9451</xdr:rowOff>
    </xdr:from>
    <xdr:ext cx="762000" cy="259045"/>
    <xdr:sp macro="" textlink="">
      <xdr:nvSpPr>
        <xdr:cNvPr id="347" name="テキスト ボックス 346"/>
        <xdr:cNvSpPr txBox="1"/>
      </xdr:nvSpPr>
      <xdr:spPr>
        <a:xfrm>
          <a:off x="14020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92801</xdr:rowOff>
    </xdr:from>
    <xdr:to>
      <xdr:col>19</xdr:col>
      <xdr:colOff>533400</xdr:colOff>
      <xdr:row>64</xdr:row>
      <xdr:rowOff>22951</xdr:rowOff>
    </xdr:to>
    <xdr:sp macro="" textlink="">
      <xdr:nvSpPr>
        <xdr:cNvPr id="348" name="円/楕円 347"/>
        <xdr:cNvSpPr/>
      </xdr:nvSpPr>
      <xdr:spPr>
        <a:xfrm>
          <a:off x="13462000" y="108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7728</xdr:rowOff>
    </xdr:from>
    <xdr:ext cx="762000" cy="259045"/>
    <xdr:sp macro="" textlink="">
      <xdr:nvSpPr>
        <xdr:cNvPr id="349" name="テキスト ボックス 348"/>
        <xdr:cNvSpPr txBox="1"/>
      </xdr:nvSpPr>
      <xdr:spPr>
        <a:xfrm>
          <a:off x="13131800" y="10980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１．３ポイント好転しているが、その要因は、新規借入額の抑制により公債費が減少したことに加え、一部事務組合等が借入れている地方債に対する一般会計負担額が、一部完済により負担軽減されたことによるものである。</a:t>
          </a:r>
          <a:endParaRPr kumimoji="1" lang="en-US" altLang="ja-JP" sz="1300">
            <a:latin typeface="ＭＳ Ｐゴシック"/>
          </a:endParaRPr>
        </a:p>
        <a:p>
          <a:r>
            <a:rPr kumimoji="1" lang="ja-JP" altLang="en-US" sz="1300">
              <a:latin typeface="ＭＳ Ｐゴシック"/>
            </a:rPr>
            <a:t>　しかしながら、昭和５０年代からの宅地開発に伴う社会資本整備や義務教育施設整備、文化施設整備にかかった公債費負担は依然として大きいため、今後も引き続き、地方債の新規借入の抑制や残高の定期償還、削減に努めて行く。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119380</xdr:rowOff>
    </xdr:to>
    <xdr:cxnSp macro="">
      <xdr:nvCxnSpPr>
        <xdr:cNvPr id="382" name="直線コネクタ 381"/>
        <xdr:cNvCxnSpPr/>
      </xdr:nvCxnSpPr>
      <xdr:spPr>
        <a:xfrm flipV="1">
          <a:off x="16179800" y="738716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60537</xdr:rowOff>
    </xdr:to>
    <xdr:cxnSp macro="">
      <xdr:nvCxnSpPr>
        <xdr:cNvPr id="385" name="直線コネクタ 384"/>
        <xdr:cNvCxnSpPr/>
      </xdr:nvCxnSpPr>
      <xdr:spPr>
        <a:xfrm flipV="1">
          <a:off x="15290800" y="74917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60537</xdr:rowOff>
    </xdr:from>
    <xdr:to>
      <xdr:col>22</xdr:col>
      <xdr:colOff>203200</xdr:colOff>
      <xdr:row>44</xdr:row>
      <xdr:rowOff>124883</xdr:rowOff>
    </xdr:to>
    <xdr:cxnSp macro="">
      <xdr:nvCxnSpPr>
        <xdr:cNvPr id="388" name="直線コネクタ 387"/>
        <xdr:cNvCxnSpPr/>
      </xdr:nvCxnSpPr>
      <xdr:spPr>
        <a:xfrm flipV="1">
          <a:off x="14401800" y="760433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0" name="テキスト ボックス 389"/>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9737</xdr:rowOff>
    </xdr:to>
    <xdr:cxnSp macro="">
      <xdr:nvCxnSpPr>
        <xdr:cNvPr id="391" name="直線コネクタ 390"/>
        <xdr:cNvCxnSpPr/>
      </xdr:nvCxnSpPr>
      <xdr:spPr>
        <a:xfrm flipV="1">
          <a:off x="13512800" y="76686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3" name="テキスト ボックス 392"/>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5" name="テキスト ボックス 394"/>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1" name="円/楕円 400"/>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2"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403" name="円/楕円 402"/>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404" name="テキスト ボックス 403"/>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9737</xdr:rowOff>
    </xdr:from>
    <xdr:to>
      <xdr:col>22</xdr:col>
      <xdr:colOff>254000</xdr:colOff>
      <xdr:row>44</xdr:row>
      <xdr:rowOff>111337</xdr:rowOff>
    </xdr:to>
    <xdr:sp macro="" textlink="">
      <xdr:nvSpPr>
        <xdr:cNvPr id="405" name="円/楕円 404"/>
        <xdr:cNvSpPr/>
      </xdr:nvSpPr>
      <xdr:spPr>
        <a:xfrm>
          <a:off x="15240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96114</xdr:rowOff>
    </xdr:from>
    <xdr:ext cx="762000" cy="259045"/>
    <xdr:sp macro="" textlink="">
      <xdr:nvSpPr>
        <xdr:cNvPr id="406" name="テキスト ボックス 405"/>
        <xdr:cNvSpPr txBox="1"/>
      </xdr:nvSpPr>
      <xdr:spPr>
        <a:xfrm>
          <a:off x="14909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7" name="円/楕円 406"/>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8" name="テキスト ボックス 407"/>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130387</xdr:rowOff>
    </xdr:from>
    <xdr:to>
      <xdr:col>19</xdr:col>
      <xdr:colOff>533400</xdr:colOff>
      <xdr:row>45</xdr:row>
      <xdr:rowOff>60537</xdr:rowOff>
    </xdr:to>
    <xdr:sp macro="" textlink="">
      <xdr:nvSpPr>
        <xdr:cNvPr id="409" name="円/楕円 408"/>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45314</xdr:rowOff>
    </xdr:from>
    <xdr:ext cx="762000" cy="259045"/>
    <xdr:sp macro="" textlink="">
      <xdr:nvSpPr>
        <xdr:cNvPr id="410" name="テキスト ボックス 409"/>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[40.0%]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１５．６ポイント好転しているが、昭和５０年代からの宅地開発に伴い、人口の急増に合わせて行った社会資本整備に加え、義務教育施設整備や文化施設整備などの公債費負担が依然として大きいため、類似団体平均値と比較すると２７．０ポイントも上回っている。</a:t>
          </a:r>
          <a:endParaRPr kumimoji="1" lang="en-US" altLang="ja-JP" sz="1300">
            <a:latin typeface="ＭＳ Ｐゴシック"/>
          </a:endParaRPr>
        </a:p>
        <a:p>
          <a:r>
            <a:rPr kumimoji="1" lang="ja-JP" altLang="en-US" sz="1300">
              <a:latin typeface="ＭＳ Ｐゴシック"/>
            </a:rPr>
            <a:t>　今後も、地方債の新規借入を可能な限り抑制しながら、地方債残高の削減に努め、将来負担の軽減を図っていく。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120650</xdr:rowOff>
    </xdr:from>
    <xdr:to>
      <xdr:col>24</xdr:col>
      <xdr:colOff>558800</xdr:colOff>
      <xdr:row>16</xdr:row>
      <xdr:rowOff>74676</xdr:rowOff>
    </xdr:to>
    <xdr:cxnSp macro="">
      <xdr:nvCxnSpPr>
        <xdr:cNvPr id="444" name="直線コネクタ 443"/>
        <xdr:cNvCxnSpPr/>
      </xdr:nvCxnSpPr>
      <xdr:spPr>
        <a:xfrm flipV="1">
          <a:off x="16179800" y="269240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74676</xdr:rowOff>
    </xdr:from>
    <xdr:to>
      <xdr:col>23</xdr:col>
      <xdr:colOff>406400</xdr:colOff>
      <xdr:row>16</xdr:row>
      <xdr:rowOff>83524</xdr:rowOff>
    </xdr:to>
    <xdr:cxnSp macro="">
      <xdr:nvCxnSpPr>
        <xdr:cNvPr id="447" name="直線コネクタ 446"/>
        <xdr:cNvCxnSpPr/>
      </xdr:nvCxnSpPr>
      <xdr:spPr>
        <a:xfrm flipV="1">
          <a:off x="15290800" y="2817876"/>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83524</xdr:rowOff>
    </xdr:from>
    <xdr:to>
      <xdr:col>22</xdr:col>
      <xdr:colOff>203200</xdr:colOff>
      <xdr:row>16</xdr:row>
      <xdr:rowOff>105241</xdr:rowOff>
    </xdr:to>
    <xdr:cxnSp macro="">
      <xdr:nvCxnSpPr>
        <xdr:cNvPr id="450" name="直線コネクタ 449"/>
        <xdr:cNvCxnSpPr/>
      </xdr:nvCxnSpPr>
      <xdr:spPr>
        <a:xfrm flipV="1">
          <a:off x="14401800" y="282672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105241</xdr:rowOff>
    </xdr:from>
    <xdr:to>
      <xdr:col>21</xdr:col>
      <xdr:colOff>0</xdr:colOff>
      <xdr:row>17</xdr:row>
      <xdr:rowOff>87418</xdr:rowOff>
    </xdr:to>
    <xdr:cxnSp macro="">
      <xdr:nvCxnSpPr>
        <xdr:cNvPr id="453" name="直線コネクタ 452"/>
        <xdr:cNvCxnSpPr/>
      </xdr:nvCxnSpPr>
      <xdr:spPr>
        <a:xfrm flipV="1">
          <a:off x="13512800" y="2848441"/>
          <a:ext cx="8890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63" name="円/楕円 462"/>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41927</xdr:rowOff>
    </xdr:from>
    <xdr:ext cx="762000" cy="259045"/>
    <xdr:sp macro="" textlink="">
      <xdr:nvSpPr>
        <xdr:cNvPr id="464" name="将来負担の状況該当値テキスト"/>
        <xdr:cNvSpPr txBox="1"/>
      </xdr:nvSpPr>
      <xdr:spPr>
        <a:xfrm>
          <a:off x="17106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23876</xdr:rowOff>
    </xdr:from>
    <xdr:to>
      <xdr:col>23</xdr:col>
      <xdr:colOff>457200</xdr:colOff>
      <xdr:row>16</xdr:row>
      <xdr:rowOff>125476</xdr:rowOff>
    </xdr:to>
    <xdr:sp macro="" textlink="">
      <xdr:nvSpPr>
        <xdr:cNvPr id="465" name="円/楕円 464"/>
        <xdr:cNvSpPr/>
      </xdr:nvSpPr>
      <xdr:spPr>
        <a:xfrm>
          <a:off x="16129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110253</xdr:rowOff>
    </xdr:from>
    <xdr:ext cx="736600" cy="259045"/>
    <xdr:sp macro="" textlink="">
      <xdr:nvSpPr>
        <xdr:cNvPr id="466" name="テキスト ボックス 465"/>
        <xdr:cNvSpPr txBox="1"/>
      </xdr:nvSpPr>
      <xdr:spPr>
        <a:xfrm>
          <a:off x="15798800" y="2853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32724</xdr:rowOff>
    </xdr:from>
    <xdr:to>
      <xdr:col>22</xdr:col>
      <xdr:colOff>254000</xdr:colOff>
      <xdr:row>16</xdr:row>
      <xdr:rowOff>134324</xdr:rowOff>
    </xdr:to>
    <xdr:sp macro="" textlink="">
      <xdr:nvSpPr>
        <xdr:cNvPr id="467" name="円/楕円 466"/>
        <xdr:cNvSpPr/>
      </xdr:nvSpPr>
      <xdr:spPr>
        <a:xfrm>
          <a:off x="15240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119101</xdr:rowOff>
    </xdr:from>
    <xdr:ext cx="762000" cy="259045"/>
    <xdr:sp macro="" textlink="">
      <xdr:nvSpPr>
        <xdr:cNvPr id="468" name="テキスト ボックス 467"/>
        <xdr:cNvSpPr txBox="1"/>
      </xdr:nvSpPr>
      <xdr:spPr>
        <a:xfrm>
          <a:off x="14909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54441</xdr:rowOff>
    </xdr:from>
    <xdr:to>
      <xdr:col>21</xdr:col>
      <xdr:colOff>50800</xdr:colOff>
      <xdr:row>16</xdr:row>
      <xdr:rowOff>156041</xdr:rowOff>
    </xdr:to>
    <xdr:sp macro="" textlink="">
      <xdr:nvSpPr>
        <xdr:cNvPr id="469" name="円/楕円 468"/>
        <xdr:cNvSpPr/>
      </xdr:nvSpPr>
      <xdr:spPr>
        <a:xfrm>
          <a:off x="14351000" y="2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140818</xdr:rowOff>
    </xdr:from>
    <xdr:ext cx="762000" cy="259045"/>
    <xdr:sp macro="" textlink="">
      <xdr:nvSpPr>
        <xdr:cNvPr id="470" name="テキスト ボックス 469"/>
        <xdr:cNvSpPr txBox="1"/>
      </xdr:nvSpPr>
      <xdr:spPr>
        <a:xfrm>
          <a:off x="14020800" y="28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36618</xdr:rowOff>
    </xdr:from>
    <xdr:to>
      <xdr:col>19</xdr:col>
      <xdr:colOff>533400</xdr:colOff>
      <xdr:row>17</xdr:row>
      <xdr:rowOff>138218</xdr:rowOff>
    </xdr:to>
    <xdr:sp macro="" textlink="">
      <xdr:nvSpPr>
        <xdr:cNvPr id="471" name="円/楕円 470"/>
        <xdr:cNvSpPr/>
      </xdr:nvSpPr>
      <xdr:spPr>
        <a:xfrm>
          <a:off x="13462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122995</xdr:rowOff>
    </xdr:from>
    <xdr:ext cx="762000" cy="259045"/>
    <xdr:sp macro="" textlink="">
      <xdr:nvSpPr>
        <xdr:cNvPr id="472" name="テキスト ボックス 471"/>
        <xdr:cNvSpPr txBox="1"/>
      </xdr:nvSpPr>
      <xdr:spPr>
        <a:xfrm>
          <a:off x="13131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0" y="241300"/>
          <a:ext cx="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0" y="190500"/>
          <a:ext cx="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0" y="215900"/>
          <a:ext cx="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0" y="241300"/>
          <a:ext cx="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0" y="1524000"/>
          <a:ext cx="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0" y="1555750"/>
          <a:ext cx="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0" y="1555750"/>
          <a:ext cx="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0" y="1555750"/>
          <a:ext cx="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0" y="1574800"/>
          <a:ext cx="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0" y="1574800"/>
          <a:ext cx="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0" y="1587500"/>
          <a:ext cx="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0" y="2413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0" y="24130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0" y="1524000"/>
          <a:ext cx="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0" y="1587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0" y="18542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0" y="2184400"/>
          <a:ext cx="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0" y="167640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0" y="1625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0" y="1892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0" y="2159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0" y="2540000"/>
          <a:ext cx="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0" y="4699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0" y="5270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0" y="5270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0" y="527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0" y="5588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職員数が類似団体と比較して</a:t>
          </a:r>
          <a:r>
            <a:rPr lang="ja-JP" altLang="en-US" sz="1100" baseline="0">
              <a:solidFill>
                <a:schemeClr val="dk1"/>
              </a:solidFill>
              <a:latin typeface="+mn-lt"/>
              <a:ea typeface="+mn-ea"/>
              <a:cs typeface="+mn-cs"/>
            </a:rPr>
            <a:t>多</a:t>
          </a:r>
          <a:r>
            <a:rPr lang="ja-JP" altLang="ja-JP" sz="1100" baseline="0">
              <a:solidFill>
                <a:schemeClr val="dk1"/>
              </a:solidFill>
              <a:latin typeface="+mn-lt"/>
              <a:ea typeface="+mn-ea"/>
              <a:cs typeface="+mn-cs"/>
            </a:rPr>
            <a:t>いために、</a:t>
          </a:r>
          <a:r>
            <a:rPr lang="ja-JP" altLang="en-US" sz="1100" baseline="0">
              <a:solidFill>
                <a:schemeClr val="dk1"/>
              </a:solidFill>
              <a:latin typeface="+mn-lt"/>
              <a:ea typeface="+mn-ea"/>
              <a:cs typeface="+mn-cs"/>
            </a:rPr>
            <a:t>前年度と比較して０．６ポイント下がったものの、類似団体内</a:t>
          </a:r>
          <a:r>
            <a:rPr lang="ja-JP" altLang="ja-JP" sz="1100" b="0" i="0" baseline="0">
              <a:solidFill>
                <a:schemeClr val="dk1"/>
              </a:solidFill>
              <a:latin typeface="+mn-lt"/>
              <a:ea typeface="+mn-ea"/>
              <a:cs typeface="+mn-cs"/>
            </a:rPr>
            <a:t>平均値と比較すると１</a:t>
          </a:r>
          <a:r>
            <a:rPr lang="ja-JP" altLang="en-US" sz="1100" b="0" i="0" baseline="0">
              <a:solidFill>
                <a:schemeClr val="dk1"/>
              </a:solidFill>
              <a:latin typeface="+mn-lt"/>
              <a:ea typeface="+mn-ea"/>
              <a:cs typeface="+mn-cs"/>
            </a:rPr>
            <a:t>５</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ポイント高くなって</a:t>
          </a:r>
          <a:r>
            <a:rPr lang="ja-JP" altLang="en-US" sz="1100" b="0" i="0" baseline="0">
              <a:solidFill>
                <a:schemeClr val="dk1"/>
              </a:solidFill>
              <a:latin typeface="+mn-lt"/>
              <a:ea typeface="+mn-ea"/>
              <a:cs typeface="+mn-cs"/>
            </a:rPr>
            <a:t>いる。</a:t>
          </a:r>
          <a:r>
            <a:rPr lang="ja-JP" altLang="ja-JP" sz="1100" b="0" i="0" baseline="0">
              <a:solidFill>
                <a:schemeClr val="dk1"/>
              </a:solidFill>
              <a:latin typeface="+mn-lt"/>
              <a:ea typeface="+mn-ea"/>
              <a:cs typeface="+mn-cs"/>
            </a:rPr>
            <a:t>これは</a:t>
          </a:r>
          <a:r>
            <a:rPr kumimoji="1" lang="ja-JP" altLang="ja-JP" sz="1100">
              <a:solidFill>
                <a:schemeClr val="dk1"/>
              </a:solidFill>
              <a:latin typeface="+mn-lt"/>
              <a:ea typeface="+mn-ea"/>
              <a:cs typeface="+mn-cs"/>
            </a:rPr>
            <a:t>宅地開発に伴う人口の急増などによる行政需要の増大に対応するための職員の大量採用や直営での消防業務が</a:t>
          </a:r>
          <a:r>
            <a:rPr lang="ja-JP" altLang="ja-JP" sz="1100" b="0" i="0" baseline="0">
              <a:solidFill>
                <a:schemeClr val="dk1"/>
              </a:solidFill>
              <a:latin typeface="+mn-lt"/>
              <a:ea typeface="+mn-ea"/>
              <a:cs typeface="+mn-cs"/>
            </a:rPr>
            <a:t>主な要因と考えられる。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今後も将来の職員の年齢構成のバランスなども考慮しつつ、退職者に対する新規採用職員の抑制を基本として人件費の削減に取り組んでいく。</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0" y="7556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0" y="70993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0" y="66421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0" y="61849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0" y="57277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0" y="527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0" y="5270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0" y="70307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0" y="597001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140716</xdr:rowOff>
    </xdr:from>
    <xdr:to>
      <xdr:col>7</xdr:col>
      <xdr:colOff>15875</xdr:colOff>
      <xdr:row>40</xdr:row>
      <xdr:rowOff>168148</xdr:rowOff>
    </xdr:to>
    <xdr:cxnSp macro="">
      <xdr:nvCxnSpPr>
        <xdr:cNvPr id="64" name="直線コネクタ 63"/>
        <xdr:cNvCxnSpPr/>
      </xdr:nvCxnSpPr>
      <xdr:spPr>
        <a:xfrm flipV="1">
          <a:off x="0" y="6998716"/>
          <a:ext cx="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0" y="62484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122428</xdr:rowOff>
    </xdr:from>
    <xdr:to>
      <xdr:col>5</xdr:col>
      <xdr:colOff>549275</xdr:colOff>
      <xdr:row>40</xdr:row>
      <xdr:rowOff>168148</xdr:rowOff>
    </xdr:to>
    <xdr:cxnSp macro="">
      <xdr:nvCxnSpPr>
        <xdr:cNvPr id="67" name="直線コネクタ 66"/>
        <xdr:cNvCxnSpPr/>
      </xdr:nvCxnSpPr>
      <xdr:spPr>
        <a:xfrm>
          <a:off x="0" y="6980428"/>
          <a:ext cx="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0" y="629869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122428</xdr:rowOff>
    </xdr:from>
    <xdr:to>
      <xdr:col>4</xdr:col>
      <xdr:colOff>346075</xdr:colOff>
      <xdr:row>41</xdr:row>
      <xdr:rowOff>152146</xdr:rowOff>
    </xdr:to>
    <xdr:cxnSp macro="">
      <xdr:nvCxnSpPr>
        <xdr:cNvPr id="70" name="直線コネクタ 69"/>
        <xdr:cNvCxnSpPr/>
      </xdr:nvCxnSpPr>
      <xdr:spPr>
        <a:xfrm flipV="1">
          <a:off x="0" y="6980428"/>
          <a:ext cx="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0" y="629869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28702</xdr:rowOff>
    </xdr:from>
    <xdr:to>
      <xdr:col>3</xdr:col>
      <xdr:colOff>142875</xdr:colOff>
      <xdr:row>41</xdr:row>
      <xdr:rowOff>152146</xdr:rowOff>
    </xdr:to>
    <xdr:cxnSp macro="">
      <xdr:nvCxnSpPr>
        <xdr:cNvPr id="73" name="直線コネクタ 72"/>
        <xdr:cNvCxnSpPr/>
      </xdr:nvCxnSpPr>
      <xdr:spPr>
        <a:xfrm>
          <a:off x="0" y="7058152"/>
          <a:ext cx="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0" y="632612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0" y="634441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89916</xdr:rowOff>
    </xdr:from>
    <xdr:to>
      <xdr:col>7</xdr:col>
      <xdr:colOff>66675</xdr:colOff>
      <xdr:row>41</xdr:row>
      <xdr:rowOff>20066</xdr:rowOff>
    </xdr:to>
    <xdr:sp macro="" textlink="">
      <xdr:nvSpPr>
        <xdr:cNvPr id="83" name="円/楕円 82"/>
        <xdr:cNvSpPr/>
      </xdr:nvSpPr>
      <xdr:spPr>
        <a:xfrm>
          <a:off x="0" y="694791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169943</xdr:rowOff>
    </xdr:from>
    <xdr:ext cx="762000" cy="259045"/>
    <xdr:sp macro="" textlink="">
      <xdr:nvSpPr>
        <xdr:cNvPr id="84" name="人件費該当値テキスト"/>
        <xdr:cNvSpPr txBox="1"/>
      </xdr:nvSpPr>
      <xdr:spPr>
        <a:xfrm>
          <a:off x="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117348</xdr:rowOff>
    </xdr:from>
    <xdr:to>
      <xdr:col>5</xdr:col>
      <xdr:colOff>600075</xdr:colOff>
      <xdr:row>41</xdr:row>
      <xdr:rowOff>47498</xdr:rowOff>
    </xdr:to>
    <xdr:sp macro="" textlink="">
      <xdr:nvSpPr>
        <xdr:cNvPr id="85" name="円/楕円 84"/>
        <xdr:cNvSpPr/>
      </xdr:nvSpPr>
      <xdr:spPr>
        <a:xfrm>
          <a:off x="0" y="697534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32275</xdr:rowOff>
    </xdr:from>
    <xdr:ext cx="736600" cy="259045"/>
    <xdr:sp macro="" textlink="">
      <xdr:nvSpPr>
        <xdr:cNvPr id="86" name="テキスト ボックス 85"/>
        <xdr:cNvSpPr txBox="1"/>
      </xdr:nvSpPr>
      <xdr:spPr>
        <a:xfrm>
          <a:off x="0" y="7061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71628</xdr:rowOff>
    </xdr:from>
    <xdr:to>
      <xdr:col>4</xdr:col>
      <xdr:colOff>396875</xdr:colOff>
      <xdr:row>41</xdr:row>
      <xdr:rowOff>1778</xdr:rowOff>
    </xdr:to>
    <xdr:sp macro="" textlink="">
      <xdr:nvSpPr>
        <xdr:cNvPr id="87" name="円/楕円 86"/>
        <xdr:cNvSpPr/>
      </xdr:nvSpPr>
      <xdr:spPr>
        <a:xfrm>
          <a:off x="0" y="692962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158005</xdr:rowOff>
    </xdr:from>
    <xdr:ext cx="762000" cy="259045"/>
    <xdr:sp macro="" textlink="">
      <xdr:nvSpPr>
        <xdr:cNvPr id="88" name="テキスト ボックス 87"/>
        <xdr:cNvSpPr txBox="1"/>
      </xdr:nvSpPr>
      <xdr:spPr>
        <a:xfrm>
          <a:off x="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101346</xdr:rowOff>
    </xdr:from>
    <xdr:to>
      <xdr:col>3</xdr:col>
      <xdr:colOff>193675</xdr:colOff>
      <xdr:row>42</xdr:row>
      <xdr:rowOff>31496</xdr:rowOff>
    </xdr:to>
    <xdr:sp macro="" textlink="">
      <xdr:nvSpPr>
        <xdr:cNvPr id="89" name="円/楕円 88"/>
        <xdr:cNvSpPr/>
      </xdr:nvSpPr>
      <xdr:spPr>
        <a:xfrm>
          <a:off x="0" y="713079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16273</xdr:rowOff>
    </xdr:from>
    <xdr:ext cx="762000" cy="259045"/>
    <xdr:sp macro="" textlink="">
      <xdr:nvSpPr>
        <xdr:cNvPr id="90" name="テキスト ボックス 89"/>
        <xdr:cNvSpPr txBox="1"/>
      </xdr:nvSpPr>
      <xdr:spPr>
        <a:xfrm>
          <a:off x="0" y="721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149352</xdr:rowOff>
    </xdr:from>
    <xdr:to>
      <xdr:col>1</xdr:col>
      <xdr:colOff>676275</xdr:colOff>
      <xdr:row>41</xdr:row>
      <xdr:rowOff>79502</xdr:rowOff>
    </xdr:to>
    <xdr:sp macro="" textlink="">
      <xdr:nvSpPr>
        <xdr:cNvPr id="91" name="円/楕円 90"/>
        <xdr:cNvSpPr/>
      </xdr:nvSpPr>
      <xdr:spPr>
        <a:xfrm>
          <a:off x="0" y="7007352"/>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64279</xdr:rowOff>
    </xdr:from>
    <xdr:ext cx="762000" cy="259045"/>
    <xdr:sp macro="" textlink="">
      <xdr:nvSpPr>
        <xdr:cNvPr id="92" name="テキスト ボックス 91"/>
        <xdr:cNvSpPr txBox="1"/>
      </xdr:nvSpPr>
      <xdr:spPr>
        <a:xfrm>
          <a:off x="0" y="709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0" y="1270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0" y="1333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0" y="1524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0" y="1333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0" y="1524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0" y="1333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0" y="1524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0" y="1841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0" y="1841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0" y="184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0" y="2159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物件費に係る経常収支比率は、</a:t>
          </a:r>
          <a:r>
            <a:rPr lang="ja-JP" altLang="ja-JP" sz="1100" b="0" i="0" baseline="0">
              <a:solidFill>
                <a:schemeClr val="dk1"/>
              </a:solidFill>
              <a:latin typeface="+mn-lt"/>
              <a:ea typeface="+mn-ea"/>
              <a:cs typeface="+mn-cs"/>
            </a:rPr>
            <a:t>類似団体平均値と比較すると</a:t>
          </a:r>
          <a:r>
            <a:rPr lang="ja-JP" altLang="en-US" sz="1100" b="0" i="0" baseline="0">
              <a:solidFill>
                <a:schemeClr val="dk1"/>
              </a:solidFill>
              <a:latin typeface="+mn-lt"/>
              <a:ea typeface="+mn-ea"/>
              <a:cs typeface="+mn-cs"/>
            </a:rPr>
            <a:t>３．６</a:t>
          </a:r>
          <a:r>
            <a:rPr lang="ja-JP" altLang="ja-JP" sz="1100" b="0" i="0" baseline="0">
              <a:solidFill>
                <a:schemeClr val="dk1"/>
              </a:solidFill>
              <a:latin typeface="+mn-lt"/>
              <a:ea typeface="+mn-ea"/>
              <a:cs typeface="+mn-cs"/>
            </a:rPr>
            <a:t>ポイント低い状況にある。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これは、</a:t>
          </a:r>
          <a:r>
            <a:rPr lang="ja-JP" altLang="ja-JP" sz="1100">
              <a:solidFill>
                <a:schemeClr val="dk1"/>
              </a:solidFill>
              <a:latin typeface="+mn-lt"/>
              <a:ea typeface="+mn-ea"/>
              <a:cs typeface="+mn-cs"/>
            </a:rPr>
            <a:t>公共用地管理業務を</a:t>
          </a:r>
          <a:r>
            <a:rPr lang="ja-JP" altLang="en-US" sz="1100">
              <a:solidFill>
                <a:schemeClr val="dk1"/>
              </a:solidFill>
              <a:latin typeface="+mn-lt"/>
              <a:ea typeface="+mn-ea"/>
              <a:cs typeface="+mn-cs"/>
            </a:rPr>
            <a:t>はじめ各種計画策定業務など、</a:t>
          </a:r>
          <a:r>
            <a:rPr lang="ja-JP" altLang="ja-JP" sz="1100">
              <a:solidFill>
                <a:schemeClr val="dk1"/>
              </a:solidFill>
              <a:latin typeface="+mn-lt"/>
              <a:ea typeface="+mn-ea"/>
              <a:cs typeface="+mn-cs"/>
            </a:rPr>
            <a:t>職員対応</a:t>
          </a:r>
          <a:r>
            <a:rPr lang="ja-JP" altLang="en-US" sz="1100">
              <a:solidFill>
                <a:schemeClr val="dk1"/>
              </a:solidFill>
              <a:latin typeface="+mn-lt"/>
              <a:ea typeface="+mn-ea"/>
              <a:cs typeface="+mn-cs"/>
            </a:rPr>
            <a:t>ができる業務は委託内容を工夫するなどし、可能な限り</a:t>
          </a:r>
          <a:r>
            <a:rPr lang="ja-JP" altLang="ja-JP" sz="1100">
              <a:solidFill>
                <a:schemeClr val="dk1"/>
              </a:solidFill>
              <a:latin typeface="+mn-lt"/>
              <a:ea typeface="+mn-ea"/>
              <a:cs typeface="+mn-cs"/>
            </a:rPr>
            <a:t>委託費の削減に努めてきたことや、</a:t>
          </a:r>
          <a:r>
            <a:rPr lang="ja-JP" altLang="en-US" sz="1100">
              <a:solidFill>
                <a:schemeClr val="dk1"/>
              </a:solidFill>
              <a:latin typeface="+mn-lt"/>
              <a:ea typeface="+mn-ea"/>
              <a:cs typeface="+mn-cs"/>
            </a:rPr>
            <a:t>光熱水費など</a:t>
          </a:r>
          <a:r>
            <a:rPr lang="ja-JP" altLang="ja-JP" sz="1100">
              <a:solidFill>
                <a:schemeClr val="dk1"/>
              </a:solidFill>
              <a:latin typeface="+mn-lt"/>
              <a:ea typeface="+mn-ea"/>
              <a:cs typeface="+mn-cs"/>
            </a:rPr>
            <a:t>内部管理に要する経費については必要最小限度に止めるなどの削減を図ってきたことが主な要因となっている。</a:t>
          </a:r>
          <a:endParaRPr lang="en-US" altLang="ja-JP" sz="1100">
            <a:solidFill>
              <a:schemeClr val="dk1"/>
            </a:solidFill>
            <a:latin typeface="+mn-lt"/>
            <a:ea typeface="+mn-ea"/>
            <a:cs typeface="+mn-cs"/>
          </a:endParaRPr>
        </a:p>
        <a:p>
          <a:pPr rtl="0" fontAlgn="base"/>
          <a:r>
            <a:rPr lang="ja-JP" altLang="ja-JP" sz="1100">
              <a:solidFill>
                <a:schemeClr val="dk1"/>
              </a:solidFill>
              <a:latin typeface="+mn-lt"/>
              <a:ea typeface="+mn-ea"/>
              <a:cs typeface="+mn-cs"/>
            </a:rPr>
            <a:t>　今後も業務の効率化を一層推進し、物件費の抑制に努めていく。</a:t>
          </a:r>
          <a:endParaRPr lang="ja-JP" altLang="ja-JP" sz="11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0" y="4127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0" y="3800928"/>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0" y="3474357"/>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0" y="3147786"/>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0" y="2821214"/>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0" y="2494643"/>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0" y="2168071"/>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0" y="1841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0" y="1841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0" y="359192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0" y="2357483"/>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118836</xdr:rowOff>
    </xdr:to>
    <xdr:cxnSp macro="">
      <xdr:nvCxnSpPr>
        <xdr:cNvPr id="127" name="直線コネクタ 126"/>
        <xdr:cNvCxnSpPr/>
      </xdr:nvCxnSpPr>
      <xdr:spPr>
        <a:xfrm flipV="1">
          <a:off x="0" y="2664460"/>
          <a:ext cx="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0" y="284879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118836</xdr:rowOff>
    </xdr:to>
    <xdr:cxnSp macro="">
      <xdr:nvCxnSpPr>
        <xdr:cNvPr id="130" name="直線コネクタ 129"/>
        <xdr:cNvCxnSpPr/>
      </xdr:nvCxnSpPr>
      <xdr:spPr>
        <a:xfrm>
          <a:off x="0" y="2657929"/>
          <a:ext cx="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0" y="282919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15</xdr:row>
      <xdr:rowOff>86179</xdr:rowOff>
    </xdr:to>
    <xdr:cxnSp macro="">
      <xdr:nvCxnSpPr>
        <xdr:cNvPr id="133" name="直線コネクタ 132"/>
        <xdr:cNvCxnSpPr/>
      </xdr:nvCxnSpPr>
      <xdr:spPr>
        <a:xfrm>
          <a:off x="0" y="2435860"/>
          <a:ext cx="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0" y="2790009"/>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35560</xdr:rowOff>
    </xdr:to>
    <xdr:cxnSp macro="">
      <xdr:nvCxnSpPr>
        <xdr:cNvPr id="136" name="直線コネクタ 135"/>
        <xdr:cNvCxnSpPr/>
      </xdr:nvCxnSpPr>
      <xdr:spPr>
        <a:xfrm>
          <a:off x="0" y="2435860"/>
          <a:ext cx="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0" y="2757351"/>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0" y="2737757"/>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6" name="円/楕円 145"/>
        <xdr:cNvSpPr/>
      </xdr:nvSpPr>
      <xdr:spPr>
        <a:xfrm>
          <a:off x="0" y="26136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7" name="物件費該当値テキスト"/>
        <xdr:cNvSpPr txBox="1"/>
      </xdr:nvSpPr>
      <xdr:spPr>
        <a:xfrm>
          <a:off x="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68036</xdr:rowOff>
    </xdr:from>
    <xdr:to>
      <xdr:col>22</xdr:col>
      <xdr:colOff>615950</xdr:colOff>
      <xdr:row>15</xdr:row>
      <xdr:rowOff>169636</xdr:rowOff>
    </xdr:to>
    <xdr:sp macro="" textlink="">
      <xdr:nvSpPr>
        <xdr:cNvPr id="148" name="円/楕円 147"/>
        <xdr:cNvSpPr/>
      </xdr:nvSpPr>
      <xdr:spPr>
        <a:xfrm>
          <a:off x="0" y="263978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8363</xdr:rowOff>
    </xdr:from>
    <xdr:ext cx="736600" cy="259045"/>
    <xdr:sp macro="" textlink="">
      <xdr:nvSpPr>
        <xdr:cNvPr id="149" name="テキスト ボックス 148"/>
        <xdr:cNvSpPr txBox="1"/>
      </xdr:nvSpPr>
      <xdr:spPr>
        <a:xfrm>
          <a:off x="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0" name="円/楕円 149"/>
        <xdr:cNvSpPr/>
      </xdr:nvSpPr>
      <xdr:spPr>
        <a:xfrm>
          <a:off x="0" y="260712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1" name="テキスト ボックス 150"/>
        <xdr:cNvSpPr txBox="1"/>
      </xdr:nvSpPr>
      <xdr:spPr>
        <a:xfrm>
          <a:off x="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2" name="円/楕円 151"/>
        <xdr:cNvSpPr/>
      </xdr:nvSpPr>
      <xdr:spPr>
        <a:xfrm>
          <a:off x="0" y="23850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3" name="テキスト ボックス 152"/>
        <xdr:cNvSpPr txBox="1"/>
      </xdr:nvSpPr>
      <xdr:spPr>
        <a:xfrm>
          <a:off x="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54" name="円/楕円 153"/>
        <xdr:cNvSpPr/>
      </xdr:nvSpPr>
      <xdr:spPr>
        <a:xfrm>
          <a:off x="0" y="23850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96537</xdr:rowOff>
    </xdr:from>
    <xdr:ext cx="762000" cy="259045"/>
    <xdr:sp macro="" textlink="">
      <xdr:nvSpPr>
        <xdr:cNvPr id="155" name="テキスト ボックス 154"/>
        <xdr:cNvSpPr txBox="1"/>
      </xdr:nvSpPr>
      <xdr:spPr>
        <a:xfrm>
          <a:off x="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0" y="8128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0" y="8699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0" y="8699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0" y="8699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0" y="9017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扶助費に係る経常収支比率は、</a:t>
          </a:r>
          <a:r>
            <a:rPr lang="ja-JP" altLang="ja-JP" sz="1100" b="0" i="0" baseline="0">
              <a:solidFill>
                <a:schemeClr val="dk1"/>
              </a:solidFill>
              <a:latin typeface="+mn-lt"/>
              <a:ea typeface="+mn-ea"/>
              <a:cs typeface="+mn-cs"/>
            </a:rPr>
            <a:t>類似団体</a:t>
          </a:r>
          <a:r>
            <a:rPr lang="ja-JP" altLang="en-US" sz="1100" b="0" i="0" baseline="0">
              <a:solidFill>
                <a:schemeClr val="dk1"/>
              </a:solidFill>
              <a:latin typeface="+mn-lt"/>
              <a:ea typeface="+mn-ea"/>
              <a:cs typeface="+mn-cs"/>
            </a:rPr>
            <a:t>内</a:t>
          </a:r>
          <a:r>
            <a:rPr lang="ja-JP" altLang="ja-JP" sz="1100" b="0" i="0" baseline="0">
              <a:solidFill>
                <a:schemeClr val="dk1"/>
              </a:solidFill>
              <a:latin typeface="+mn-lt"/>
              <a:ea typeface="+mn-ea"/>
              <a:cs typeface="+mn-cs"/>
            </a:rPr>
            <a:t>平均値と比較すると低い水準にあるが、高齢化の進展や生産年齢人口の減少による町税収入額が減少しているため、数値は上昇傾向にある。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今後も生産年齢人口の減少などによる税収の落ち込みとともに、町単独の子ども・子育て支援施策</a:t>
          </a:r>
          <a:r>
            <a:rPr lang="ja-JP" altLang="en-US" sz="1100" b="0" i="0" baseline="0">
              <a:solidFill>
                <a:schemeClr val="dk1"/>
              </a:solidFill>
              <a:latin typeface="+mn-lt"/>
              <a:ea typeface="+mn-ea"/>
              <a:cs typeface="+mn-cs"/>
            </a:rPr>
            <a:t>や障害福祉</a:t>
          </a:r>
          <a:r>
            <a:rPr lang="ja-JP" altLang="ja-JP" sz="1100" b="0" i="0" baseline="0">
              <a:solidFill>
                <a:schemeClr val="dk1"/>
              </a:solidFill>
              <a:latin typeface="+mn-lt"/>
              <a:ea typeface="+mn-ea"/>
              <a:cs typeface="+mn-cs"/>
            </a:rPr>
            <a:t>等に係る社会保障関係費の増加が予想されるため、</a:t>
          </a:r>
          <a:r>
            <a:rPr lang="ja-JP" altLang="en-US" sz="1100" b="0" i="0" baseline="0">
              <a:solidFill>
                <a:schemeClr val="dk1"/>
              </a:solidFill>
              <a:latin typeface="+mn-lt"/>
              <a:ea typeface="+mn-ea"/>
              <a:cs typeface="+mn-cs"/>
            </a:rPr>
            <a:t>引き続き</a:t>
          </a:r>
          <a:r>
            <a:rPr lang="ja-JP" altLang="ja-JP" sz="1100" b="0" i="0" baseline="0">
              <a:solidFill>
                <a:schemeClr val="dk1"/>
              </a:solidFill>
              <a:latin typeface="+mn-lt"/>
              <a:ea typeface="+mn-ea"/>
              <a:cs typeface="+mn-cs"/>
            </a:rPr>
            <a:t>上昇傾向は避けられないところであるが、</a:t>
          </a:r>
          <a:r>
            <a:rPr kumimoji="1" lang="ja-JP" altLang="ja-JP" sz="1100" baseline="0">
              <a:solidFill>
                <a:schemeClr val="dk1"/>
              </a:solidFill>
              <a:latin typeface="+mn-lt"/>
              <a:ea typeface="+mn-ea"/>
              <a:cs typeface="+mn-cs"/>
            </a:rPr>
            <a:t>自主財源の確保を図るべく、</a:t>
          </a:r>
          <a:r>
            <a:rPr lang="ja-JP" altLang="ja-JP" sz="1100" b="0" i="0" baseline="0">
              <a:solidFill>
                <a:schemeClr val="dk1"/>
              </a:solidFill>
              <a:latin typeface="+mn-lt"/>
              <a:ea typeface="+mn-ea"/>
              <a:cs typeface="+mn-cs"/>
            </a:rPr>
            <a:t>定住・移住の促進に向けた施策を展開していく。</a:t>
          </a:r>
          <a:endParaRPr lang="en-US" altLang="ja-JP" sz="11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0" y="1098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0" y="10604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0" y="10223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0" y="9842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0" y="9461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0" y="908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0" y="8699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0" y="8699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0" y="104394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0" y="90805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82550</xdr:rowOff>
    </xdr:from>
    <xdr:to>
      <xdr:col>7</xdr:col>
      <xdr:colOff>15875</xdr:colOff>
      <xdr:row>55</xdr:row>
      <xdr:rowOff>146050</xdr:rowOff>
    </xdr:to>
    <xdr:cxnSp macro="">
      <xdr:nvCxnSpPr>
        <xdr:cNvPr id="188" name="直線コネクタ 187"/>
        <xdr:cNvCxnSpPr/>
      </xdr:nvCxnSpPr>
      <xdr:spPr>
        <a:xfrm>
          <a:off x="0" y="9512300"/>
          <a:ext cx="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0" y="96901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82550</xdr:rowOff>
    </xdr:to>
    <xdr:cxnSp macro="">
      <xdr:nvCxnSpPr>
        <xdr:cNvPr id="191" name="直線コネクタ 190"/>
        <xdr:cNvCxnSpPr/>
      </xdr:nvCxnSpPr>
      <xdr:spPr>
        <a:xfrm>
          <a:off x="0" y="9448800"/>
          <a:ext cx="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0" y="95758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55</xdr:row>
      <xdr:rowOff>19050</xdr:rowOff>
    </xdr:to>
    <xdr:cxnSp macro="">
      <xdr:nvCxnSpPr>
        <xdr:cNvPr id="194" name="直線コネクタ 193"/>
        <xdr:cNvCxnSpPr/>
      </xdr:nvCxnSpPr>
      <xdr:spPr>
        <a:xfrm>
          <a:off x="0" y="9359900"/>
          <a:ext cx="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0" y="9537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63500</xdr:rowOff>
    </xdr:from>
    <xdr:to>
      <xdr:col>3</xdr:col>
      <xdr:colOff>142875</xdr:colOff>
      <xdr:row>54</xdr:row>
      <xdr:rowOff>101600</xdr:rowOff>
    </xdr:to>
    <xdr:cxnSp macro="">
      <xdr:nvCxnSpPr>
        <xdr:cNvPr id="197" name="直線コネクタ 196"/>
        <xdr:cNvCxnSpPr/>
      </xdr:nvCxnSpPr>
      <xdr:spPr>
        <a:xfrm>
          <a:off x="0" y="9321800"/>
          <a:ext cx="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0" y="95123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0" y="94615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7" name="円/楕円 206"/>
        <xdr:cNvSpPr/>
      </xdr:nvSpPr>
      <xdr:spPr>
        <a:xfrm>
          <a:off x="0" y="9525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8" name="扶助費該当値テキスト"/>
        <xdr:cNvSpPr txBox="1"/>
      </xdr:nvSpPr>
      <xdr:spPr>
        <a:xfrm>
          <a:off x="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31750</xdr:rowOff>
    </xdr:from>
    <xdr:to>
      <xdr:col>5</xdr:col>
      <xdr:colOff>600075</xdr:colOff>
      <xdr:row>55</xdr:row>
      <xdr:rowOff>133350</xdr:rowOff>
    </xdr:to>
    <xdr:sp macro="" textlink="">
      <xdr:nvSpPr>
        <xdr:cNvPr id="209" name="円/楕円 208"/>
        <xdr:cNvSpPr/>
      </xdr:nvSpPr>
      <xdr:spPr>
        <a:xfrm>
          <a:off x="0" y="94615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143527</xdr:rowOff>
    </xdr:from>
    <xdr:ext cx="736600" cy="259045"/>
    <xdr:sp macro="" textlink="">
      <xdr:nvSpPr>
        <xdr:cNvPr id="210" name="テキスト ボックス 209"/>
        <xdr:cNvSpPr txBox="1"/>
      </xdr:nvSpPr>
      <xdr:spPr>
        <a:xfrm>
          <a:off x="0" y="923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11" name="円/楕円 210"/>
        <xdr:cNvSpPr/>
      </xdr:nvSpPr>
      <xdr:spPr>
        <a:xfrm>
          <a:off x="0" y="9398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2" name="テキスト ボックス 211"/>
        <xdr:cNvSpPr txBox="1"/>
      </xdr:nvSpPr>
      <xdr:spPr>
        <a:xfrm>
          <a:off x="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3" name="円/楕円 212"/>
        <xdr:cNvSpPr/>
      </xdr:nvSpPr>
      <xdr:spPr>
        <a:xfrm>
          <a:off x="0" y="93091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4" name="テキスト ボックス 213"/>
        <xdr:cNvSpPr txBox="1"/>
      </xdr:nvSpPr>
      <xdr:spPr>
        <a:xfrm>
          <a:off x="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12700</xdr:rowOff>
    </xdr:from>
    <xdr:to>
      <xdr:col>1</xdr:col>
      <xdr:colOff>676275</xdr:colOff>
      <xdr:row>54</xdr:row>
      <xdr:rowOff>114300</xdr:rowOff>
    </xdr:to>
    <xdr:sp macro="" textlink="">
      <xdr:nvSpPr>
        <xdr:cNvPr id="215" name="円/楕円 214"/>
        <xdr:cNvSpPr/>
      </xdr:nvSpPr>
      <xdr:spPr>
        <a:xfrm>
          <a:off x="0" y="9271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124477</xdr:rowOff>
    </xdr:from>
    <xdr:ext cx="762000" cy="259045"/>
    <xdr:sp macro="" textlink="">
      <xdr:nvSpPr>
        <xdr:cNvPr id="216" name="テキスト ボックス 215"/>
        <xdr:cNvSpPr txBox="1"/>
      </xdr:nvSpPr>
      <xdr:spPr>
        <a:xfrm>
          <a:off x="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0" y="8128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0" y="8191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0" y="8382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0" y="8699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0" y="8699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0" y="8699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0" y="9017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その他経費に係る経常収支比率は、</a:t>
          </a:r>
          <a:r>
            <a:rPr lang="ja-JP" altLang="ja-JP" sz="1100" b="0" i="0" baseline="0">
              <a:solidFill>
                <a:schemeClr val="dk1"/>
              </a:solidFill>
              <a:latin typeface="+mn-lt"/>
              <a:ea typeface="+mn-ea"/>
              <a:cs typeface="+mn-cs"/>
            </a:rPr>
            <a:t>前年度と比較すると</a:t>
          </a:r>
          <a:r>
            <a:rPr lang="ja-JP" altLang="en-US" sz="1100" b="0" i="0" baseline="0">
              <a:solidFill>
                <a:schemeClr val="dk1"/>
              </a:solidFill>
              <a:latin typeface="+mn-lt"/>
              <a:ea typeface="+mn-ea"/>
              <a:cs typeface="+mn-cs"/>
            </a:rPr>
            <a:t>０．７</a:t>
          </a:r>
          <a:r>
            <a:rPr lang="ja-JP" altLang="ja-JP" sz="1100" b="0" i="0" baseline="0">
              <a:solidFill>
                <a:schemeClr val="dk1"/>
              </a:solidFill>
              <a:latin typeface="+mn-lt"/>
              <a:ea typeface="+mn-ea"/>
              <a:cs typeface="+mn-cs"/>
            </a:rPr>
            <a:t>ポイント</a:t>
          </a:r>
          <a:r>
            <a:rPr lang="ja-JP" altLang="en-US" sz="1100" b="0" i="0" baseline="0">
              <a:solidFill>
                <a:schemeClr val="dk1"/>
              </a:solidFill>
              <a:latin typeface="+mn-lt"/>
              <a:ea typeface="+mn-ea"/>
              <a:cs typeface="+mn-cs"/>
            </a:rPr>
            <a:t>悪化したものの</a:t>
          </a:r>
          <a:r>
            <a:rPr lang="ja-JP" altLang="ja-JP" sz="1100" b="0" i="0" baseline="0">
              <a:solidFill>
                <a:schemeClr val="dk1"/>
              </a:solidFill>
              <a:latin typeface="+mn-lt"/>
              <a:ea typeface="+mn-ea"/>
              <a:cs typeface="+mn-cs"/>
            </a:rPr>
            <a:t>、類似団体平均値と比較すると</a:t>
          </a:r>
          <a:r>
            <a:rPr lang="ja-JP" altLang="en-US" sz="1100" b="0" i="0" baseline="0">
              <a:solidFill>
                <a:schemeClr val="dk1"/>
              </a:solidFill>
              <a:latin typeface="+mn-lt"/>
              <a:ea typeface="+mn-ea"/>
              <a:cs typeface="+mn-cs"/>
            </a:rPr>
            <a:t>４．８</a:t>
          </a:r>
          <a:r>
            <a:rPr lang="ja-JP" altLang="ja-JP" sz="1100" b="0" i="0" baseline="0">
              <a:solidFill>
                <a:schemeClr val="dk1"/>
              </a:solidFill>
              <a:latin typeface="+mn-lt"/>
              <a:ea typeface="+mn-ea"/>
              <a:cs typeface="+mn-cs"/>
            </a:rPr>
            <a:t>ポイント低い状況にある。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これは、</a:t>
          </a:r>
          <a:r>
            <a:rPr lang="ja-JP" altLang="en-US" sz="1100" b="0" i="0" baseline="0">
              <a:solidFill>
                <a:schemeClr val="dk1"/>
              </a:solidFill>
              <a:latin typeface="+mn-lt"/>
              <a:ea typeface="+mn-ea"/>
              <a:cs typeface="+mn-cs"/>
            </a:rPr>
            <a:t>国保保険基盤安定繰出金や介護保険特別会計繰出金などが</a:t>
          </a:r>
          <a:r>
            <a:rPr lang="ja-JP" altLang="ja-JP" sz="1100" b="0" i="0" baseline="0">
              <a:solidFill>
                <a:schemeClr val="dk1"/>
              </a:solidFill>
              <a:latin typeface="+mn-lt"/>
              <a:ea typeface="+mn-ea"/>
              <a:cs typeface="+mn-cs"/>
            </a:rPr>
            <a:t>増加したものの、</a:t>
          </a:r>
          <a:r>
            <a:rPr lang="ja-JP" altLang="en-US" sz="1100" b="0" i="0" baseline="0">
              <a:solidFill>
                <a:schemeClr val="dk1"/>
              </a:solidFill>
              <a:latin typeface="+mn-lt"/>
              <a:ea typeface="+mn-ea"/>
              <a:cs typeface="+mn-cs"/>
            </a:rPr>
            <a:t>全体的には</a:t>
          </a:r>
          <a:r>
            <a:rPr lang="ja-JP" altLang="ja-JP" sz="1100" b="0" i="0" baseline="0">
              <a:solidFill>
                <a:schemeClr val="dk1"/>
              </a:solidFill>
              <a:latin typeface="+mn-lt"/>
              <a:ea typeface="+mn-ea"/>
              <a:cs typeface="+mn-cs"/>
            </a:rPr>
            <a:t>公共下水道事業特別会計などの事業経費の精査に努め、繰出金の増加を抑制し</a:t>
          </a:r>
          <a:r>
            <a:rPr lang="ja-JP" altLang="en-US" sz="1100" b="0" i="0" baseline="0">
              <a:solidFill>
                <a:schemeClr val="dk1"/>
              </a:solidFill>
              <a:latin typeface="+mn-lt"/>
              <a:ea typeface="+mn-ea"/>
              <a:cs typeface="+mn-cs"/>
            </a:rPr>
            <a:t>てきた</a:t>
          </a:r>
          <a:r>
            <a:rPr lang="ja-JP" altLang="ja-JP" sz="1100" b="0" i="0" baseline="0">
              <a:solidFill>
                <a:schemeClr val="dk1"/>
              </a:solidFill>
              <a:latin typeface="+mn-lt"/>
              <a:ea typeface="+mn-ea"/>
              <a:cs typeface="+mn-cs"/>
            </a:rPr>
            <a:t>ことなどが主な要因と考えられる。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今後も医療・介護保険等への繰出金の増加傾向が予想されるため、引き続き各特別会計の事業経費の精査に努め</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一般会計からの</a:t>
          </a:r>
          <a:r>
            <a:rPr lang="ja-JP" altLang="en-US" sz="1100" b="0" i="0" baseline="0">
              <a:solidFill>
                <a:schemeClr val="dk1"/>
              </a:solidFill>
              <a:latin typeface="+mn-lt"/>
              <a:ea typeface="+mn-ea"/>
              <a:cs typeface="+mn-cs"/>
            </a:rPr>
            <a:t>繰出金</a:t>
          </a:r>
          <a:r>
            <a:rPr lang="ja-JP" altLang="ja-JP" sz="1100" b="0" i="0" baseline="0">
              <a:solidFill>
                <a:schemeClr val="dk1"/>
              </a:solidFill>
              <a:latin typeface="+mn-lt"/>
              <a:ea typeface="+mn-ea"/>
              <a:cs typeface="+mn-cs"/>
            </a:rPr>
            <a:t>の抑制に努めていく。</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0" y="10985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0" y="10604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0" y="10223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0" y="9842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0" y="9461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0" y="908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0" y="8699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0" y="8699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0" y="1041400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0" y="91795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111760</xdr:rowOff>
    </xdr:from>
    <xdr:to>
      <xdr:col>24</xdr:col>
      <xdr:colOff>31750</xdr:colOff>
      <xdr:row>54</xdr:row>
      <xdr:rowOff>165100</xdr:rowOff>
    </xdr:to>
    <xdr:cxnSp macro="">
      <xdr:nvCxnSpPr>
        <xdr:cNvPr id="249" name="直線コネクタ 248"/>
        <xdr:cNvCxnSpPr/>
      </xdr:nvCxnSpPr>
      <xdr:spPr>
        <a:xfrm>
          <a:off x="0" y="9370060"/>
          <a:ext cx="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0" y="97383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56</xdr:row>
      <xdr:rowOff>27940</xdr:rowOff>
    </xdr:to>
    <xdr:cxnSp macro="">
      <xdr:nvCxnSpPr>
        <xdr:cNvPr id="252" name="直線コネクタ 251"/>
        <xdr:cNvCxnSpPr/>
      </xdr:nvCxnSpPr>
      <xdr:spPr>
        <a:xfrm flipV="1">
          <a:off x="0" y="9370060"/>
          <a:ext cx="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0" y="97459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58420</xdr:rowOff>
    </xdr:to>
    <xdr:cxnSp macro="">
      <xdr:nvCxnSpPr>
        <xdr:cNvPr id="255" name="直線コネクタ 254"/>
        <xdr:cNvCxnSpPr/>
      </xdr:nvCxnSpPr>
      <xdr:spPr>
        <a:xfrm flipV="1">
          <a:off x="0" y="9629140"/>
          <a:ext cx="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0" y="97155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58420</xdr:rowOff>
    </xdr:from>
    <xdr:to>
      <xdr:col>20</xdr:col>
      <xdr:colOff>158750</xdr:colOff>
      <xdr:row>56</xdr:row>
      <xdr:rowOff>81280</xdr:rowOff>
    </xdr:to>
    <xdr:cxnSp macro="">
      <xdr:nvCxnSpPr>
        <xdr:cNvPr id="258" name="直線コネクタ 257"/>
        <xdr:cNvCxnSpPr/>
      </xdr:nvCxnSpPr>
      <xdr:spPr>
        <a:xfrm flipV="1">
          <a:off x="0" y="9659620"/>
          <a:ext cx="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0" y="970026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0" y="96697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8" name="円/楕円 267"/>
        <xdr:cNvSpPr/>
      </xdr:nvSpPr>
      <xdr:spPr>
        <a:xfrm>
          <a:off x="0" y="93726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9" name="その他該当値テキスト"/>
        <xdr:cNvSpPr txBox="1"/>
      </xdr:nvSpPr>
      <xdr:spPr>
        <a:xfrm>
          <a:off x="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60960</xdr:rowOff>
    </xdr:from>
    <xdr:to>
      <xdr:col>22</xdr:col>
      <xdr:colOff>615950</xdr:colOff>
      <xdr:row>54</xdr:row>
      <xdr:rowOff>162560</xdr:rowOff>
    </xdr:to>
    <xdr:sp macro="" textlink="">
      <xdr:nvSpPr>
        <xdr:cNvPr id="270" name="円/楕円 269"/>
        <xdr:cNvSpPr/>
      </xdr:nvSpPr>
      <xdr:spPr>
        <a:xfrm>
          <a:off x="0" y="931926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1287</xdr:rowOff>
    </xdr:from>
    <xdr:ext cx="736600" cy="259045"/>
    <xdr:sp macro="" textlink="">
      <xdr:nvSpPr>
        <xdr:cNvPr id="271" name="テキスト ボックス 270"/>
        <xdr:cNvSpPr txBox="1"/>
      </xdr:nvSpPr>
      <xdr:spPr>
        <a:xfrm>
          <a:off x="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2" name="円/楕円 271"/>
        <xdr:cNvSpPr/>
      </xdr:nvSpPr>
      <xdr:spPr>
        <a:xfrm>
          <a:off x="0" y="957834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3" name="テキスト ボックス 272"/>
        <xdr:cNvSpPr txBox="1"/>
      </xdr:nvSpPr>
      <xdr:spPr>
        <a:xfrm>
          <a:off x="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xdr:rowOff>
    </xdr:from>
    <xdr:to>
      <xdr:col>20</xdr:col>
      <xdr:colOff>209550</xdr:colOff>
      <xdr:row>56</xdr:row>
      <xdr:rowOff>109220</xdr:rowOff>
    </xdr:to>
    <xdr:sp macro="" textlink="">
      <xdr:nvSpPr>
        <xdr:cNvPr id="274" name="円/楕円 273"/>
        <xdr:cNvSpPr/>
      </xdr:nvSpPr>
      <xdr:spPr>
        <a:xfrm>
          <a:off x="0" y="96088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119397</xdr:rowOff>
    </xdr:from>
    <xdr:ext cx="762000" cy="259045"/>
    <xdr:sp macro="" textlink="">
      <xdr:nvSpPr>
        <xdr:cNvPr id="275" name="テキスト ボックス 274"/>
        <xdr:cNvSpPr txBox="1"/>
      </xdr:nvSpPr>
      <xdr:spPr>
        <a:xfrm>
          <a:off x="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6" name="円/楕円 275"/>
        <xdr:cNvSpPr/>
      </xdr:nvSpPr>
      <xdr:spPr>
        <a:xfrm>
          <a:off x="0" y="963168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7" name="テキスト ボックス 276"/>
        <xdr:cNvSpPr txBox="1"/>
      </xdr:nvSpPr>
      <xdr:spPr>
        <a:xfrm>
          <a:off x="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0" y="4699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0" y="4762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0" y="4953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0" y="5270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0" y="5270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0" y="527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0" y="5588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補助費等に係る経常収支比率は、</a:t>
          </a:r>
          <a:r>
            <a:rPr lang="ja-JP" altLang="ja-JP" sz="1100" b="0" i="0" baseline="0">
              <a:solidFill>
                <a:schemeClr val="dk1"/>
              </a:solidFill>
              <a:latin typeface="+mn-lt"/>
              <a:ea typeface="+mn-ea"/>
              <a:cs typeface="+mn-cs"/>
            </a:rPr>
            <a:t>類似団体平均値と比較すると</a:t>
          </a:r>
          <a:r>
            <a:rPr lang="ja-JP" altLang="en-US" sz="1100" b="0" i="0" baseline="0">
              <a:solidFill>
                <a:schemeClr val="dk1"/>
              </a:solidFill>
              <a:latin typeface="+mn-lt"/>
              <a:ea typeface="+mn-ea"/>
              <a:cs typeface="+mn-cs"/>
            </a:rPr>
            <a:t>２．７</a:t>
          </a:r>
          <a:r>
            <a:rPr lang="ja-JP" altLang="ja-JP" sz="1100" b="0" i="0" baseline="0">
              <a:solidFill>
                <a:schemeClr val="dk1"/>
              </a:solidFill>
              <a:latin typeface="+mn-lt"/>
              <a:ea typeface="+mn-ea"/>
              <a:cs typeface="+mn-cs"/>
            </a:rPr>
            <a:t>ポイント低い状況にある。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これは、消防業務が町単独消防</a:t>
          </a:r>
          <a:r>
            <a:rPr lang="ja-JP" altLang="en-US" sz="1100" b="0" i="0" baseline="0">
              <a:solidFill>
                <a:schemeClr val="dk1"/>
              </a:solidFill>
              <a:latin typeface="+mn-lt"/>
              <a:ea typeface="+mn-ea"/>
              <a:cs typeface="+mn-cs"/>
            </a:rPr>
            <a:t>本部</a:t>
          </a:r>
          <a:r>
            <a:rPr lang="ja-JP" altLang="ja-JP" sz="1100" b="0" i="0" baseline="0">
              <a:solidFill>
                <a:schemeClr val="dk1"/>
              </a:solidFill>
              <a:latin typeface="+mn-lt"/>
              <a:ea typeface="+mn-ea"/>
              <a:cs typeface="+mn-cs"/>
            </a:rPr>
            <a:t>のため、類似団体に比べ一部事務組合への負担金が少ないことなどが主な要因となっている。</a:t>
          </a:r>
          <a:endParaRPr lang="en-US" altLang="ja-JP" sz="1100" b="0" i="0" baseline="0">
            <a:solidFill>
              <a:schemeClr val="dk1"/>
            </a:solidFill>
            <a:latin typeface="+mn-lt"/>
            <a:ea typeface="+mn-ea"/>
            <a:cs typeface="+mn-cs"/>
          </a:endParaRPr>
        </a:p>
        <a:p>
          <a:pPr rtl="0"/>
          <a:r>
            <a:rPr lang="ja-JP" altLang="ja-JP" sz="1100" b="0" i="0" baseline="0">
              <a:solidFill>
                <a:schemeClr val="dk1"/>
              </a:solidFill>
              <a:latin typeface="+mn-lt"/>
              <a:ea typeface="+mn-ea"/>
              <a:cs typeface="+mn-cs"/>
            </a:rPr>
            <a:t>　今後も一部事務組合における事業経費の精査などを一層推進し、</a:t>
          </a:r>
          <a:r>
            <a:rPr lang="ja-JP" altLang="en-US" sz="1100" b="0" i="0" baseline="0">
              <a:solidFill>
                <a:schemeClr val="dk1"/>
              </a:solidFill>
              <a:latin typeface="+mn-lt"/>
              <a:ea typeface="+mn-ea"/>
              <a:cs typeface="+mn-cs"/>
            </a:rPr>
            <a:t>一般会計からの</a:t>
          </a:r>
          <a:r>
            <a:rPr lang="ja-JP" altLang="ja-JP" sz="1100" b="0" i="0" baseline="0">
              <a:solidFill>
                <a:schemeClr val="dk1"/>
              </a:solidFill>
              <a:latin typeface="+mn-lt"/>
              <a:ea typeface="+mn-ea"/>
              <a:cs typeface="+mn-cs"/>
            </a:rPr>
            <a:t>補助費等の抑制に努めていく。</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0" y="7556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0" y="70993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0" y="66421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0" y="61849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0" y="57277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0" y="527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0" y="5270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0" y="6875272"/>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0" y="588772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147574</xdr:rowOff>
    </xdr:from>
    <xdr:to>
      <xdr:col>24</xdr:col>
      <xdr:colOff>31750</xdr:colOff>
      <xdr:row>36</xdr:row>
      <xdr:rowOff>30988</xdr:rowOff>
    </xdr:to>
    <xdr:cxnSp macro="">
      <xdr:nvCxnSpPr>
        <xdr:cNvPr id="307" name="直線コネクタ 306"/>
        <xdr:cNvCxnSpPr/>
      </xdr:nvCxnSpPr>
      <xdr:spPr>
        <a:xfrm>
          <a:off x="0" y="6148324"/>
          <a:ext cx="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0" y="627583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78994</xdr:rowOff>
    </xdr:from>
    <xdr:to>
      <xdr:col>22</xdr:col>
      <xdr:colOff>565150</xdr:colOff>
      <xdr:row>35</xdr:row>
      <xdr:rowOff>147574</xdr:rowOff>
    </xdr:to>
    <xdr:cxnSp macro="">
      <xdr:nvCxnSpPr>
        <xdr:cNvPr id="310" name="直線コネクタ 309"/>
        <xdr:cNvCxnSpPr/>
      </xdr:nvCxnSpPr>
      <xdr:spPr>
        <a:xfrm>
          <a:off x="0" y="6079744"/>
          <a:ext cx="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0" y="626211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78994</xdr:rowOff>
    </xdr:from>
    <xdr:to>
      <xdr:col>21</xdr:col>
      <xdr:colOff>361950</xdr:colOff>
      <xdr:row>35</xdr:row>
      <xdr:rowOff>106426</xdr:rowOff>
    </xdr:to>
    <xdr:cxnSp macro="">
      <xdr:nvCxnSpPr>
        <xdr:cNvPr id="313" name="直線コネクタ 312"/>
        <xdr:cNvCxnSpPr/>
      </xdr:nvCxnSpPr>
      <xdr:spPr>
        <a:xfrm flipV="1">
          <a:off x="0" y="6079744"/>
          <a:ext cx="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0" y="6257544"/>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129286</xdr:rowOff>
    </xdr:to>
    <xdr:cxnSp macro="">
      <xdr:nvCxnSpPr>
        <xdr:cNvPr id="316" name="直線コネクタ 315"/>
        <xdr:cNvCxnSpPr/>
      </xdr:nvCxnSpPr>
      <xdr:spPr>
        <a:xfrm flipV="1">
          <a:off x="0" y="6107176"/>
          <a:ext cx="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0" y="62529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0" y="62529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26" name="円/楕円 325"/>
        <xdr:cNvSpPr/>
      </xdr:nvSpPr>
      <xdr:spPr>
        <a:xfrm>
          <a:off x="0" y="6152388"/>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168165</xdr:rowOff>
    </xdr:from>
    <xdr:ext cx="762000" cy="259045"/>
    <xdr:sp macro="" textlink="">
      <xdr:nvSpPr>
        <xdr:cNvPr id="327" name="補助費等該当値テキスト"/>
        <xdr:cNvSpPr txBox="1"/>
      </xdr:nvSpPr>
      <xdr:spPr>
        <a:xfrm>
          <a:off x="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28" name="円/楕円 327"/>
        <xdr:cNvSpPr/>
      </xdr:nvSpPr>
      <xdr:spPr>
        <a:xfrm>
          <a:off x="0" y="609752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29" name="テキスト ボックス 328"/>
        <xdr:cNvSpPr txBox="1"/>
      </xdr:nvSpPr>
      <xdr:spPr>
        <a:xfrm>
          <a:off x="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28194</xdr:rowOff>
    </xdr:from>
    <xdr:to>
      <xdr:col>21</xdr:col>
      <xdr:colOff>412750</xdr:colOff>
      <xdr:row>35</xdr:row>
      <xdr:rowOff>129794</xdr:rowOff>
    </xdr:to>
    <xdr:sp macro="" textlink="">
      <xdr:nvSpPr>
        <xdr:cNvPr id="330" name="円/楕円 329"/>
        <xdr:cNvSpPr/>
      </xdr:nvSpPr>
      <xdr:spPr>
        <a:xfrm>
          <a:off x="0" y="602894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139971</xdr:rowOff>
    </xdr:from>
    <xdr:ext cx="762000" cy="259045"/>
    <xdr:sp macro="" textlink="">
      <xdr:nvSpPr>
        <xdr:cNvPr id="331" name="テキスト ボックス 330"/>
        <xdr:cNvSpPr txBox="1"/>
      </xdr:nvSpPr>
      <xdr:spPr>
        <a:xfrm>
          <a:off x="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32" name="円/楕円 331"/>
        <xdr:cNvSpPr/>
      </xdr:nvSpPr>
      <xdr:spPr>
        <a:xfrm>
          <a:off x="0" y="60563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33" name="テキスト ボックス 332"/>
        <xdr:cNvSpPr txBox="1"/>
      </xdr:nvSpPr>
      <xdr:spPr>
        <a:xfrm>
          <a:off x="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4" name="円/楕円 333"/>
        <xdr:cNvSpPr/>
      </xdr:nvSpPr>
      <xdr:spPr>
        <a:xfrm>
          <a:off x="0" y="607923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18813</xdr:rowOff>
    </xdr:from>
    <xdr:ext cx="762000" cy="259045"/>
    <xdr:sp macro="" textlink="">
      <xdr:nvSpPr>
        <xdr:cNvPr id="335" name="テキスト ボックス 334"/>
        <xdr:cNvSpPr txBox="1"/>
      </xdr:nvSpPr>
      <xdr:spPr>
        <a:xfrm>
          <a:off x="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0" y="11557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0" y="12128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0" y="12128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0" y="12128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0" y="12446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公債費に係る経常収支比率は、</a:t>
          </a:r>
          <a:r>
            <a:rPr lang="ja-JP" altLang="en-US" sz="1100" baseline="0">
              <a:solidFill>
                <a:schemeClr val="dk1"/>
              </a:solidFill>
              <a:latin typeface="+mn-lt"/>
              <a:ea typeface="+mn-ea"/>
              <a:cs typeface="+mn-cs"/>
            </a:rPr>
            <a:t>一般単独事業債や教育・福祉施設等整備事業債などの元利償還金が減となったため、</a:t>
          </a:r>
          <a:r>
            <a:rPr lang="ja-JP" altLang="ja-JP" sz="1100" b="0" i="0" baseline="0">
              <a:solidFill>
                <a:schemeClr val="dk1"/>
              </a:solidFill>
              <a:latin typeface="+mn-lt"/>
              <a:ea typeface="+mn-ea"/>
              <a:cs typeface="+mn-cs"/>
            </a:rPr>
            <a:t>前年度と比較すると</a:t>
          </a:r>
          <a:r>
            <a:rPr lang="ja-JP" altLang="en-US" sz="1100" b="0" i="0" baseline="0">
              <a:solidFill>
                <a:schemeClr val="dk1"/>
              </a:solidFill>
              <a:latin typeface="+mn-lt"/>
              <a:ea typeface="+mn-ea"/>
              <a:cs typeface="+mn-cs"/>
            </a:rPr>
            <a:t>２．９</a:t>
          </a:r>
          <a:r>
            <a:rPr lang="ja-JP" altLang="ja-JP" sz="1100" b="0" i="0" baseline="0">
              <a:solidFill>
                <a:schemeClr val="dk1"/>
              </a:solidFill>
              <a:latin typeface="+mn-lt"/>
              <a:ea typeface="+mn-ea"/>
              <a:cs typeface="+mn-cs"/>
            </a:rPr>
            <a:t>ポイント好転している</a:t>
          </a:r>
          <a:r>
            <a:rPr lang="ja-JP" altLang="en-US" sz="1100" b="0" i="0" baseline="0">
              <a:solidFill>
                <a:schemeClr val="dk1"/>
              </a:solidFill>
              <a:latin typeface="+mn-lt"/>
              <a:ea typeface="+mn-ea"/>
              <a:cs typeface="+mn-cs"/>
            </a:rPr>
            <a:t>ものの</a:t>
          </a:r>
          <a:r>
            <a:rPr lang="ja-JP" altLang="ja-JP" sz="1100" b="0" i="0" baseline="0">
              <a:solidFill>
                <a:schemeClr val="dk1"/>
              </a:solidFill>
              <a:latin typeface="+mn-lt"/>
              <a:ea typeface="+mn-ea"/>
              <a:cs typeface="+mn-cs"/>
            </a:rPr>
            <a:t>、</a:t>
          </a:r>
          <a:r>
            <a:rPr kumimoji="1" lang="ja-JP" altLang="ja-JP" sz="1100">
              <a:solidFill>
                <a:schemeClr val="dk1"/>
              </a:solidFill>
              <a:latin typeface="+mn-lt"/>
              <a:ea typeface="+mn-ea"/>
              <a:cs typeface="+mn-cs"/>
            </a:rPr>
            <a:t>昭和５０年代からの宅地開発に伴う社会資本整備に加え、義務教育施設整備や文化施設整備などの公債費負担が依然として重く、類似団体平均値と比較すると</a:t>
          </a:r>
          <a:r>
            <a:rPr kumimoji="1" lang="ja-JP" altLang="en-US" sz="1100">
              <a:solidFill>
                <a:schemeClr val="dk1"/>
              </a:solidFill>
              <a:latin typeface="+mn-lt"/>
              <a:ea typeface="+mn-ea"/>
              <a:cs typeface="+mn-cs"/>
            </a:rPr>
            <a:t>４．９</a:t>
          </a:r>
          <a:r>
            <a:rPr kumimoji="1" lang="ja-JP" altLang="ja-JP" sz="1100">
              <a:solidFill>
                <a:schemeClr val="dk1"/>
              </a:solidFill>
              <a:latin typeface="+mn-lt"/>
              <a:ea typeface="+mn-ea"/>
              <a:cs typeface="+mn-cs"/>
            </a:rPr>
            <a:t>ポイント上回っている。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今後も地方債の新規発行を極力抑制しながら残高の削減に努め、将来負担の圧縮に努めていく。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0" y="14414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0" y="14033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0" y="13652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0" y="13271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0" y="12890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0" y="12509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0" y="1212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0" y="12128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0" y="13934439"/>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0" y="12494260"/>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111761</xdr:rowOff>
    </xdr:from>
    <xdr:to>
      <xdr:col>7</xdr:col>
      <xdr:colOff>15875</xdr:colOff>
      <xdr:row>79</xdr:row>
      <xdr:rowOff>161289</xdr:rowOff>
    </xdr:to>
    <xdr:cxnSp macro="">
      <xdr:nvCxnSpPr>
        <xdr:cNvPr id="368" name="直線コネクタ 367"/>
        <xdr:cNvCxnSpPr/>
      </xdr:nvCxnSpPr>
      <xdr:spPr>
        <a:xfrm flipV="1">
          <a:off x="0" y="13484861"/>
          <a:ext cx="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0" y="130606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161289</xdr:rowOff>
    </xdr:from>
    <xdr:to>
      <xdr:col>5</xdr:col>
      <xdr:colOff>549275</xdr:colOff>
      <xdr:row>80</xdr:row>
      <xdr:rowOff>50800</xdr:rowOff>
    </xdr:to>
    <xdr:cxnSp macro="">
      <xdr:nvCxnSpPr>
        <xdr:cNvPr id="371" name="直線コネクタ 370"/>
        <xdr:cNvCxnSpPr/>
      </xdr:nvCxnSpPr>
      <xdr:spPr>
        <a:xfrm flipV="1">
          <a:off x="0" y="13705839"/>
          <a:ext cx="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0" y="131749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50800</xdr:rowOff>
    </xdr:from>
    <xdr:to>
      <xdr:col>4</xdr:col>
      <xdr:colOff>346075</xdr:colOff>
      <xdr:row>80</xdr:row>
      <xdr:rowOff>58420</xdr:rowOff>
    </xdr:to>
    <xdr:cxnSp macro="">
      <xdr:nvCxnSpPr>
        <xdr:cNvPr id="374" name="直線コネクタ 373"/>
        <xdr:cNvCxnSpPr/>
      </xdr:nvCxnSpPr>
      <xdr:spPr>
        <a:xfrm flipV="1">
          <a:off x="0" y="13766800"/>
          <a:ext cx="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0" y="1319022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58420</xdr:rowOff>
    </xdr:from>
    <xdr:to>
      <xdr:col>3</xdr:col>
      <xdr:colOff>142875</xdr:colOff>
      <xdr:row>80</xdr:row>
      <xdr:rowOff>111761</xdr:rowOff>
    </xdr:to>
    <xdr:cxnSp macro="">
      <xdr:nvCxnSpPr>
        <xdr:cNvPr id="377" name="直線コネクタ 376"/>
        <xdr:cNvCxnSpPr/>
      </xdr:nvCxnSpPr>
      <xdr:spPr>
        <a:xfrm flipV="1">
          <a:off x="0" y="13774420"/>
          <a:ext cx="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0" y="1322070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0" y="132511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60961</xdr:rowOff>
    </xdr:from>
    <xdr:to>
      <xdr:col>7</xdr:col>
      <xdr:colOff>66675</xdr:colOff>
      <xdr:row>78</xdr:row>
      <xdr:rowOff>162561</xdr:rowOff>
    </xdr:to>
    <xdr:sp macro="" textlink="">
      <xdr:nvSpPr>
        <xdr:cNvPr id="387" name="円/楕円 386"/>
        <xdr:cNvSpPr/>
      </xdr:nvSpPr>
      <xdr:spPr>
        <a:xfrm>
          <a:off x="0" y="134340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33038</xdr:rowOff>
    </xdr:from>
    <xdr:ext cx="762000" cy="259045"/>
    <xdr:sp macro="" textlink="">
      <xdr:nvSpPr>
        <xdr:cNvPr id="388" name="公債費該当値テキスト"/>
        <xdr:cNvSpPr txBox="1"/>
      </xdr:nvSpPr>
      <xdr:spPr>
        <a:xfrm>
          <a:off x="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110489</xdr:rowOff>
    </xdr:from>
    <xdr:to>
      <xdr:col>5</xdr:col>
      <xdr:colOff>600075</xdr:colOff>
      <xdr:row>80</xdr:row>
      <xdr:rowOff>40639</xdr:rowOff>
    </xdr:to>
    <xdr:sp macro="" textlink="">
      <xdr:nvSpPr>
        <xdr:cNvPr id="389" name="円/楕円 388"/>
        <xdr:cNvSpPr/>
      </xdr:nvSpPr>
      <xdr:spPr>
        <a:xfrm>
          <a:off x="0" y="136550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25416</xdr:rowOff>
    </xdr:from>
    <xdr:ext cx="736600" cy="259045"/>
    <xdr:sp macro="" textlink="">
      <xdr:nvSpPr>
        <xdr:cNvPr id="390" name="テキスト ボックス 389"/>
        <xdr:cNvSpPr txBox="1"/>
      </xdr:nvSpPr>
      <xdr:spPr>
        <a:xfrm>
          <a:off x="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0</xdr:rowOff>
    </xdr:from>
    <xdr:to>
      <xdr:col>4</xdr:col>
      <xdr:colOff>396875</xdr:colOff>
      <xdr:row>80</xdr:row>
      <xdr:rowOff>101600</xdr:rowOff>
    </xdr:to>
    <xdr:sp macro="" textlink="">
      <xdr:nvSpPr>
        <xdr:cNvPr id="391" name="円/楕円 390"/>
        <xdr:cNvSpPr/>
      </xdr:nvSpPr>
      <xdr:spPr>
        <a:xfrm>
          <a:off x="0" y="1371600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86377</xdr:rowOff>
    </xdr:from>
    <xdr:ext cx="762000" cy="259045"/>
    <xdr:sp macro="" textlink="">
      <xdr:nvSpPr>
        <xdr:cNvPr id="392" name="テキスト ボックス 391"/>
        <xdr:cNvSpPr txBox="1"/>
      </xdr:nvSpPr>
      <xdr:spPr>
        <a:xfrm>
          <a:off x="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93" name="円/楕円 392"/>
        <xdr:cNvSpPr/>
      </xdr:nvSpPr>
      <xdr:spPr>
        <a:xfrm>
          <a:off x="0" y="13723620"/>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94" name="テキスト ボックス 393"/>
        <xdr:cNvSpPr txBox="1"/>
      </xdr:nvSpPr>
      <xdr:spPr>
        <a:xfrm>
          <a:off x="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60961</xdr:rowOff>
    </xdr:from>
    <xdr:to>
      <xdr:col>1</xdr:col>
      <xdr:colOff>676275</xdr:colOff>
      <xdr:row>80</xdr:row>
      <xdr:rowOff>162561</xdr:rowOff>
    </xdr:to>
    <xdr:sp macro="" textlink="">
      <xdr:nvSpPr>
        <xdr:cNvPr id="395" name="円/楕円 394"/>
        <xdr:cNvSpPr/>
      </xdr:nvSpPr>
      <xdr:spPr>
        <a:xfrm>
          <a:off x="0" y="13776961"/>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147338</xdr:rowOff>
    </xdr:from>
    <xdr:ext cx="762000" cy="259045"/>
    <xdr:sp macro="" textlink="">
      <xdr:nvSpPr>
        <xdr:cNvPr id="396" name="テキスト ボックス 395"/>
        <xdr:cNvSpPr txBox="1"/>
      </xdr:nvSpPr>
      <xdr:spPr>
        <a:xfrm>
          <a:off x="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0" y="11557000"/>
          <a:ext cx="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0" y="11620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0" y="118110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0" y="12128500"/>
          <a:ext cx="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0" y="12128500"/>
          <a:ext cx="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0" y="12128500"/>
          <a:ext cx="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0" y="12446000"/>
          <a:ext cx="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aseline="0">
              <a:solidFill>
                <a:schemeClr val="dk1"/>
              </a:solidFill>
              <a:latin typeface="+mn-lt"/>
              <a:ea typeface="+mn-ea"/>
              <a:cs typeface="+mn-cs"/>
            </a:rPr>
            <a:t>　</a:t>
          </a:r>
          <a:r>
            <a:rPr lang="ja-JP" altLang="ja-JP" sz="1100" baseline="0">
              <a:solidFill>
                <a:schemeClr val="dk1"/>
              </a:solidFill>
              <a:latin typeface="+mn-lt"/>
              <a:ea typeface="+mn-ea"/>
              <a:cs typeface="+mn-cs"/>
            </a:rPr>
            <a:t>公債費以外に係る経常収支比率が</a:t>
          </a:r>
          <a:r>
            <a:rPr lang="ja-JP" altLang="ja-JP" sz="1100" b="0" i="0" baseline="0">
              <a:solidFill>
                <a:schemeClr val="dk1"/>
              </a:solidFill>
              <a:latin typeface="+mn-lt"/>
              <a:ea typeface="+mn-ea"/>
              <a:cs typeface="+mn-cs"/>
            </a:rPr>
            <a:t>類似団体平均値を上回っているのは、特に人件費の水準が高いことによるものであることから、今後も将来の職員の年齢構成のバランスなども考慮しつつ、退職者に対する新規採用職員の抑制を基本として人件費の削減に取り組んでいく。</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a:t>
          </a:r>
          <a:r>
            <a:rPr kumimoji="1" lang="ja-JP" altLang="ja-JP" sz="1100">
              <a:solidFill>
                <a:schemeClr val="dk1"/>
              </a:solidFill>
              <a:latin typeface="+mn-lt"/>
              <a:ea typeface="+mn-ea"/>
              <a:cs typeface="+mn-cs"/>
            </a:rPr>
            <a:t>高齢化の進展及び</a:t>
          </a:r>
          <a:r>
            <a:rPr lang="ja-JP" altLang="ja-JP" sz="1100" b="0" i="0" baseline="0">
              <a:solidFill>
                <a:schemeClr val="dk1"/>
              </a:solidFill>
              <a:latin typeface="+mn-lt"/>
              <a:ea typeface="+mn-ea"/>
              <a:cs typeface="+mn-cs"/>
            </a:rPr>
            <a:t>生産年齢人口の減少による税収の落ち込みとともに、社会保障費の増加が予想されることから、生産年齢人口の増加を図り自主財源を確保するため、定住・移住の促進に向けた施策を展開していく。</a:t>
          </a:r>
          <a:endParaRPr lang="en-US" altLang="ja-JP" sz="1100" b="0" i="0" baseline="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0" y="14414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0" y="139573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0" y="135001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0" y="130429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0" y="125857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0" y="12128500"/>
          <a:ext cx="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0" y="12128500"/>
          <a:ext cx="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0" y="13980161"/>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0" y="12553696"/>
          <a:ext cx="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77</xdr:row>
      <xdr:rowOff>170435</xdr:rowOff>
    </xdr:to>
    <xdr:cxnSp macro="">
      <xdr:nvCxnSpPr>
        <xdr:cNvPr id="427" name="直線コネクタ 426"/>
        <xdr:cNvCxnSpPr/>
      </xdr:nvCxnSpPr>
      <xdr:spPr>
        <a:xfrm>
          <a:off x="0" y="13308076"/>
          <a:ext cx="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0" y="13188696"/>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101854</xdr:rowOff>
    </xdr:from>
    <xdr:to>
      <xdr:col>22</xdr:col>
      <xdr:colOff>565150</xdr:colOff>
      <xdr:row>77</xdr:row>
      <xdr:rowOff>106426</xdr:rowOff>
    </xdr:to>
    <xdr:cxnSp macro="">
      <xdr:nvCxnSpPr>
        <xdr:cNvPr id="430" name="直線コネクタ 429"/>
        <xdr:cNvCxnSpPr/>
      </xdr:nvCxnSpPr>
      <xdr:spPr>
        <a:xfrm>
          <a:off x="0" y="13303504"/>
          <a:ext cx="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0" y="131749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101854</xdr:rowOff>
    </xdr:from>
    <xdr:to>
      <xdr:col>21</xdr:col>
      <xdr:colOff>361950</xdr:colOff>
      <xdr:row>77</xdr:row>
      <xdr:rowOff>161289</xdr:rowOff>
    </xdr:to>
    <xdr:cxnSp macro="">
      <xdr:nvCxnSpPr>
        <xdr:cNvPr id="433" name="直線コネクタ 432"/>
        <xdr:cNvCxnSpPr/>
      </xdr:nvCxnSpPr>
      <xdr:spPr>
        <a:xfrm flipV="1">
          <a:off x="0" y="13303504"/>
          <a:ext cx="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0" y="13110972"/>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60706</xdr:rowOff>
    </xdr:from>
    <xdr:to>
      <xdr:col>20</xdr:col>
      <xdr:colOff>158750</xdr:colOff>
      <xdr:row>77</xdr:row>
      <xdr:rowOff>161289</xdr:rowOff>
    </xdr:to>
    <xdr:cxnSp macro="">
      <xdr:nvCxnSpPr>
        <xdr:cNvPr id="436" name="直線コネクタ 435"/>
        <xdr:cNvCxnSpPr/>
      </xdr:nvCxnSpPr>
      <xdr:spPr>
        <a:xfrm>
          <a:off x="0" y="13262356"/>
          <a:ext cx="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0" y="13092685"/>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0" y="13060680"/>
          <a:ext cx="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6" name="円/楕円 445"/>
        <xdr:cNvSpPr/>
      </xdr:nvSpPr>
      <xdr:spPr>
        <a:xfrm>
          <a:off x="0" y="13321285"/>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7" name="公債費以外該当値テキスト"/>
        <xdr:cNvSpPr txBox="1"/>
      </xdr:nvSpPr>
      <xdr:spPr>
        <a:xfrm>
          <a:off x="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8" name="円/楕円 447"/>
        <xdr:cNvSpPr/>
      </xdr:nvSpPr>
      <xdr:spPr>
        <a:xfrm>
          <a:off x="0" y="1325727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9" name="テキスト ボックス 448"/>
        <xdr:cNvSpPr txBox="1"/>
      </xdr:nvSpPr>
      <xdr:spPr>
        <a:xfrm>
          <a:off x="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51054</xdr:rowOff>
    </xdr:from>
    <xdr:to>
      <xdr:col>21</xdr:col>
      <xdr:colOff>412750</xdr:colOff>
      <xdr:row>77</xdr:row>
      <xdr:rowOff>152654</xdr:rowOff>
    </xdr:to>
    <xdr:sp macro="" textlink="">
      <xdr:nvSpPr>
        <xdr:cNvPr id="450" name="円/楕円 449"/>
        <xdr:cNvSpPr/>
      </xdr:nvSpPr>
      <xdr:spPr>
        <a:xfrm>
          <a:off x="0" y="13252704"/>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137431</xdr:rowOff>
    </xdr:from>
    <xdr:ext cx="762000" cy="259045"/>
    <xdr:sp macro="" textlink="">
      <xdr:nvSpPr>
        <xdr:cNvPr id="451" name="テキスト ボックス 450"/>
        <xdr:cNvSpPr txBox="1"/>
      </xdr:nvSpPr>
      <xdr:spPr>
        <a:xfrm>
          <a:off x="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2" name="円/楕円 451"/>
        <xdr:cNvSpPr/>
      </xdr:nvSpPr>
      <xdr:spPr>
        <a:xfrm>
          <a:off x="0" y="13312139"/>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3" name="テキスト ボックス 452"/>
        <xdr:cNvSpPr txBox="1"/>
      </xdr:nvSpPr>
      <xdr:spPr>
        <a:xfrm>
          <a:off x="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9906</xdr:rowOff>
    </xdr:from>
    <xdr:to>
      <xdr:col>19</xdr:col>
      <xdr:colOff>6350</xdr:colOff>
      <xdr:row>77</xdr:row>
      <xdr:rowOff>111506</xdr:rowOff>
    </xdr:to>
    <xdr:sp macro="" textlink="">
      <xdr:nvSpPr>
        <xdr:cNvPr id="454" name="円/楕円 453"/>
        <xdr:cNvSpPr/>
      </xdr:nvSpPr>
      <xdr:spPr>
        <a:xfrm>
          <a:off x="0" y="13211556"/>
          <a:ext cx="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96283</xdr:rowOff>
    </xdr:from>
    <xdr:ext cx="762000" cy="259045"/>
    <xdr:sp macro="" textlink="">
      <xdr:nvSpPr>
        <xdr:cNvPr id="455" name="テキスト ボックス 454"/>
        <xdr:cNvSpPr txBox="1"/>
      </xdr:nvSpPr>
      <xdr:spPr>
        <a:xfrm>
          <a:off x="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86255</xdr:rowOff>
    </xdr:from>
    <xdr:to>
      <xdr:col>4</xdr:col>
      <xdr:colOff>1117600</xdr:colOff>
      <xdr:row>15</xdr:row>
      <xdr:rowOff>98877</xdr:rowOff>
    </xdr:to>
    <xdr:cxnSp macro="">
      <xdr:nvCxnSpPr>
        <xdr:cNvPr id="52" name="直線コネクタ 51"/>
        <xdr:cNvCxnSpPr/>
      </xdr:nvCxnSpPr>
      <xdr:spPr bwMode="auto">
        <a:xfrm flipV="1">
          <a:off x="5003800" y="2705630"/>
          <a:ext cx="647700" cy="12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98877</xdr:rowOff>
    </xdr:from>
    <xdr:to>
      <xdr:col>4</xdr:col>
      <xdr:colOff>469900</xdr:colOff>
      <xdr:row>15</xdr:row>
      <xdr:rowOff>137428</xdr:rowOff>
    </xdr:to>
    <xdr:cxnSp macro="">
      <xdr:nvCxnSpPr>
        <xdr:cNvPr id="55" name="直線コネクタ 54"/>
        <xdr:cNvCxnSpPr/>
      </xdr:nvCxnSpPr>
      <xdr:spPr bwMode="auto">
        <a:xfrm flipV="1">
          <a:off x="4305300" y="2718252"/>
          <a:ext cx="698500" cy="3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133575</xdr:rowOff>
    </xdr:from>
    <xdr:to>
      <xdr:col>3</xdr:col>
      <xdr:colOff>904875</xdr:colOff>
      <xdr:row>15</xdr:row>
      <xdr:rowOff>137428</xdr:rowOff>
    </xdr:to>
    <xdr:cxnSp macro="">
      <xdr:nvCxnSpPr>
        <xdr:cNvPr id="58" name="直線コネクタ 57"/>
        <xdr:cNvCxnSpPr/>
      </xdr:nvCxnSpPr>
      <xdr:spPr bwMode="auto">
        <a:xfrm>
          <a:off x="3606800" y="275295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115956</xdr:rowOff>
    </xdr:from>
    <xdr:to>
      <xdr:col>3</xdr:col>
      <xdr:colOff>206375</xdr:colOff>
      <xdr:row>15</xdr:row>
      <xdr:rowOff>133575</xdr:rowOff>
    </xdr:to>
    <xdr:cxnSp macro="">
      <xdr:nvCxnSpPr>
        <xdr:cNvPr id="61" name="直線コネクタ 60"/>
        <xdr:cNvCxnSpPr/>
      </xdr:nvCxnSpPr>
      <xdr:spPr bwMode="auto">
        <a:xfrm>
          <a:off x="2908300" y="2735331"/>
          <a:ext cx="698500" cy="1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35455</xdr:rowOff>
    </xdr:from>
    <xdr:to>
      <xdr:col>5</xdr:col>
      <xdr:colOff>34925</xdr:colOff>
      <xdr:row>15</xdr:row>
      <xdr:rowOff>137055</xdr:rowOff>
    </xdr:to>
    <xdr:sp macro="" textlink="">
      <xdr:nvSpPr>
        <xdr:cNvPr id="71" name="円/楕円 70"/>
        <xdr:cNvSpPr/>
      </xdr:nvSpPr>
      <xdr:spPr bwMode="auto">
        <a:xfrm>
          <a:off x="5600700" y="265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51982</xdr:rowOff>
    </xdr:from>
    <xdr:ext cx="762000" cy="259045"/>
    <xdr:sp macro="" textlink="">
      <xdr:nvSpPr>
        <xdr:cNvPr id="72" name="人口1人当たり決算額の推移該当値テキスト130"/>
        <xdr:cNvSpPr txBox="1"/>
      </xdr:nvSpPr>
      <xdr:spPr>
        <a:xfrm>
          <a:off x="5740400" y="2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95,412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48077</xdr:rowOff>
    </xdr:from>
    <xdr:to>
      <xdr:col>4</xdr:col>
      <xdr:colOff>520700</xdr:colOff>
      <xdr:row>15</xdr:row>
      <xdr:rowOff>149677</xdr:rowOff>
    </xdr:to>
    <xdr:sp macro="" textlink="">
      <xdr:nvSpPr>
        <xdr:cNvPr id="73" name="円/楕円 72"/>
        <xdr:cNvSpPr/>
      </xdr:nvSpPr>
      <xdr:spPr bwMode="auto">
        <a:xfrm>
          <a:off x="4953000" y="266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159854</xdr:rowOff>
    </xdr:from>
    <xdr:ext cx="736600" cy="259045"/>
    <xdr:sp macro="" textlink="">
      <xdr:nvSpPr>
        <xdr:cNvPr id="74" name="テキスト ボックス 73"/>
        <xdr:cNvSpPr txBox="1"/>
      </xdr:nvSpPr>
      <xdr:spPr>
        <a:xfrm>
          <a:off x="4622800" y="243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94,639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86628</xdr:rowOff>
    </xdr:from>
    <xdr:to>
      <xdr:col>3</xdr:col>
      <xdr:colOff>955675</xdr:colOff>
      <xdr:row>16</xdr:row>
      <xdr:rowOff>16778</xdr:rowOff>
    </xdr:to>
    <xdr:sp macro="" textlink="">
      <xdr:nvSpPr>
        <xdr:cNvPr id="75" name="円/楕円 74"/>
        <xdr:cNvSpPr/>
      </xdr:nvSpPr>
      <xdr:spPr bwMode="auto">
        <a:xfrm>
          <a:off x="4254500" y="270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26955</xdr:rowOff>
    </xdr:from>
    <xdr:ext cx="762000" cy="259045"/>
    <xdr:sp macro="" textlink="">
      <xdr:nvSpPr>
        <xdr:cNvPr id="76" name="テキスト ボックス 75"/>
        <xdr:cNvSpPr txBox="1"/>
      </xdr:nvSpPr>
      <xdr:spPr>
        <a:xfrm>
          <a:off x="3924300" y="247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92,278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82775</xdr:rowOff>
    </xdr:from>
    <xdr:to>
      <xdr:col>3</xdr:col>
      <xdr:colOff>257175</xdr:colOff>
      <xdr:row>16</xdr:row>
      <xdr:rowOff>12925</xdr:rowOff>
    </xdr:to>
    <xdr:sp macro="" textlink="">
      <xdr:nvSpPr>
        <xdr:cNvPr id="77" name="円/楕円 76"/>
        <xdr:cNvSpPr/>
      </xdr:nvSpPr>
      <xdr:spPr bwMode="auto">
        <a:xfrm>
          <a:off x="3556000" y="270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23102</xdr:rowOff>
    </xdr:from>
    <xdr:ext cx="762000" cy="259045"/>
    <xdr:sp macro="" textlink="">
      <xdr:nvSpPr>
        <xdr:cNvPr id="78" name="テキスト ボックス 77"/>
        <xdr:cNvSpPr txBox="1"/>
      </xdr:nvSpPr>
      <xdr:spPr>
        <a:xfrm>
          <a:off x="3225800" y="24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92,514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65156</xdr:rowOff>
    </xdr:from>
    <xdr:to>
      <xdr:col>2</xdr:col>
      <xdr:colOff>692150</xdr:colOff>
      <xdr:row>15</xdr:row>
      <xdr:rowOff>166756</xdr:rowOff>
    </xdr:to>
    <xdr:sp macro="" textlink="">
      <xdr:nvSpPr>
        <xdr:cNvPr id="79" name="円/楕円 78"/>
        <xdr:cNvSpPr/>
      </xdr:nvSpPr>
      <xdr:spPr bwMode="auto">
        <a:xfrm>
          <a:off x="2857500" y="2684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5483</xdr:rowOff>
    </xdr:from>
    <xdr:ext cx="762000" cy="259045"/>
    <xdr:sp macro="" textlink="">
      <xdr:nvSpPr>
        <xdr:cNvPr id="80" name="テキスト ボックス 79"/>
        <xdr:cNvSpPr txBox="1"/>
      </xdr:nvSpPr>
      <xdr:spPr>
        <a:xfrm>
          <a:off x="2527300" y="24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85460</xdr:rowOff>
    </xdr:from>
    <xdr:to>
      <xdr:col>4</xdr:col>
      <xdr:colOff>1117600</xdr:colOff>
      <xdr:row>35</xdr:row>
      <xdr:rowOff>151362</xdr:rowOff>
    </xdr:to>
    <xdr:cxnSp macro="">
      <xdr:nvCxnSpPr>
        <xdr:cNvPr id="115" name="直線コネクタ 114"/>
        <xdr:cNvCxnSpPr/>
      </xdr:nvCxnSpPr>
      <xdr:spPr bwMode="auto">
        <a:xfrm>
          <a:off x="5003800" y="6695810"/>
          <a:ext cx="647700" cy="65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328788</xdr:rowOff>
    </xdr:from>
    <xdr:to>
      <xdr:col>4</xdr:col>
      <xdr:colOff>469900</xdr:colOff>
      <xdr:row>35</xdr:row>
      <xdr:rowOff>85460</xdr:rowOff>
    </xdr:to>
    <xdr:cxnSp macro="">
      <xdr:nvCxnSpPr>
        <xdr:cNvPr id="118" name="直線コネクタ 117"/>
        <xdr:cNvCxnSpPr/>
      </xdr:nvCxnSpPr>
      <xdr:spPr bwMode="auto">
        <a:xfrm>
          <a:off x="4305300" y="6596238"/>
          <a:ext cx="698500" cy="99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288947</xdr:rowOff>
    </xdr:from>
    <xdr:to>
      <xdr:col>3</xdr:col>
      <xdr:colOff>904875</xdr:colOff>
      <xdr:row>34</xdr:row>
      <xdr:rowOff>328788</xdr:rowOff>
    </xdr:to>
    <xdr:cxnSp macro="">
      <xdr:nvCxnSpPr>
        <xdr:cNvPr id="121" name="直線コネクタ 120"/>
        <xdr:cNvCxnSpPr/>
      </xdr:nvCxnSpPr>
      <xdr:spPr bwMode="auto">
        <a:xfrm>
          <a:off x="3606800" y="6556397"/>
          <a:ext cx="698500" cy="3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183628</xdr:rowOff>
    </xdr:from>
    <xdr:to>
      <xdr:col>3</xdr:col>
      <xdr:colOff>206375</xdr:colOff>
      <xdr:row>34</xdr:row>
      <xdr:rowOff>288947</xdr:rowOff>
    </xdr:to>
    <xdr:cxnSp macro="">
      <xdr:nvCxnSpPr>
        <xdr:cNvPr id="124" name="直線コネクタ 123"/>
        <xdr:cNvCxnSpPr/>
      </xdr:nvCxnSpPr>
      <xdr:spPr bwMode="auto">
        <a:xfrm>
          <a:off x="2908300" y="6451078"/>
          <a:ext cx="698500" cy="105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100562</xdr:rowOff>
    </xdr:from>
    <xdr:to>
      <xdr:col>5</xdr:col>
      <xdr:colOff>34925</xdr:colOff>
      <xdr:row>35</xdr:row>
      <xdr:rowOff>202162</xdr:rowOff>
    </xdr:to>
    <xdr:sp macro="" textlink="">
      <xdr:nvSpPr>
        <xdr:cNvPr id="134" name="円/楕円 133"/>
        <xdr:cNvSpPr/>
      </xdr:nvSpPr>
      <xdr:spPr bwMode="auto">
        <a:xfrm>
          <a:off x="5600700" y="6710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288539</xdr:rowOff>
    </xdr:from>
    <xdr:ext cx="762000" cy="259045"/>
    <xdr:sp macro="" textlink="">
      <xdr:nvSpPr>
        <xdr:cNvPr id="135" name="人口1人当たり決算額の推移該当値テキスト445"/>
        <xdr:cNvSpPr txBox="1"/>
      </xdr:nvSpPr>
      <xdr:spPr>
        <a:xfrm>
          <a:off x="5740400" y="655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34660</xdr:rowOff>
    </xdr:from>
    <xdr:to>
      <xdr:col>4</xdr:col>
      <xdr:colOff>520700</xdr:colOff>
      <xdr:row>35</xdr:row>
      <xdr:rowOff>136260</xdr:rowOff>
    </xdr:to>
    <xdr:sp macro="" textlink="">
      <xdr:nvSpPr>
        <xdr:cNvPr id="136" name="円/楕円 135"/>
        <xdr:cNvSpPr/>
      </xdr:nvSpPr>
      <xdr:spPr bwMode="auto">
        <a:xfrm>
          <a:off x="4953000" y="664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146437</xdr:rowOff>
    </xdr:from>
    <xdr:ext cx="736600" cy="259045"/>
    <xdr:sp macro="" textlink="">
      <xdr:nvSpPr>
        <xdr:cNvPr id="137" name="テキスト ボックス 136"/>
        <xdr:cNvSpPr txBox="1"/>
      </xdr:nvSpPr>
      <xdr:spPr>
        <a:xfrm>
          <a:off x="4622800" y="641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277988</xdr:rowOff>
    </xdr:from>
    <xdr:to>
      <xdr:col>3</xdr:col>
      <xdr:colOff>955675</xdr:colOff>
      <xdr:row>35</xdr:row>
      <xdr:rowOff>36688</xdr:rowOff>
    </xdr:to>
    <xdr:sp macro="" textlink="">
      <xdr:nvSpPr>
        <xdr:cNvPr id="138" name="円/楕円 137"/>
        <xdr:cNvSpPr/>
      </xdr:nvSpPr>
      <xdr:spPr bwMode="auto">
        <a:xfrm>
          <a:off x="4254500" y="654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46865</xdr:rowOff>
    </xdr:from>
    <xdr:ext cx="762000" cy="259045"/>
    <xdr:sp macro="" textlink="">
      <xdr:nvSpPr>
        <xdr:cNvPr id="139" name="テキスト ボックス 138"/>
        <xdr:cNvSpPr txBox="1"/>
      </xdr:nvSpPr>
      <xdr:spPr>
        <a:xfrm>
          <a:off x="3924300" y="63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238147</xdr:rowOff>
    </xdr:from>
    <xdr:to>
      <xdr:col>3</xdr:col>
      <xdr:colOff>257175</xdr:colOff>
      <xdr:row>34</xdr:row>
      <xdr:rowOff>339747</xdr:rowOff>
    </xdr:to>
    <xdr:sp macro="" textlink="">
      <xdr:nvSpPr>
        <xdr:cNvPr id="140" name="円/楕円 139"/>
        <xdr:cNvSpPr/>
      </xdr:nvSpPr>
      <xdr:spPr bwMode="auto">
        <a:xfrm>
          <a:off x="3556000" y="650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7024</xdr:rowOff>
    </xdr:from>
    <xdr:ext cx="762000" cy="259045"/>
    <xdr:sp macro="" textlink="">
      <xdr:nvSpPr>
        <xdr:cNvPr id="141" name="テキスト ボックス 140"/>
        <xdr:cNvSpPr txBox="1"/>
      </xdr:nvSpPr>
      <xdr:spPr>
        <a:xfrm>
          <a:off x="3225800" y="627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22,291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132828</xdr:rowOff>
    </xdr:from>
    <xdr:to>
      <xdr:col>2</xdr:col>
      <xdr:colOff>692150</xdr:colOff>
      <xdr:row>34</xdr:row>
      <xdr:rowOff>234428</xdr:rowOff>
    </xdr:to>
    <xdr:sp macro="" textlink="">
      <xdr:nvSpPr>
        <xdr:cNvPr id="142" name="円/楕円 141"/>
        <xdr:cNvSpPr/>
      </xdr:nvSpPr>
      <xdr:spPr bwMode="auto">
        <a:xfrm>
          <a:off x="2857500" y="6400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244605</xdr:rowOff>
    </xdr:from>
    <xdr:ext cx="762000" cy="259045"/>
    <xdr:sp macro="" textlink="">
      <xdr:nvSpPr>
        <xdr:cNvPr id="143" name="テキスト ボックス 142"/>
        <xdr:cNvSpPr txBox="1"/>
      </xdr:nvSpPr>
      <xdr:spPr>
        <a:xfrm>
          <a:off x="2527300" y="61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55156</xdr:rowOff>
    </xdr:from>
    <xdr:to>
      <xdr:col>6</xdr:col>
      <xdr:colOff>511175</xdr:colOff>
      <xdr:row>34</xdr:row>
      <xdr:rowOff>85865</xdr:rowOff>
    </xdr:to>
    <xdr:cxnSp macro="">
      <xdr:nvCxnSpPr>
        <xdr:cNvPr id="61" name="直線コネクタ 60"/>
        <xdr:cNvCxnSpPr/>
      </xdr:nvCxnSpPr>
      <xdr:spPr>
        <a:xfrm flipV="1">
          <a:off x="3797300" y="5884456"/>
          <a:ext cx="8382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85865</xdr:rowOff>
    </xdr:from>
    <xdr:to>
      <xdr:col>5</xdr:col>
      <xdr:colOff>358775</xdr:colOff>
      <xdr:row>34</xdr:row>
      <xdr:rowOff>153416</xdr:rowOff>
    </xdr:to>
    <xdr:cxnSp macro="">
      <xdr:nvCxnSpPr>
        <xdr:cNvPr id="64" name="直線コネクタ 63"/>
        <xdr:cNvCxnSpPr/>
      </xdr:nvCxnSpPr>
      <xdr:spPr>
        <a:xfrm flipV="1">
          <a:off x="2908300" y="5915165"/>
          <a:ext cx="889000" cy="6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61364</xdr:rowOff>
    </xdr:from>
    <xdr:ext cx="534377" cy="259045"/>
    <xdr:sp macro="" textlink="">
      <xdr:nvSpPr>
        <xdr:cNvPr id="66" name="テキスト ボックス 65"/>
        <xdr:cNvSpPr txBox="1"/>
      </xdr:nvSpPr>
      <xdr:spPr>
        <a:xfrm>
          <a:off x="3530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135833</xdr:rowOff>
    </xdr:from>
    <xdr:to>
      <xdr:col>4</xdr:col>
      <xdr:colOff>155575</xdr:colOff>
      <xdr:row>34</xdr:row>
      <xdr:rowOff>153416</xdr:rowOff>
    </xdr:to>
    <xdr:cxnSp macro="">
      <xdr:nvCxnSpPr>
        <xdr:cNvPr id="67" name="直線コネクタ 66"/>
        <xdr:cNvCxnSpPr/>
      </xdr:nvCxnSpPr>
      <xdr:spPr>
        <a:xfrm>
          <a:off x="2019300" y="5793683"/>
          <a:ext cx="889000" cy="1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135833</xdr:rowOff>
    </xdr:from>
    <xdr:to>
      <xdr:col>2</xdr:col>
      <xdr:colOff>638175</xdr:colOff>
      <xdr:row>34</xdr:row>
      <xdr:rowOff>96552</xdr:rowOff>
    </xdr:to>
    <xdr:cxnSp macro="">
      <xdr:nvCxnSpPr>
        <xdr:cNvPr id="70" name="直線コネクタ 69"/>
        <xdr:cNvCxnSpPr/>
      </xdr:nvCxnSpPr>
      <xdr:spPr>
        <a:xfrm flipV="1">
          <a:off x="1130300" y="5793683"/>
          <a:ext cx="889000" cy="1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4356</xdr:rowOff>
    </xdr:from>
    <xdr:to>
      <xdr:col>6</xdr:col>
      <xdr:colOff>561975</xdr:colOff>
      <xdr:row>34</xdr:row>
      <xdr:rowOff>105956</xdr:rowOff>
    </xdr:to>
    <xdr:sp macro="" textlink="">
      <xdr:nvSpPr>
        <xdr:cNvPr id="80" name="円/楕円 79"/>
        <xdr:cNvSpPr/>
      </xdr:nvSpPr>
      <xdr:spPr>
        <a:xfrm>
          <a:off x="4584700" y="58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27233</xdr:rowOff>
    </xdr:from>
    <xdr:ext cx="534377" cy="259045"/>
    <xdr:sp macro="" textlink="">
      <xdr:nvSpPr>
        <xdr:cNvPr id="81" name="人件費該当値テキスト"/>
        <xdr:cNvSpPr txBox="1"/>
      </xdr:nvSpPr>
      <xdr:spPr>
        <a:xfrm>
          <a:off x="4686300" y="56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35065</xdr:rowOff>
    </xdr:from>
    <xdr:to>
      <xdr:col>5</xdr:col>
      <xdr:colOff>409575</xdr:colOff>
      <xdr:row>34</xdr:row>
      <xdr:rowOff>136665</xdr:rowOff>
    </xdr:to>
    <xdr:sp macro="" textlink="">
      <xdr:nvSpPr>
        <xdr:cNvPr id="82" name="円/楕円 81"/>
        <xdr:cNvSpPr/>
      </xdr:nvSpPr>
      <xdr:spPr>
        <a:xfrm>
          <a:off x="3746500" y="586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153192</xdr:rowOff>
    </xdr:from>
    <xdr:ext cx="534377" cy="259045"/>
    <xdr:sp macro="" textlink="">
      <xdr:nvSpPr>
        <xdr:cNvPr id="83" name="テキスト ボックス 82"/>
        <xdr:cNvSpPr txBox="1"/>
      </xdr:nvSpPr>
      <xdr:spPr>
        <a:xfrm>
          <a:off x="3530111" y="56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102616</xdr:rowOff>
    </xdr:from>
    <xdr:to>
      <xdr:col>4</xdr:col>
      <xdr:colOff>206375</xdr:colOff>
      <xdr:row>35</xdr:row>
      <xdr:rowOff>32766</xdr:rowOff>
    </xdr:to>
    <xdr:sp macro="" textlink="">
      <xdr:nvSpPr>
        <xdr:cNvPr id="84" name="円/楕円 83"/>
        <xdr:cNvSpPr/>
      </xdr:nvSpPr>
      <xdr:spPr>
        <a:xfrm>
          <a:off x="2857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49293</xdr:rowOff>
    </xdr:from>
    <xdr:ext cx="534377" cy="259045"/>
    <xdr:sp macro="" textlink="">
      <xdr:nvSpPr>
        <xdr:cNvPr id="85" name="テキスト ボックス 84"/>
        <xdr:cNvSpPr txBox="1"/>
      </xdr:nvSpPr>
      <xdr:spPr>
        <a:xfrm>
          <a:off x="2641111" y="570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85033</xdr:rowOff>
    </xdr:from>
    <xdr:to>
      <xdr:col>3</xdr:col>
      <xdr:colOff>3175</xdr:colOff>
      <xdr:row>34</xdr:row>
      <xdr:rowOff>15183</xdr:rowOff>
    </xdr:to>
    <xdr:sp macro="" textlink="">
      <xdr:nvSpPr>
        <xdr:cNvPr id="86" name="円/楕円 85"/>
        <xdr:cNvSpPr/>
      </xdr:nvSpPr>
      <xdr:spPr>
        <a:xfrm>
          <a:off x="1968500" y="574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31710</xdr:rowOff>
    </xdr:from>
    <xdr:ext cx="534377" cy="259045"/>
    <xdr:sp macro="" textlink="">
      <xdr:nvSpPr>
        <xdr:cNvPr id="87" name="テキスト ボックス 86"/>
        <xdr:cNvSpPr txBox="1"/>
      </xdr:nvSpPr>
      <xdr:spPr>
        <a:xfrm>
          <a:off x="1752111" y="551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45752</xdr:rowOff>
    </xdr:from>
    <xdr:to>
      <xdr:col>1</xdr:col>
      <xdr:colOff>485775</xdr:colOff>
      <xdr:row>34</xdr:row>
      <xdr:rowOff>147352</xdr:rowOff>
    </xdr:to>
    <xdr:sp macro="" textlink="">
      <xdr:nvSpPr>
        <xdr:cNvPr id="88" name="円/楕円 87"/>
        <xdr:cNvSpPr/>
      </xdr:nvSpPr>
      <xdr:spPr>
        <a:xfrm>
          <a:off x="1079500" y="58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163879</xdr:rowOff>
    </xdr:from>
    <xdr:ext cx="534377" cy="259045"/>
    <xdr:sp macro="" textlink="">
      <xdr:nvSpPr>
        <xdr:cNvPr id="89" name="テキスト ボックス 88"/>
        <xdr:cNvSpPr txBox="1"/>
      </xdr:nvSpPr>
      <xdr:spPr>
        <a:xfrm>
          <a:off x="863111" y="565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66793</xdr:rowOff>
    </xdr:from>
    <xdr:to>
      <xdr:col>6</xdr:col>
      <xdr:colOff>511175</xdr:colOff>
      <xdr:row>57</xdr:row>
      <xdr:rowOff>99875</xdr:rowOff>
    </xdr:to>
    <xdr:cxnSp macro="">
      <xdr:nvCxnSpPr>
        <xdr:cNvPr id="121" name="直線コネクタ 120"/>
        <xdr:cNvCxnSpPr/>
      </xdr:nvCxnSpPr>
      <xdr:spPr>
        <a:xfrm flipV="1">
          <a:off x="3797300" y="9839443"/>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36454</xdr:rowOff>
    </xdr:from>
    <xdr:to>
      <xdr:col>5</xdr:col>
      <xdr:colOff>358775</xdr:colOff>
      <xdr:row>57</xdr:row>
      <xdr:rowOff>99875</xdr:rowOff>
    </xdr:to>
    <xdr:cxnSp macro="">
      <xdr:nvCxnSpPr>
        <xdr:cNvPr id="124" name="直線コネクタ 123"/>
        <xdr:cNvCxnSpPr/>
      </xdr:nvCxnSpPr>
      <xdr:spPr>
        <a:xfrm>
          <a:off x="2908300" y="980910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36454</xdr:rowOff>
    </xdr:from>
    <xdr:to>
      <xdr:col>4</xdr:col>
      <xdr:colOff>155575</xdr:colOff>
      <xdr:row>57</xdr:row>
      <xdr:rowOff>42692</xdr:rowOff>
    </xdr:to>
    <xdr:cxnSp macro="">
      <xdr:nvCxnSpPr>
        <xdr:cNvPr id="127" name="直線コネクタ 126"/>
        <xdr:cNvCxnSpPr/>
      </xdr:nvCxnSpPr>
      <xdr:spPr>
        <a:xfrm flipV="1">
          <a:off x="2019300" y="9809104"/>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42692</xdr:rowOff>
    </xdr:from>
    <xdr:to>
      <xdr:col>2</xdr:col>
      <xdr:colOff>638175</xdr:colOff>
      <xdr:row>57</xdr:row>
      <xdr:rowOff>71512</xdr:rowOff>
    </xdr:to>
    <xdr:cxnSp macro="">
      <xdr:nvCxnSpPr>
        <xdr:cNvPr id="130" name="直線コネクタ 129"/>
        <xdr:cNvCxnSpPr/>
      </xdr:nvCxnSpPr>
      <xdr:spPr>
        <a:xfrm flipV="1">
          <a:off x="1130300" y="9815342"/>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15993</xdr:rowOff>
    </xdr:from>
    <xdr:to>
      <xdr:col>6</xdr:col>
      <xdr:colOff>561975</xdr:colOff>
      <xdr:row>57</xdr:row>
      <xdr:rowOff>117593</xdr:rowOff>
    </xdr:to>
    <xdr:sp macro="" textlink="">
      <xdr:nvSpPr>
        <xdr:cNvPr id="140" name="円/楕円 139"/>
        <xdr:cNvSpPr/>
      </xdr:nvSpPr>
      <xdr:spPr>
        <a:xfrm>
          <a:off x="4584700" y="97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165870</xdr:rowOff>
    </xdr:from>
    <xdr:ext cx="534377" cy="259045"/>
    <xdr:sp macro="" textlink="">
      <xdr:nvSpPr>
        <xdr:cNvPr id="141" name="物件費該当値テキスト"/>
        <xdr:cNvSpPr txBox="1"/>
      </xdr:nvSpPr>
      <xdr:spPr>
        <a:xfrm>
          <a:off x="4686300" y="976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49075</xdr:rowOff>
    </xdr:from>
    <xdr:to>
      <xdr:col>5</xdr:col>
      <xdr:colOff>409575</xdr:colOff>
      <xdr:row>57</xdr:row>
      <xdr:rowOff>150675</xdr:rowOff>
    </xdr:to>
    <xdr:sp macro="" textlink="">
      <xdr:nvSpPr>
        <xdr:cNvPr id="142" name="円/楕円 141"/>
        <xdr:cNvSpPr/>
      </xdr:nvSpPr>
      <xdr:spPr>
        <a:xfrm>
          <a:off x="3746500" y="98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141802</xdr:rowOff>
    </xdr:from>
    <xdr:ext cx="534377" cy="259045"/>
    <xdr:sp macro="" textlink="">
      <xdr:nvSpPr>
        <xdr:cNvPr id="143" name="テキスト ボックス 142"/>
        <xdr:cNvSpPr txBox="1"/>
      </xdr:nvSpPr>
      <xdr:spPr>
        <a:xfrm>
          <a:off x="3530111" y="99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157104</xdr:rowOff>
    </xdr:from>
    <xdr:to>
      <xdr:col>4</xdr:col>
      <xdr:colOff>206375</xdr:colOff>
      <xdr:row>57</xdr:row>
      <xdr:rowOff>87254</xdr:rowOff>
    </xdr:to>
    <xdr:sp macro="" textlink="">
      <xdr:nvSpPr>
        <xdr:cNvPr id="144" name="円/楕円 143"/>
        <xdr:cNvSpPr/>
      </xdr:nvSpPr>
      <xdr:spPr>
        <a:xfrm>
          <a:off x="2857500" y="97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78381</xdr:rowOff>
    </xdr:from>
    <xdr:ext cx="534377" cy="259045"/>
    <xdr:sp macro="" textlink="">
      <xdr:nvSpPr>
        <xdr:cNvPr id="145" name="テキスト ボックス 144"/>
        <xdr:cNvSpPr txBox="1"/>
      </xdr:nvSpPr>
      <xdr:spPr>
        <a:xfrm>
          <a:off x="2641111" y="98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163342</xdr:rowOff>
    </xdr:from>
    <xdr:to>
      <xdr:col>3</xdr:col>
      <xdr:colOff>3175</xdr:colOff>
      <xdr:row>57</xdr:row>
      <xdr:rowOff>93492</xdr:rowOff>
    </xdr:to>
    <xdr:sp macro="" textlink="">
      <xdr:nvSpPr>
        <xdr:cNvPr id="146" name="円/楕円 145"/>
        <xdr:cNvSpPr/>
      </xdr:nvSpPr>
      <xdr:spPr>
        <a:xfrm>
          <a:off x="1968500" y="976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84619</xdr:rowOff>
    </xdr:from>
    <xdr:ext cx="534377" cy="259045"/>
    <xdr:sp macro="" textlink="">
      <xdr:nvSpPr>
        <xdr:cNvPr id="147" name="テキスト ボックス 146"/>
        <xdr:cNvSpPr txBox="1"/>
      </xdr:nvSpPr>
      <xdr:spPr>
        <a:xfrm>
          <a:off x="1752111" y="98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20712</xdr:rowOff>
    </xdr:from>
    <xdr:to>
      <xdr:col>1</xdr:col>
      <xdr:colOff>485775</xdr:colOff>
      <xdr:row>57</xdr:row>
      <xdr:rowOff>122312</xdr:rowOff>
    </xdr:to>
    <xdr:sp macro="" textlink="">
      <xdr:nvSpPr>
        <xdr:cNvPr id="148" name="円/楕円 147"/>
        <xdr:cNvSpPr/>
      </xdr:nvSpPr>
      <xdr:spPr>
        <a:xfrm>
          <a:off x="1079500" y="97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113439</xdr:rowOff>
    </xdr:from>
    <xdr:ext cx="534377" cy="259045"/>
    <xdr:sp macro="" textlink="">
      <xdr:nvSpPr>
        <xdr:cNvPr id="149" name="テキスト ボックス 148"/>
        <xdr:cNvSpPr txBox="1"/>
      </xdr:nvSpPr>
      <xdr:spPr>
        <a:xfrm>
          <a:off x="863111" y="98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42,676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160122</xdr:rowOff>
    </xdr:from>
    <xdr:to>
      <xdr:col>6</xdr:col>
      <xdr:colOff>511175</xdr:colOff>
      <xdr:row>78</xdr:row>
      <xdr:rowOff>164007</xdr:rowOff>
    </xdr:to>
    <xdr:cxnSp macro="">
      <xdr:nvCxnSpPr>
        <xdr:cNvPr id="178" name="直線コネクタ 177"/>
        <xdr:cNvCxnSpPr/>
      </xdr:nvCxnSpPr>
      <xdr:spPr>
        <a:xfrm>
          <a:off x="3797300" y="13533222"/>
          <a:ext cx="8382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152502</xdr:rowOff>
    </xdr:from>
    <xdr:to>
      <xdr:col>5</xdr:col>
      <xdr:colOff>358775</xdr:colOff>
      <xdr:row>78</xdr:row>
      <xdr:rowOff>160122</xdr:rowOff>
    </xdr:to>
    <xdr:cxnSp macro="">
      <xdr:nvCxnSpPr>
        <xdr:cNvPr id="181" name="直線コネクタ 180"/>
        <xdr:cNvCxnSpPr/>
      </xdr:nvCxnSpPr>
      <xdr:spPr>
        <a:xfrm>
          <a:off x="2908300" y="135256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137261</xdr:rowOff>
    </xdr:from>
    <xdr:to>
      <xdr:col>4</xdr:col>
      <xdr:colOff>155575</xdr:colOff>
      <xdr:row>78</xdr:row>
      <xdr:rowOff>152502</xdr:rowOff>
    </xdr:to>
    <xdr:cxnSp macro="">
      <xdr:nvCxnSpPr>
        <xdr:cNvPr id="184" name="直線コネクタ 183"/>
        <xdr:cNvCxnSpPr/>
      </xdr:nvCxnSpPr>
      <xdr:spPr>
        <a:xfrm>
          <a:off x="2019300" y="13510361"/>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88722</xdr:rowOff>
    </xdr:from>
    <xdr:to>
      <xdr:col>2</xdr:col>
      <xdr:colOff>638175</xdr:colOff>
      <xdr:row>78</xdr:row>
      <xdr:rowOff>137261</xdr:rowOff>
    </xdr:to>
    <xdr:cxnSp macro="">
      <xdr:nvCxnSpPr>
        <xdr:cNvPr id="187" name="直線コネクタ 186"/>
        <xdr:cNvCxnSpPr/>
      </xdr:nvCxnSpPr>
      <xdr:spPr>
        <a:xfrm>
          <a:off x="1130300" y="13461822"/>
          <a:ext cx="8890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113207</xdr:rowOff>
    </xdr:from>
    <xdr:to>
      <xdr:col>6</xdr:col>
      <xdr:colOff>561975</xdr:colOff>
      <xdr:row>79</xdr:row>
      <xdr:rowOff>43357</xdr:rowOff>
    </xdr:to>
    <xdr:sp macro="" textlink="">
      <xdr:nvSpPr>
        <xdr:cNvPr id="197" name="円/楕円 196"/>
        <xdr:cNvSpPr/>
      </xdr:nvSpPr>
      <xdr:spPr>
        <a:xfrm>
          <a:off x="45847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28134</xdr:rowOff>
    </xdr:from>
    <xdr:ext cx="378565" cy="259045"/>
    <xdr:sp macro="" textlink="">
      <xdr:nvSpPr>
        <xdr:cNvPr id="198" name="維持補修費該当値テキスト"/>
        <xdr:cNvSpPr txBox="1"/>
      </xdr:nvSpPr>
      <xdr:spPr>
        <a:xfrm>
          <a:off x="4686300" y="1340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109322</xdr:rowOff>
    </xdr:from>
    <xdr:to>
      <xdr:col>5</xdr:col>
      <xdr:colOff>409575</xdr:colOff>
      <xdr:row>79</xdr:row>
      <xdr:rowOff>39472</xdr:rowOff>
    </xdr:to>
    <xdr:sp macro="" textlink="">
      <xdr:nvSpPr>
        <xdr:cNvPr id="199" name="円/楕円 198"/>
        <xdr:cNvSpPr/>
      </xdr:nvSpPr>
      <xdr:spPr>
        <a:xfrm>
          <a:off x="37465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30599</xdr:rowOff>
    </xdr:from>
    <xdr:ext cx="378565" cy="259045"/>
    <xdr:sp macro="" textlink="">
      <xdr:nvSpPr>
        <xdr:cNvPr id="200" name="テキスト ボックス 199"/>
        <xdr:cNvSpPr txBox="1"/>
      </xdr:nvSpPr>
      <xdr:spPr>
        <a:xfrm>
          <a:off x="3608017" y="1357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101702</xdr:rowOff>
    </xdr:from>
    <xdr:to>
      <xdr:col>4</xdr:col>
      <xdr:colOff>206375</xdr:colOff>
      <xdr:row>79</xdr:row>
      <xdr:rowOff>31852</xdr:rowOff>
    </xdr:to>
    <xdr:sp macro="" textlink="">
      <xdr:nvSpPr>
        <xdr:cNvPr id="201" name="円/楕円 200"/>
        <xdr:cNvSpPr/>
      </xdr:nvSpPr>
      <xdr:spPr>
        <a:xfrm>
          <a:off x="2857500" y="134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22979</xdr:rowOff>
    </xdr:from>
    <xdr:ext cx="378565" cy="259045"/>
    <xdr:sp macro="" textlink="">
      <xdr:nvSpPr>
        <xdr:cNvPr id="202" name="テキスト ボックス 201"/>
        <xdr:cNvSpPr txBox="1"/>
      </xdr:nvSpPr>
      <xdr:spPr>
        <a:xfrm>
          <a:off x="2719017" y="13567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86461</xdr:rowOff>
    </xdr:from>
    <xdr:to>
      <xdr:col>3</xdr:col>
      <xdr:colOff>3175</xdr:colOff>
      <xdr:row>79</xdr:row>
      <xdr:rowOff>16611</xdr:rowOff>
    </xdr:to>
    <xdr:sp macro="" textlink="">
      <xdr:nvSpPr>
        <xdr:cNvPr id="203" name="円/楕円 202"/>
        <xdr:cNvSpPr/>
      </xdr:nvSpPr>
      <xdr:spPr>
        <a:xfrm>
          <a:off x="1968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7738</xdr:rowOff>
    </xdr:from>
    <xdr:ext cx="469744" cy="259045"/>
    <xdr:sp macro="" textlink="">
      <xdr:nvSpPr>
        <xdr:cNvPr id="204" name="テキスト ボックス 203"/>
        <xdr:cNvSpPr txBox="1"/>
      </xdr:nvSpPr>
      <xdr:spPr>
        <a:xfrm>
          <a:off x="1784427"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37922</xdr:rowOff>
    </xdr:from>
    <xdr:to>
      <xdr:col>1</xdr:col>
      <xdr:colOff>485775</xdr:colOff>
      <xdr:row>78</xdr:row>
      <xdr:rowOff>139522</xdr:rowOff>
    </xdr:to>
    <xdr:sp macro="" textlink="">
      <xdr:nvSpPr>
        <xdr:cNvPr id="205" name="円/楕円 204"/>
        <xdr:cNvSpPr/>
      </xdr:nvSpPr>
      <xdr:spPr>
        <a:xfrm>
          <a:off x="1079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130649</xdr:rowOff>
    </xdr:from>
    <xdr:ext cx="469744" cy="259045"/>
    <xdr:sp macro="" textlink="">
      <xdr:nvSpPr>
        <xdr:cNvPr id="206" name="テキスト ボックス 205"/>
        <xdr:cNvSpPr txBox="1"/>
      </xdr:nvSpPr>
      <xdr:spPr>
        <a:xfrm>
          <a:off x="895427"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62776</xdr:rowOff>
    </xdr:from>
    <xdr:to>
      <xdr:col>6</xdr:col>
      <xdr:colOff>511175</xdr:colOff>
      <xdr:row>98</xdr:row>
      <xdr:rowOff>141548</xdr:rowOff>
    </xdr:to>
    <xdr:cxnSp macro="">
      <xdr:nvCxnSpPr>
        <xdr:cNvPr id="236" name="直線コネクタ 235"/>
        <xdr:cNvCxnSpPr/>
      </xdr:nvCxnSpPr>
      <xdr:spPr>
        <a:xfrm flipV="1">
          <a:off x="3797300" y="16864876"/>
          <a:ext cx="838200" cy="7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141548</xdr:rowOff>
    </xdr:from>
    <xdr:to>
      <xdr:col>5</xdr:col>
      <xdr:colOff>358775</xdr:colOff>
      <xdr:row>99</xdr:row>
      <xdr:rowOff>23361</xdr:rowOff>
    </xdr:to>
    <xdr:cxnSp macro="">
      <xdr:nvCxnSpPr>
        <xdr:cNvPr id="239" name="直線コネクタ 238"/>
        <xdr:cNvCxnSpPr/>
      </xdr:nvCxnSpPr>
      <xdr:spPr>
        <a:xfrm flipV="1">
          <a:off x="2908300" y="16943648"/>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23361</xdr:rowOff>
    </xdr:from>
    <xdr:to>
      <xdr:col>4</xdr:col>
      <xdr:colOff>155575</xdr:colOff>
      <xdr:row>99</xdr:row>
      <xdr:rowOff>77539</xdr:rowOff>
    </xdr:to>
    <xdr:cxnSp macro="">
      <xdr:nvCxnSpPr>
        <xdr:cNvPr id="242" name="直線コネクタ 241"/>
        <xdr:cNvCxnSpPr/>
      </xdr:nvCxnSpPr>
      <xdr:spPr>
        <a:xfrm flipV="1">
          <a:off x="2019300" y="16996911"/>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77539</xdr:rowOff>
    </xdr:from>
    <xdr:to>
      <xdr:col>2</xdr:col>
      <xdr:colOff>638175</xdr:colOff>
      <xdr:row>99</xdr:row>
      <xdr:rowOff>85141</xdr:rowOff>
    </xdr:to>
    <xdr:cxnSp macro="">
      <xdr:nvCxnSpPr>
        <xdr:cNvPr id="245" name="直線コネクタ 244"/>
        <xdr:cNvCxnSpPr/>
      </xdr:nvCxnSpPr>
      <xdr:spPr>
        <a:xfrm flipV="1">
          <a:off x="1130300" y="17051089"/>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11976</xdr:rowOff>
    </xdr:from>
    <xdr:to>
      <xdr:col>6</xdr:col>
      <xdr:colOff>561975</xdr:colOff>
      <xdr:row>98</xdr:row>
      <xdr:rowOff>113576</xdr:rowOff>
    </xdr:to>
    <xdr:sp macro="" textlink="">
      <xdr:nvSpPr>
        <xdr:cNvPr id="255" name="円/楕円 254"/>
        <xdr:cNvSpPr/>
      </xdr:nvSpPr>
      <xdr:spPr>
        <a:xfrm>
          <a:off x="4584700" y="1681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161853</xdr:rowOff>
    </xdr:from>
    <xdr:ext cx="534377" cy="259045"/>
    <xdr:sp macro="" textlink="">
      <xdr:nvSpPr>
        <xdr:cNvPr id="256" name="扶助費該当値テキスト"/>
        <xdr:cNvSpPr txBox="1"/>
      </xdr:nvSpPr>
      <xdr:spPr>
        <a:xfrm>
          <a:off x="4686300" y="1679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48,038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90748</xdr:rowOff>
    </xdr:from>
    <xdr:to>
      <xdr:col>5</xdr:col>
      <xdr:colOff>409575</xdr:colOff>
      <xdr:row>99</xdr:row>
      <xdr:rowOff>20898</xdr:rowOff>
    </xdr:to>
    <xdr:sp macro="" textlink="">
      <xdr:nvSpPr>
        <xdr:cNvPr id="257" name="円/楕円 256"/>
        <xdr:cNvSpPr/>
      </xdr:nvSpPr>
      <xdr:spPr>
        <a:xfrm>
          <a:off x="3746500" y="1689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12025</xdr:rowOff>
    </xdr:from>
    <xdr:ext cx="534377" cy="259045"/>
    <xdr:sp macro="" textlink="">
      <xdr:nvSpPr>
        <xdr:cNvPr id="258" name="テキスト ボックス 257"/>
        <xdr:cNvSpPr txBox="1"/>
      </xdr:nvSpPr>
      <xdr:spPr>
        <a:xfrm>
          <a:off x="3530111" y="1698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43,903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144011</xdr:rowOff>
    </xdr:from>
    <xdr:to>
      <xdr:col>4</xdr:col>
      <xdr:colOff>206375</xdr:colOff>
      <xdr:row>99</xdr:row>
      <xdr:rowOff>74161</xdr:rowOff>
    </xdr:to>
    <xdr:sp macro="" textlink="">
      <xdr:nvSpPr>
        <xdr:cNvPr id="259" name="円/楕円 258"/>
        <xdr:cNvSpPr/>
      </xdr:nvSpPr>
      <xdr:spPr>
        <a:xfrm>
          <a:off x="2857500" y="169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65288</xdr:rowOff>
    </xdr:from>
    <xdr:ext cx="534377" cy="259045"/>
    <xdr:sp macro="" textlink="">
      <xdr:nvSpPr>
        <xdr:cNvPr id="260" name="テキスト ボックス 259"/>
        <xdr:cNvSpPr txBox="1"/>
      </xdr:nvSpPr>
      <xdr:spPr>
        <a:xfrm>
          <a:off x="2641111" y="170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26739</xdr:rowOff>
    </xdr:from>
    <xdr:to>
      <xdr:col>3</xdr:col>
      <xdr:colOff>3175</xdr:colOff>
      <xdr:row>99</xdr:row>
      <xdr:rowOff>128339</xdr:rowOff>
    </xdr:to>
    <xdr:sp macro="" textlink="">
      <xdr:nvSpPr>
        <xdr:cNvPr id="261" name="円/楕円 260"/>
        <xdr:cNvSpPr/>
      </xdr:nvSpPr>
      <xdr:spPr>
        <a:xfrm>
          <a:off x="1968500" y="170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119466</xdr:rowOff>
    </xdr:from>
    <xdr:ext cx="534377" cy="259045"/>
    <xdr:sp macro="" textlink="">
      <xdr:nvSpPr>
        <xdr:cNvPr id="262" name="テキスト ボックス 261"/>
        <xdr:cNvSpPr txBox="1"/>
      </xdr:nvSpPr>
      <xdr:spPr>
        <a:xfrm>
          <a:off x="1752111" y="170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34341</xdr:rowOff>
    </xdr:from>
    <xdr:to>
      <xdr:col>1</xdr:col>
      <xdr:colOff>485775</xdr:colOff>
      <xdr:row>99</xdr:row>
      <xdr:rowOff>135941</xdr:rowOff>
    </xdr:to>
    <xdr:sp macro="" textlink="">
      <xdr:nvSpPr>
        <xdr:cNvPr id="263" name="円/楕円 262"/>
        <xdr:cNvSpPr/>
      </xdr:nvSpPr>
      <xdr:spPr>
        <a:xfrm>
          <a:off x="1079500" y="1700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127068</xdr:rowOff>
    </xdr:from>
    <xdr:ext cx="534377" cy="259045"/>
    <xdr:sp macro="" textlink="">
      <xdr:nvSpPr>
        <xdr:cNvPr id="264" name="テキスト ボックス 263"/>
        <xdr:cNvSpPr txBox="1"/>
      </xdr:nvSpPr>
      <xdr:spPr>
        <a:xfrm>
          <a:off x="863111" y="171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92064</xdr:rowOff>
    </xdr:from>
    <xdr:to>
      <xdr:col>15</xdr:col>
      <xdr:colOff>180975</xdr:colOff>
      <xdr:row>37</xdr:row>
      <xdr:rowOff>113607</xdr:rowOff>
    </xdr:to>
    <xdr:cxnSp macro="">
      <xdr:nvCxnSpPr>
        <xdr:cNvPr id="295" name="直線コネクタ 294"/>
        <xdr:cNvCxnSpPr/>
      </xdr:nvCxnSpPr>
      <xdr:spPr>
        <a:xfrm flipV="1">
          <a:off x="9639300" y="6435714"/>
          <a:ext cx="8382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113607</xdr:rowOff>
    </xdr:from>
    <xdr:to>
      <xdr:col>14</xdr:col>
      <xdr:colOff>28575</xdr:colOff>
      <xdr:row>38</xdr:row>
      <xdr:rowOff>69259</xdr:rowOff>
    </xdr:to>
    <xdr:cxnSp macro="">
      <xdr:nvCxnSpPr>
        <xdr:cNvPr id="298" name="直線コネクタ 297"/>
        <xdr:cNvCxnSpPr/>
      </xdr:nvCxnSpPr>
      <xdr:spPr>
        <a:xfrm flipV="1">
          <a:off x="8750300" y="6457257"/>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28981</xdr:rowOff>
    </xdr:from>
    <xdr:to>
      <xdr:col>12</xdr:col>
      <xdr:colOff>511175</xdr:colOff>
      <xdr:row>38</xdr:row>
      <xdr:rowOff>69259</xdr:rowOff>
    </xdr:to>
    <xdr:cxnSp macro="">
      <xdr:nvCxnSpPr>
        <xdr:cNvPr id="301" name="直線コネクタ 300"/>
        <xdr:cNvCxnSpPr/>
      </xdr:nvCxnSpPr>
      <xdr:spPr>
        <a:xfrm>
          <a:off x="7861300" y="6544081"/>
          <a:ext cx="88900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162037</xdr:rowOff>
    </xdr:from>
    <xdr:to>
      <xdr:col>11</xdr:col>
      <xdr:colOff>307975</xdr:colOff>
      <xdr:row>38</xdr:row>
      <xdr:rowOff>28981</xdr:rowOff>
    </xdr:to>
    <xdr:cxnSp macro="">
      <xdr:nvCxnSpPr>
        <xdr:cNvPr id="304" name="直線コネクタ 303"/>
        <xdr:cNvCxnSpPr/>
      </xdr:nvCxnSpPr>
      <xdr:spPr>
        <a:xfrm>
          <a:off x="6972300" y="6505687"/>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41264</xdr:rowOff>
    </xdr:from>
    <xdr:to>
      <xdr:col>15</xdr:col>
      <xdr:colOff>231775</xdr:colOff>
      <xdr:row>37</xdr:row>
      <xdr:rowOff>142864</xdr:rowOff>
    </xdr:to>
    <xdr:sp macro="" textlink="">
      <xdr:nvSpPr>
        <xdr:cNvPr id="314" name="円/楕円 313"/>
        <xdr:cNvSpPr/>
      </xdr:nvSpPr>
      <xdr:spPr>
        <a:xfrm>
          <a:off x="10426700" y="63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19691</xdr:rowOff>
    </xdr:from>
    <xdr:ext cx="534377" cy="259045"/>
    <xdr:sp macro="" textlink="">
      <xdr:nvSpPr>
        <xdr:cNvPr id="315" name="補助費等該当値テキスト"/>
        <xdr:cNvSpPr txBox="1"/>
      </xdr:nvSpPr>
      <xdr:spPr>
        <a:xfrm>
          <a:off x="10528300" y="63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32,126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62807</xdr:rowOff>
    </xdr:from>
    <xdr:to>
      <xdr:col>14</xdr:col>
      <xdr:colOff>79375</xdr:colOff>
      <xdr:row>37</xdr:row>
      <xdr:rowOff>164407</xdr:rowOff>
    </xdr:to>
    <xdr:sp macro="" textlink="">
      <xdr:nvSpPr>
        <xdr:cNvPr id="316" name="円/楕円 315"/>
        <xdr:cNvSpPr/>
      </xdr:nvSpPr>
      <xdr:spPr>
        <a:xfrm>
          <a:off x="9588500" y="64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155534</xdr:rowOff>
    </xdr:from>
    <xdr:ext cx="534377" cy="259045"/>
    <xdr:sp macro="" textlink="">
      <xdr:nvSpPr>
        <xdr:cNvPr id="317" name="テキスト ボックス 316"/>
        <xdr:cNvSpPr txBox="1"/>
      </xdr:nvSpPr>
      <xdr:spPr>
        <a:xfrm>
          <a:off x="9372111" y="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18459</xdr:rowOff>
    </xdr:from>
    <xdr:to>
      <xdr:col>12</xdr:col>
      <xdr:colOff>561975</xdr:colOff>
      <xdr:row>38</xdr:row>
      <xdr:rowOff>120059</xdr:rowOff>
    </xdr:to>
    <xdr:sp macro="" textlink="">
      <xdr:nvSpPr>
        <xdr:cNvPr id="318" name="円/楕円 317"/>
        <xdr:cNvSpPr/>
      </xdr:nvSpPr>
      <xdr:spPr>
        <a:xfrm>
          <a:off x="8699500" y="653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111186</xdr:rowOff>
    </xdr:from>
    <xdr:ext cx="534377" cy="259045"/>
    <xdr:sp macro="" textlink="">
      <xdr:nvSpPr>
        <xdr:cNvPr id="319" name="テキスト ボックス 318"/>
        <xdr:cNvSpPr txBox="1"/>
      </xdr:nvSpPr>
      <xdr:spPr>
        <a:xfrm>
          <a:off x="8483111" y="662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149632</xdr:rowOff>
    </xdr:from>
    <xdr:to>
      <xdr:col>11</xdr:col>
      <xdr:colOff>358775</xdr:colOff>
      <xdr:row>38</xdr:row>
      <xdr:rowOff>79781</xdr:rowOff>
    </xdr:to>
    <xdr:sp macro="" textlink="">
      <xdr:nvSpPr>
        <xdr:cNvPr id="320" name="円/楕円 319"/>
        <xdr:cNvSpPr/>
      </xdr:nvSpPr>
      <xdr:spPr>
        <a:xfrm>
          <a:off x="7810500" y="6493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70908</xdr:rowOff>
    </xdr:from>
    <xdr:ext cx="534377" cy="259045"/>
    <xdr:sp macro="" textlink="">
      <xdr:nvSpPr>
        <xdr:cNvPr id="321" name="テキスト ボックス 320"/>
        <xdr:cNvSpPr txBox="1"/>
      </xdr:nvSpPr>
      <xdr:spPr>
        <a:xfrm>
          <a:off x="7594111" y="65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111237</xdr:rowOff>
    </xdr:from>
    <xdr:to>
      <xdr:col>10</xdr:col>
      <xdr:colOff>155575</xdr:colOff>
      <xdr:row>38</xdr:row>
      <xdr:rowOff>41387</xdr:rowOff>
    </xdr:to>
    <xdr:sp macro="" textlink="">
      <xdr:nvSpPr>
        <xdr:cNvPr id="322" name="円/楕円 321"/>
        <xdr:cNvSpPr/>
      </xdr:nvSpPr>
      <xdr:spPr>
        <a:xfrm>
          <a:off x="6921500" y="64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32514</xdr:rowOff>
    </xdr:from>
    <xdr:ext cx="534377" cy="259045"/>
    <xdr:sp macro="" textlink="">
      <xdr:nvSpPr>
        <xdr:cNvPr id="323" name="テキスト ボックス 322"/>
        <xdr:cNvSpPr txBox="1"/>
      </xdr:nvSpPr>
      <xdr:spPr>
        <a:xfrm>
          <a:off x="6705111" y="65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56024</xdr:rowOff>
    </xdr:from>
    <xdr:to>
      <xdr:col>15</xdr:col>
      <xdr:colOff>180975</xdr:colOff>
      <xdr:row>58</xdr:row>
      <xdr:rowOff>38217</xdr:rowOff>
    </xdr:to>
    <xdr:cxnSp macro="">
      <xdr:nvCxnSpPr>
        <xdr:cNvPr id="352" name="直線コネクタ 351"/>
        <xdr:cNvCxnSpPr/>
      </xdr:nvCxnSpPr>
      <xdr:spPr>
        <a:xfrm>
          <a:off x="9639300" y="9828674"/>
          <a:ext cx="838200" cy="1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56024</xdr:rowOff>
    </xdr:from>
    <xdr:to>
      <xdr:col>14</xdr:col>
      <xdr:colOff>28575</xdr:colOff>
      <xdr:row>57</xdr:row>
      <xdr:rowOff>63729</xdr:rowOff>
    </xdr:to>
    <xdr:cxnSp macro="">
      <xdr:nvCxnSpPr>
        <xdr:cNvPr id="355" name="直線コネクタ 354"/>
        <xdr:cNvCxnSpPr/>
      </xdr:nvCxnSpPr>
      <xdr:spPr>
        <a:xfrm flipV="1">
          <a:off x="8750300" y="9828674"/>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63729</xdr:rowOff>
    </xdr:from>
    <xdr:to>
      <xdr:col>12</xdr:col>
      <xdr:colOff>511175</xdr:colOff>
      <xdr:row>58</xdr:row>
      <xdr:rowOff>134876</xdr:rowOff>
    </xdr:to>
    <xdr:cxnSp macro="">
      <xdr:nvCxnSpPr>
        <xdr:cNvPr id="358" name="直線コネクタ 357"/>
        <xdr:cNvCxnSpPr/>
      </xdr:nvCxnSpPr>
      <xdr:spPr>
        <a:xfrm flipV="1">
          <a:off x="7861300" y="9836379"/>
          <a:ext cx="889000" cy="24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134876</xdr:rowOff>
    </xdr:from>
    <xdr:to>
      <xdr:col>11</xdr:col>
      <xdr:colOff>307975</xdr:colOff>
      <xdr:row>59</xdr:row>
      <xdr:rowOff>2487</xdr:rowOff>
    </xdr:to>
    <xdr:cxnSp macro="">
      <xdr:nvCxnSpPr>
        <xdr:cNvPr id="361" name="直線コネクタ 360"/>
        <xdr:cNvCxnSpPr/>
      </xdr:nvCxnSpPr>
      <xdr:spPr>
        <a:xfrm flipV="1">
          <a:off x="6972300" y="10078976"/>
          <a:ext cx="889000" cy="3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158867</xdr:rowOff>
    </xdr:from>
    <xdr:to>
      <xdr:col>15</xdr:col>
      <xdr:colOff>231775</xdr:colOff>
      <xdr:row>58</xdr:row>
      <xdr:rowOff>89017</xdr:rowOff>
    </xdr:to>
    <xdr:sp macro="" textlink="">
      <xdr:nvSpPr>
        <xdr:cNvPr id="371" name="円/楕円 370"/>
        <xdr:cNvSpPr/>
      </xdr:nvSpPr>
      <xdr:spPr>
        <a:xfrm>
          <a:off x="10426700" y="99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73794</xdr:rowOff>
    </xdr:from>
    <xdr:ext cx="534377" cy="259045"/>
    <xdr:sp macro="" textlink="">
      <xdr:nvSpPr>
        <xdr:cNvPr id="372" name="普通建設事業費該当値テキスト"/>
        <xdr:cNvSpPr txBox="1"/>
      </xdr:nvSpPr>
      <xdr:spPr>
        <a:xfrm>
          <a:off x="10528300" y="98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5224</xdr:rowOff>
    </xdr:from>
    <xdr:to>
      <xdr:col>14</xdr:col>
      <xdr:colOff>79375</xdr:colOff>
      <xdr:row>57</xdr:row>
      <xdr:rowOff>106824</xdr:rowOff>
    </xdr:to>
    <xdr:sp macro="" textlink="">
      <xdr:nvSpPr>
        <xdr:cNvPr id="373" name="円/楕円 372"/>
        <xdr:cNvSpPr/>
      </xdr:nvSpPr>
      <xdr:spPr>
        <a:xfrm>
          <a:off x="9588500" y="977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97951</xdr:rowOff>
    </xdr:from>
    <xdr:ext cx="534377" cy="259045"/>
    <xdr:sp macro="" textlink="">
      <xdr:nvSpPr>
        <xdr:cNvPr id="374" name="テキスト ボックス 373"/>
        <xdr:cNvSpPr txBox="1"/>
      </xdr:nvSpPr>
      <xdr:spPr>
        <a:xfrm>
          <a:off x="9372111" y="987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12929</xdr:rowOff>
    </xdr:from>
    <xdr:to>
      <xdr:col>12</xdr:col>
      <xdr:colOff>561975</xdr:colOff>
      <xdr:row>57</xdr:row>
      <xdr:rowOff>114529</xdr:rowOff>
    </xdr:to>
    <xdr:sp macro="" textlink="">
      <xdr:nvSpPr>
        <xdr:cNvPr id="375" name="円/楕円 374"/>
        <xdr:cNvSpPr/>
      </xdr:nvSpPr>
      <xdr:spPr>
        <a:xfrm>
          <a:off x="8699500" y="9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105656</xdr:rowOff>
    </xdr:from>
    <xdr:ext cx="534377" cy="259045"/>
    <xdr:sp macro="" textlink="">
      <xdr:nvSpPr>
        <xdr:cNvPr id="376" name="テキスト ボックス 375"/>
        <xdr:cNvSpPr txBox="1"/>
      </xdr:nvSpPr>
      <xdr:spPr>
        <a:xfrm>
          <a:off x="8483111" y="98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84076</xdr:rowOff>
    </xdr:from>
    <xdr:to>
      <xdr:col>11</xdr:col>
      <xdr:colOff>358775</xdr:colOff>
      <xdr:row>59</xdr:row>
      <xdr:rowOff>14226</xdr:rowOff>
    </xdr:to>
    <xdr:sp macro="" textlink="">
      <xdr:nvSpPr>
        <xdr:cNvPr id="377" name="円/楕円 376"/>
        <xdr:cNvSpPr/>
      </xdr:nvSpPr>
      <xdr:spPr>
        <a:xfrm>
          <a:off x="7810500" y="100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5353</xdr:rowOff>
    </xdr:from>
    <xdr:ext cx="534377" cy="259045"/>
    <xdr:sp macro="" textlink="">
      <xdr:nvSpPr>
        <xdr:cNvPr id="378" name="テキスト ボックス 377"/>
        <xdr:cNvSpPr txBox="1"/>
      </xdr:nvSpPr>
      <xdr:spPr>
        <a:xfrm>
          <a:off x="7594111" y="101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123137</xdr:rowOff>
    </xdr:from>
    <xdr:to>
      <xdr:col>10</xdr:col>
      <xdr:colOff>155575</xdr:colOff>
      <xdr:row>59</xdr:row>
      <xdr:rowOff>53287</xdr:rowOff>
    </xdr:to>
    <xdr:sp macro="" textlink="">
      <xdr:nvSpPr>
        <xdr:cNvPr id="379" name="円/楕円 378"/>
        <xdr:cNvSpPr/>
      </xdr:nvSpPr>
      <xdr:spPr>
        <a:xfrm>
          <a:off x="6921500" y="100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44414</xdr:rowOff>
    </xdr:from>
    <xdr:ext cx="469744" cy="259045"/>
    <xdr:sp macro="" textlink="">
      <xdr:nvSpPr>
        <xdr:cNvPr id="380" name="テキスト ボックス 379"/>
        <xdr:cNvSpPr txBox="1"/>
      </xdr:nvSpPr>
      <xdr:spPr>
        <a:xfrm>
          <a:off x="6737427" y="1015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2105</xdr:rowOff>
    </xdr:from>
    <xdr:to>
      <xdr:col>15</xdr:col>
      <xdr:colOff>180975</xdr:colOff>
      <xdr:row>78</xdr:row>
      <xdr:rowOff>28502</xdr:rowOff>
    </xdr:to>
    <xdr:cxnSp macro="">
      <xdr:nvCxnSpPr>
        <xdr:cNvPr id="411" name="直線コネクタ 410"/>
        <xdr:cNvCxnSpPr/>
      </xdr:nvCxnSpPr>
      <xdr:spPr>
        <a:xfrm>
          <a:off x="9639300" y="13203755"/>
          <a:ext cx="838200" cy="19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149152</xdr:rowOff>
    </xdr:from>
    <xdr:to>
      <xdr:col>15</xdr:col>
      <xdr:colOff>231775</xdr:colOff>
      <xdr:row>78</xdr:row>
      <xdr:rowOff>79302</xdr:rowOff>
    </xdr:to>
    <xdr:sp macro="" textlink="">
      <xdr:nvSpPr>
        <xdr:cNvPr id="421" name="円/楕円 420"/>
        <xdr:cNvSpPr/>
      </xdr:nvSpPr>
      <xdr:spPr>
        <a:xfrm>
          <a:off x="10426700" y="1335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127579</xdr:rowOff>
    </xdr:from>
    <xdr:ext cx="534377" cy="259045"/>
    <xdr:sp macro="" textlink="">
      <xdr:nvSpPr>
        <xdr:cNvPr id="422" name="普通建設事業費 （ うち新規整備　）該当値テキスト"/>
        <xdr:cNvSpPr txBox="1"/>
      </xdr:nvSpPr>
      <xdr:spPr>
        <a:xfrm>
          <a:off x="10528300" y="133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22,215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122755</xdr:rowOff>
    </xdr:from>
    <xdr:to>
      <xdr:col>14</xdr:col>
      <xdr:colOff>79375</xdr:colOff>
      <xdr:row>77</xdr:row>
      <xdr:rowOff>52905</xdr:rowOff>
    </xdr:to>
    <xdr:sp macro="" textlink="">
      <xdr:nvSpPr>
        <xdr:cNvPr id="423" name="円/楕円 422"/>
        <xdr:cNvSpPr/>
      </xdr:nvSpPr>
      <xdr:spPr>
        <a:xfrm>
          <a:off x="9588500" y="131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69432</xdr:rowOff>
    </xdr:from>
    <xdr:ext cx="534377" cy="259045"/>
    <xdr:sp macro="" textlink="">
      <xdr:nvSpPr>
        <xdr:cNvPr id="424" name="テキスト ボックス 423"/>
        <xdr:cNvSpPr txBox="1"/>
      </xdr:nvSpPr>
      <xdr:spPr>
        <a:xfrm>
          <a:off x="9372111" y="129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26505</xdr:rowOff>
    </xdr:from>
    <xdr:to>
      <xdr:col>15</xdr:col>
      <xdr:colOff>180975</xdr:colOff>
      <xdr:row>99</xdr:row>
      <xdr:rowOff>44450</xdr:rowOff>
    </xdr:to>
    <xdr:cxnSp macro="">
      <xdr:nvCxnSpPr>
        <xdr:cNvPr id="453" name="直線コネクタ 452"/>
        <xdr:cNvCxnSpPr/>
      </xdr:nvCxnSpPr>
      <xdr:spPr>
        <a:xfrm>
          <a:off x="9639300" y="17000055"/>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165100</xdr:rowOff>
    </xdr:from>
    <xdr:to>
      <xdr:col>15</xdr:col>
      <xdr:colOff>231775</xdr:colOff>
      <xdr:row>99</xdr:row>
      <xdr:rowOff>95250</xdr:rowOff>
    </xdr:to>
    <xdr:sp macro="" textlink="">
      <xdr:nvSpPr>
        <xdr:cNvPr id="463" name="円/楕円 462"/>
        <xdr:cNvSpPr/>
      </xdr:nvSpPr>
      <xdr:spPr>
        <a:xfrm>
          <a:off x="10426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80027</xdr:rowOff>
    </xdr:from>
    <xdr:ext cx="249299" cy="259045"/>
    <xdr:sp macro="" textlink="">
      <xdr:nvSpPr>
        <xdr:cNvPr id="464" name="普通建設事業費 （ うち更新整備　）該当値テキスト"/>
        <xdr:cNvSpPr txBox="1"/>
      </xdr:nvSpPr>
      <xdr:spPr>
        <a:xfrm>
          <a:off x="10528300" y="16882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147155</xdr:rowOff>
    </xdr:from>
    <xdr:to>
      <xdr:col>14</xdr:col>
      <xdr:colOff>79375</xdr:colOff>
      <xdr:row>99</xdr:row>
      <xdr:rowOff>77305</xdr:rowOff>
    </xdr:to>
    <xdr:sp macro="" textlink="">
      <xdr:nvSpPr>
        <xdr:cNvPr id="465" name="円/楕円 464"/>
        <xdr:cNvSpPr/>
      </xdr:nvSpPr>
      <xdr:spPr>
        <a:xfrm>
          <a:off x="9588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68432</xdr:rowOff>
    </xdr:from>
    <xdr:ext cx="469744" cy="259045"/>
    <xdr:sp macro="" textlink="">
      <xdr:nvSpPr>
        <xdr:cNvPr id="466" name="テキスト ボックス 465"/>
        <xdr:cNvSpPr txBox="1"/>
      </xdr:nvSpPr>
      <xdr:spPr>
        <a:xfrm>
          <a:off x="9404427" y="170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146710</xdr:rowOff>
    </xdr:from>
    <xdr:to>
      <xdr:col>23</xdr:col>
      <xdr:colOff>517525</xdr:colOff>
      <xdr:row>39</xdr:row>
      <xdr:rowOff>22047</xdr:rowOff>
    </xdr:to>
    <xdr:cxnSp macro="">
      <xdr:nvCxnSpPr>
        <xdr:cNvPr id="495" name="直線コネクタ 494"/>
        <xdr:cNvCxnSpPr/>
      </xdr:nvCxnSpPr>
      <xdr:spPr>
        <a:xfrm>
          <a:off x="15481300" y="6661810"/>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88722</xdr:rowOff>
    </xdr:from>
    <xdr:to>
      <xdr:col>22</xdr:col>
      <xdr:colOff>365125</xdr:colOff>
      <xdr:row>38</xdr:row>
      <xdr:rowOff>146710</xdr:rowOff>
    </xdr:to>
    <xdr:cxnSp macro="">
      <xdr:nvCxnSpPr>
        <xdr:cNvPr id="498" name="直線コネクタ 497"/>
        <xdr:cNvCxnSpPr/>
      </xdr:nvCxnSpPr>
      <xdr:spPr>
        <a:xfrm>
          <a:off x="14592300" y="6603822"/>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73406</xdr:rowOff>
    </xdr:from>
    <xdr:to>
      <xdr:col>21</xdr:col>
      <xdr:colOff>161925</xdr:colOff>
      <xdr:row>38</xdr:row>
      <xdr:rowOff>88722</xdr:rowOff>
    </xdr:to>
    <xdr:cxnSp macro="">
      <xdr:nvCxnSpPr>
        <xdr:cNvPr id="501" name="直線コネクタ 500"/>
        <xdr:cNvCxnSpPr/>
      </xdr:nvCxnSpPr>
      <xdr:spPr>
        <a:xfrm>
          <a:off x="13703300" y="6417056"/>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83312</xdr:rowOff>
    </xdr:from>
    <xdr:to>
      <xdr:col>19</xdr:col>
      <xdr:colOff>644525</xdr:colOff>
      <xdr:row>37</xdr:row>
      <xdr:rowOff>73406</xdr:rowOff>
    </xdr:to>
    <xdr:cxnSp macro="">
      <xdr:nvCxnSpPr>
        <xdr:cNvPr id="504" name="直線コネクタ 503"/>
        <xdr:cNvCxnSpPr/>
      </xdr:nvCxnSpPr>
      <xdr:spPr>
        <a:xfrm>
          <a:off x="12814300" y="5569712"/>
          <a:ext cx="889000" cy="8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xdr:rowOff>
    </xdr:from>
    <xdr:ext cx="469744" cy="259045"/>
    <xdr:sp macro="" textlink="">
      <xdr:nvSpPr>
        <xdr:cNvPr id="506" name="テキスト ボックス 505"/>
        <xdr:cNvSpPr txBox="1"/>
      </xdr:nvSpPr>
      <xdr:spPr>
        <a:xfrm>
          <a:off x="13468427" y="653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159758</xdr:rowOff>
    </xdr:from>
    <xdr:ext cx="469744" cy="259045"/>
    <xdr:sp macro="" textlink="">
      <xdr:nvSpPr>
        <xdr:cNvPr id="508" name="テキスト ボックス 507"/>
        <xdr:cNvSpPr txBox="1"/>
      </xdr:nvSpPr>
      <xdr:spPr>
        <a:xfrm>
          <a:off x="12579427" y="650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142697</xdr:rowOff>
    </xdr:from>
    <xdr:to>
      <xdr:col>23</xdr:col>
      <xdr:colOff>568325</xdr:colOff>
      <xdr:row>39</xdr:row>
      <xdr:rowOff>72847</xdr:rowOff>
    </xdr:to>
    <xdr:sp macro="" textlink="">
      <xdr:nvSpPr>
        <xdr:cNvPr id="514" name="円/楕円 513"/>
        <xdr:cNvSpPr/>
      </xdr:nvSpPr>
      <xdr:spPr>
        <a:xfrm>
          <a:off x="16268700" y="66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70756</xdr:rowOff>
    </xdr:from>
    <xdr:ext cx="378565" cy="259045"/>
    <xdr:sp macro="" textlink="">
      <xdr:nvSpPr>
        <xdr:cNvPr id="515" name="災害復旧事業費該当値テキスト"/>
        <xdr:cNvSpPr txBox="1"/>
      </xdr:nvSpPr>
      <xdr:spPr>
        <a:xfrm>
          <a:off x="16370300" y="6585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95910</xdr:rowOff>
    </xdr:from>
    <xdr:to>
      <xdr:col>22</xdr:col>
      <xdr:colOff>415925</xdr:colOff>
      <xdr:row>39</xdr:row>
      <xdr:rowOff>26060</xdr:rowOff>
    </xdr:to>
    <xdr:sp macro="" textlink="">
      <xdr:nvSpPr>
        <xdr:cNvPr id="516" name="円/楕円 515"/>
        <xdr:cNvSpPr/>
      </xdr:nvSpPr>
      <xdr:spPr>
        <a:xfrm>
          <a:off x="15430500" y="66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17187</xdr:rowOff>
    </xdr:from>
    <xdr:ext cx="378565" cy="259045"/>
    <xdr:sp macro="" textlink="">
      <xdr:nvSpPr>
        <xdr:cNvPr id="517" name="テキスト ボックス 516"/>
        <xdr:cNvSpPr txBox="1"/>
      </xdr:nvSpPr>
      <xdr:spPr>
        <a:xfrm>
          <a:off x="15292017" y="6703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37922</xdr:rowOff>
    </xdr:from>
    <xdr:to>
      <xdr:col>21</xdr:col>
      <xdr:colOff>212725</xdr:colOff>
      <xdr:row>38</xdr:row>
      <xdr:rowOff>139522</xdr:rowOff>
    </xdr:to>
    <xdr:sp macro="" textlink="">
      <xdr:nvSpPr>
        <xdr:cNvPr id="518" name="円/楕円 517"/>
        <xdr:cNvSpPr/>
      </xdr:nvSpPr>
      <xdr:spPr>
        <a:xfrm>
          <a:off x="14541500" y="65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130649</xdr:rowOff>
    </xdr:from>
    <xdr:ext cx="469744" cy="259045"/>
    <xdr:sp macro="" textlink="">
      <xdr:nvSpPr>
        <xdr:cNvPr id="519" name="テキスト ボックス 518"/>
        <xdr:cNvSpPr txBox="1"/>
      </xdr:nvSpPr>
      <xdr:spPr>
        <a:xfrm>
          <a:off x="14357427"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22606</xdr:rowOff>
    </xdr:from>
    <xdr:to>
      <xdr:col>20</xdr:col>
      <xdr:colOff>9525</xdr:colOff>
      <xdr:row>37</xdr:row>
      <xdr:rowOff>124206</xdr:rowOff>
    </xdr:to>
    <xdr:sp macro="" textlink="">
      <xdr:nvSpPr>
        <xdr:cNvPr id="520" name="円/楕円 519"/>
        <xdr:cNvSpPr/>
      </xdr:nvSpPr>
      <xdr:spPr>
        <a:xfrm>
          <a:off x="13652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140733</xdr:rowOff>
    </xdr:from>
    <xdr:ext cx="469744" cy="259045"/>
    <xdr:sp macro="" textlink="">
      <xdr:nvSpPr>
        <xdr:cNvPr id="521" name="テキスト ボックス 520"/>
        <xdr:cNvSpPr txBox="1"/>
      </xdr:nvSpPr>
      <xdr:spPr>
        <a:xfrm>
          <a:off x="13468427" y="61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32512</xdr:rowOff>
    </xdr:from>
    <xdr:to>
      <xdr:col>18</xdr:col>
      <xdr:colOff>492125</xdr:colOff>
      <xdr:row>32</xdr:row>
      <xdr:rowOff>134112</xdr:rowOff>
    </xdr:to>
    <xdr:sp macro="" textlink="">
      <xdr:nvSpPr>
        <xdr:cNvPr id="522" name="円/楕円 521"/>
        <xdr:cNvSpPr/>
      </xdr:nvSpPr>
      <xdr:spPr>
        <a:xfrm>
          <a:off x="12763500" y="551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30</xdr:row>
      <xdr:rowOff>150639</xdr:rowOff>
    </xdr:from>
    <xdr:ext cx="534377" cy="259045"/>
    <xdr:sp macro="" textlink="">
      <xdr:nvSpPr>
        <xdr:cNvPr id="523" name="テキスト ボックス 522"/>
        <xdr:cNvSpPr txBox="1"/>
      </xdr:nvSpPr>
      <xdr:spPr>
        <a:xfrm>
          <a:off x="12547111" y="529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94159</xdr:rowOff>
    </xdr:from>
    <xdr:to>
      <xdr:col>23</xdr:col>
      <xdr:colOff>517525</xdr:colOff>
      <xdr:row>75</xdr:row>
      <xdr:rowOff>156780</xdr:rowOff>
    </xdr:to>
    <xdr:cxnSp macro="">
      <xdr:nvCxnSpPr>
        <xdr:cNvPr id="603" name="直線コネクタ 602"/>
        <xdr:cNvCxnSpPr/>
      </xdr:nvCxnSpPr>
      <xdr:spPr>
        <a:xfrm>
          <a:off x="15481300" y="12952909"/>
          <a:ext cx="8382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76492</xdr:rowOff>
    </xdr:from>
    <xdr:to>
      <xdr:col>22</xdr:col>
      <xdr:colOff>365125</xdr:colOff>
      <xdr:row>75</xdr:row>
      <xdr:rowOff>94159</xdr:rowOff>
    </xdr:to>
    <xdr:cxnSp macro="">
      <xdr:nvCxnSpPr>
        <xdr:cNvPr id="606" name="直線コネクタ 605"/>
        <xdr:cNvCxnSpPr/>
      </xdr:nvCxnSpPr>
      <xdr:spPr>
        <a:xfrm>
          <a:off x="14592300" y="12935242"/>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65829</xdr:rowOff>
    </xdr:from>
    <xdr:to>
      <xdr:col>21</xdr:col>
      <xdr:colOff>161925</xdr:colOff>
      <xdr:row>75</xdr:row>
      <xdr:rowOff>76492</xdr:rowOff>
    </xdr:to>
    <xdr:cxnSp macro="">
      <xdr:nvCxnSpPr>
        <xdr:cNvPr id="609" name="直線コネクタ 608"/>
        <xdr:cNvCxnSpPr/>
      </xdr:nvCxnSpPr>
      <xdr:spPr>
        <a:xfrm>
          <a:off x="13703300" y="12924579"/>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40896</xdr:rowOff>
    </xdr:from>
    <xdr:to>
      <xdr:col>19</xdr:col>
      <xdr:colOff>644525</xdr:colOff>
      <xdr:row>75</xdr:row>
      <xdr:rowOff>65829</xdr:rowOff>
    </xdr:to>
    <xdr:cxnSp macro="">
      <xdr:nvCxnSpPr>
        <xdr:cNvPr id="612" name="直線コネクタ 611"/>
        <xdr:cNvCxnSpPr/>
      </xdr:nvCxnSpPr>
      <xdr:spPr>
        <a:xfrm>
          <a:off x="12814300" y="12899646"/>
          <a:ext cx="889000" cy="2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65465</xdr:rowOff>
    </xdr:from>
    <xdr:ext cx="534377" cy="259045"/>
    <xdr:sp macro="" textlink="">
      <xdr:nvSpPr>
        <xdr:cNvPr id="614" name="テキスト ボックス 613"/>
        <xdr:cNvSpPr txBox="1"/>
      </xdr:nvSpPr>
      <xdr:spPr>
        <a:xfrm>
          <a:off x="13436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64780</xdr:rowOff>
    </xdr:from>
    <xdr:ext cx="534377" cy="259045"/>
    <xdr:sp macro="" textlink="">
      <xdr:nvSpPr>
        <xdr:cNvPr id="616" name="テキスト ボックス 615"/>
        <xdr:cNvSpPr txBox="1"/>
      </xdr:nvSpPr>
      <xdr:spPr>
        <a:xfrm>
          <a:off x="12547111" y="1309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105980</xdr:rowOff>
    </xdr:from>
    <xdr:to>
      <xdr:col>23</xdr:col>
      <xdr:colOff>568325</xdr:colOff>
      <xdr:row>76</xdr:row>
      <xdr:rowOff>36130</xdr:rowOff>
    </xdr:to>
    <xdr:sp macro="" textlink="">
      <xdr:nvSpPr>
        <xdr:cNvPr id="622" name="円/楕円 621"/>
        <xdr:cNvSpPr/>
      </xdr:nvSpPr>
      <xdr:spPr>
        <a:xfrm>
          <a:off x="16268700" y="129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128857</xdr:rowOff>
    </xdr:from>
    <xdr:ext cx="534377" cy="259045"/>
    <xdr:sp macro="" textlink="">
      <xdr:nvSpPr>
        <xdr:cNvPr id="623" name="公債費該当値テキスト"/>
        <xdr:cNvSpPr txBox="1"/>
      </xdr:nvSpPr>
      <xdr:spPr>
        <a:xfrm>
          <a:off x="16370300" y="128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43359</xdr:rowOff>
    </xdr:from>
    <xdr:to>
      <xdr:col>22</xdr:col>
      <xdr:colOff>415925</xdr:colOff>
      <xdr:row>75</xdr:row>
      <xdr:rowOff>144959</xdr:rowOff>
    </xdr:to>
    <xdr:sp macro="" textlink="">
      <xdr:nvSpPr>
        <xdr:cNvPr id="624" name="円/楕円 623"/>
        <xdr:cNvSpPr/>
      </xdr:nvSpPr>
      <xdr:spPr>
        <a:xfrm>
          <a:off x="15430500" y="1290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161486</xdr:rowOff>
    </xdr:from>
    <xdr:ext cx="534377" cy="259045"/>
    <xdr:sp macro="" textlink="">
      <xdr:nvSpPr>
        <xdr:cNvPr id="625" name="テキスト ボックス 624"/>
        <xdr:cNvSpPr txBox="1"/>
      </xdr:nvSpPr>
      <xdr:spPr>
        <a:xfrm>
          <a:off x="15214111" y="1267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25692</xdr:rowOff>
    </xdr:from>
    <xdr:to>
      <xdr:col>21</xdr:col>
      <xdr:colOff>212725</xdr:colOff>
      <xdr:row>75</xdr:row>
      <xdr:rowOff>127292</xdr:rowOff>
    </xdr:to>
    <xdr:sp macro="" textlink="">
      <xdr:nvSpPr>
        <xdr:cNvPr id="626" name="円/楕円 625"/>
        <xdr:cNvSpPr/>
      </xdr:nvSpPr>
      <xdr:spPr>
        <a:xfrm>
          <a:off x="14541500" y="128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143819</xdr:rowOff>
    </xdr:from>
    <xdr:ext cx="534377" cy="259045"/>
    <xdr:sp macro="" textlink="">
      <xdr:nvSpPr>
        <xdr:cNvPr id="627" name="テキスト ボックス 626"/>
        <xdr:cNvSpPr txBox="1"/>
      </xdr:nvSpPr>
      <xdr:spPr>
        <a:xfrm>
          <a:off x="14325111" y="1265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15029</xdr:rowOff>
    </xdr:from>
    <xdr:to>
      <xdr:col>20</xdr:col>
      <xdr:colOff>9525</xdr:colOff>
      <xdr:row>75</xdr:row>
      <xdr:rowOff>116629</xdr:rowOff>
    </xdr:to>
    <xdr:sp macro="" textlink="">
      <xdr:nvSpPr>
        <xdr:cNvPr id="628" name="円/楕円 627"/>
        <xdr:cNvSpPr/>
      </xdr:nvSpPr>
      <xdr:spPr>
        <a:xfrm>
          <a:off x="13652500" y="128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133156</xdr:rowOff>
    </xdr:from>
    <xdr:ext cx="534377" cy="259045"/>
    <xdr:sp macro="" textlink="">
      <xdr:nvSpPr>
        <xdr:cNvPr id="629" name="テキスト ボックス 628"/>
        <xdr:cNvSpPr txBox="1"/>
      </xdr:nvSpPr>
      <xdr:spPr>
        <a:xfrm>
          <a:off x="13436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161546</xdr:rowOff>
    </xdr:from>
    <xdr:to>
      <xdr:col>18</xdr:col>
      <xdr:colOff>492125</xdr:colOff>
      <xdr:row>75</xdr:row>
      <xdr:rowOff>91696</xdr:rowOff>
    </xdr:to>
    <xdr:sp macro="" textlink="">
      <xdr:nvSpPr>
        <xdr:cNvPr id="630" name="円/楕円 629"/>
        <xdr:cNvSpPr/>
      </xdr:nvSpPr>
      <xdr:spPr>
        <a:xfrm>
          <a:off x="12763500" y="128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108223</xdr:rowOff>
    </xdr:from>
    <xdr:ext cx="534377" cy="259045"/>
    <xdr:sp macro="" textlink="">
      <xdr:nvSpPr>
        <xdr:cNvPr id="631" name="テキスト ボックス 630"/>
        <xdr:cNvSpPr txBox="1"/>
      </xdr:nvSpPr>
      <xdr:spPr>
        <a:xfrm>
          <a:off x="12547111" y="126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51867</xdr:rowOff>
    </xdr:from>
    <xdr:to>
      <xdr:col>23</xdr:col>
      <xdr:colOff>517525</xdr:colOff>
      <xdr:row>97</xdr:row>
      <xdr:rowOff>104191</xdr:rowOff>
    </xdr:to>
    <xdr:cxnSp macro="">
      <xdr:nvCxnSpPr>
        <xdr:cNvPr id="660" name="直線コネクタ 659"/>
        <xdr:cNvCxnSpPr/>
      </xdr:nvCxnSpPr>
      <xdr:spPr>
        <a:xfrm>
          <a:off x="15481300" y="16682517"/>
          <a:ext cx="83820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51867</xdr:rowOff>
    </xdr:from>
    <xdr:to>
      <xdr:col>22</xdr:col>
      <xdr:colOff>365125</xdr:colOff>
      <xdr:row>97</xdr:row>
      <xdr:rowOff>112154</xdr:rowOff>
    </xdr:to>
    <xdr:cxnSp macro="">
      <xdr:nvCxnSpPr>
        <xdr:cNvPr id="663" name="直線コネクタ 662"/>
        <xdr:cNvCxnSpPr/>
      </xdr:nvCxnSpPr>
      <xdr:spPr>
        <a:xfrm flipV="1">
          <a:off x="14592300" y="16682517"/>
          <a:ext cx="889000" cy="6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112154</xdr:rowOff>
    </xdr:from>
    <xdr:to>
      <xdr:col>21</xdr:col>
      <xdr:colOff>161925</xdr:colOff>
      <xdr:row>97</xdr:row>
      <xdr:rowOff>164161</xdr:rowOff>
    </xdr:to>
    <xdr:cxnSp macro="">
      <xdr:nvCxnSpPr>
        <xdr:cNvPr id="666" name="直線コネクタ 665"/>
        <xdr:cNvCxnSpPr/>
      </xdr:nvCxnSpPr>
      <xdr:spPr>
        <a:xfrm flipV="1">
          <a:off x="13703300" y="16742804"/>
          <a:ext cx="889000" cy="5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44505</xdr:rowOff>
    </xdr:from>
    <xdr:ext cx="534377" cy="259045"/>
    <xdr:sp macro="" textlink="">
      <xdr:nvSpPr>
        <xdr:cNvPr id="668" name="テキスト ボックス 667"/>
        <xdr:cNvSpPr txBox="1"/>
      </xdr:nvSpPr>
      <xdr:spPr>
        <a:xfrm>
          <a:off x="14325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164161</xdr:rowOff>
    </xdr:from>
    <xdr:to>
      <xdr:col>19</xdr:col>
      <xdr:colOff>644525</xdr:colOff>
      <xdr:row>98</xdr:row>
      <xdr:rowOff>84468</xdr:rowOff>
    </xdr:to>
    <xdr:cxnSp macro="">
      <xdr:nvCxnSpPr>
        <xdr:cNvPr id="669" name="直線コネクタ 668"/>
        <xdr:cNvCxnSpPr/>
      </xdr:nvCxnSpPr>
      <xdr:spPr>
        <a:xfrm flipV="1">
          <a:off x="12814300" y="16794811"/>
          <a:ext cx="889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53391</xdr:rowOff>
    </xdr:from>
    <xdr:to>
      <xdr:col>23</xdr:col>
      <xdr:colOff>568325</xdr:colOff>
      <xdr:row>97</xdr:row>
      <xdr:rowOff>154991</xdr:rowOff>
    </xdr:to>
    <xdr:sp macro="" textlink="">
      <xdr:nvSpPr>
        <xdr:cNvPr id="679" name="円/楕円 678"/>
        <xdr:cNvSpPr/>
      </xdr:nvSpPr>
      <xdr:spPr>
        <a:xfrm>
          <a:off x="16268700" y="1668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76268</xdr:rowOff>
    </xdr:from>
    <xdr:ext cx="534377" cy="259045"/>
    <xdr:sp macro="" textlink="">
      <xdr:nvSpPr>
        <xdr:cNvPr id="680" name="積立金該当値テキスト"/>
        <xdr:cNvSpPr txBox="1"/>
      </xdr:nvSpPr>
      <xdr:spPr>
        <a:xfrm>
          <a:off x="16370300" y="165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1067</xdr:rowOff>
    </xdr:from>
    <xdr:to>
      <xdr:col>22</xdr:col>
      <xdr:colOff>415925</xdr:colOff>
      <xdr:row>97</xdr:row>
      <xdr:rowOff>102667</xdr:rowOff>
    </xdr:to>
    <xdr:sp macro="" textlink="">
      <xdr:nvSpPr>
        <xdr:cNvPr id="681" name="円/楕円 680"/>
        <xdr:cNvSpPr/>
      </xdr:nvSpPr>
      <xdr:spPr>
        <a:xfrm>
          <a:off x="15430500" y="166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119194</xdr:rowOff>
    </xdr:from>
    <xdr:ext cx="534377" cy="259045"/>
    <xdr:sp macro="" textlink="">
      <xdr:nvSpPr>
        <xdr:cNvPr id="682" name="テキスト ボックス 681"/>
        <xdr:cNvSpPr txBox="1"/>
      </xdr:nvSpPr>
      <xdr:spPr>
        <a:xfrm>
          <a:off x="15214111" y="164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26,416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61354</xdr:rowOff>
    </xdr:from>
    <xdr:to>
      <xdr:col>21</xdr:col>
      <xdr:colOff>212725</xdr:colOff>
      <xdr:row>97</xdr:row>
      <xdr:rowOff>162954</xdr:rowOff>
    </xdr:to>
    <xdr:sp macro="" textlink="">
      <xdr:nvSpPr>
        <xdr:cNvPr id="683" name="円/楕円 682"/>
        <xdr:cNvSpPr/>
      </xdr:nvSpPr>
      <xdr:spPr>
        <a:xfrm>
          <a:off x="14541500" y="166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8031</xdr:rowOff>
    </xdr:from>
    <xdr:ext cx="534377" cy="259045"/>
    <xdr:sp macro="" textlink="">
      <xdr:nvSpPr>
        <xdr:cNvPr id="684" name="テキスト ボックス 683"/>
        <xdr:cNvSpPr txBox="1"/>
      </xdr:nvSpPr>
      <xdr:spPr>
        <a:xfrm>
          <a:off x="14325111" y="1646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113361</xdr:rowOff>
    </xdr:from>
    <xdr:to>
      <xdr:col>20</xdr:col>
      <xdr:colOff>9525</xdr:colOff>
      <xdr:row>98</xdr:row>
      <xdr:rowOff>43511</xdr:rowOff>
    </xdr:to>
    <xdr:sp macro="" textlink="">
      <xdr:nvSpPr>
        <xdr:cNvPr id="685" name="円/楕円 684"/>
        <xdr:cNvSpPr/>
      </xdr:nvSpPr>
      <xdr:spPr>
        <a:xfrm>
          <a:off x="13652500" y="167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34638</xdr:rowOff>
    </xdr:from>
    <xdr:ext cx="534377" cy="259045"/>
    <xdr:sp macro="" textlink="">
      <xdr:nvSpPr>
        <xdr:cNvPr id="686" name="テキスト ボックス 685"/>
        <xdr:cNvSpPr txBox="1"/>
      </xdr:nvSpPr>
      <xdr:spPr>
        <a:xfrm>
          <a:off x="13436111" y="168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33668</xdr:rowOff>
    </xdr:from>
    <xdr:to>
      <xdr:col>18</xdr:col>
      <xdr:colOff>492125</xdr:colOff>
      <xdr:row>98</xdr:row>
      <xdr:rowOff>135268</xdr:rowOff>
    </xdr:to>
    <xdr:sp macro="" textlink="">
      <xdr:nvSpPr>
        <xdr:cNvPr id="687" name="円/楕円 686"/>
        <xdr:cNvSpPr/>
      </xdr:nvSpPr>
      <xdr:spPr>
        <a:xfrm>
          <a:off x="12763500" y="1683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126395</xdr:rowOff>
    </xdr:from>
    <xdr:ext cx="534377" cy="259045"/>
    <xdr:sp macro="" textlink="">
      <xdr:nvSpPr>
        <xdr:cNvPr id="688" name="テキスト ボックス 687"/>
        <xdr:cNvSpPr txBox="1"/>
      </xdr:nvSpPr>
      <xdr:spPr>
        <a:xfrm>
          <a:off x="12547111" y="1692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53975</xdr:rowOff>
    </xdr:from>
    <xdr:to>
      <xdr:col>32</xdr:col>
      <xdr:colOff>187325</xdr:colOff>
      <xdr:row>39</xdr:row>
      <xdr:rowOff>73406</xdr:rowOff>
    </xdr:to>
    <xdr:cxnSp macro="">
      <xdr:nvCxnSpPr>
        <xdr:cNvPr id="719" name="直線コネクタ 718"/>
        <xdr:cNvCxnSpPr/>
      </xdr:nvCxnSpPr>
      <xdr:spPr>
        <a:xfrm flipV="1">
          <a:off x="21323300" y="6740525"/>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67038</xdr:rowOff>
    </xdr:from>
    <xdr:to>
      <xdr:col>31</xdr:col>
      <xdr:colOff>34925</xdr:colOff>
      <xdr:row>39</xdr:row>
      <xdr:rowOff>73406</xdr:rowOff>
    </xdr:to>
    <xdr:cxnSp macro="">
      <xdr:nvCxnSpPr>
        <xdr:cNvPr id="722" name="直線コネクタ 721"/>
        <xdr:cNvCxnSpPr/>
      </xdr:nvCxnSpPr>
      <xdr:spPr>
        <a:xfrm>
          <a:off x="20434300" y="6753588"/>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8745</xdr:rowOff>
    </xdr:from>
    <xdr:to>
      <xdr:col>29</xdr:col>
      <xdr:colOff>517525</xdr:colOff>
      <xdr:row>39</xdr:row>
      <xdr:rowOff>67038</xdr:rowOff>
    </xdr:to>
    <xdr:cxnSp macro="">
      <xdr:nvCxnSpPr>
        <xdr:cNvPr id="725" name="直線コネクタ 724"/>
        <xdr:cNvCxnSpPr/>
      </xdr:nvCxnSpPr>
      <xdr:spPr>
        <a:xfrm>
          <a:off x="19545300" y="6523845"/>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8745</xdr:rowOff>
    </xdr:from>
    <xdr:to>
      <xdr:col>28</xdr:col>
      <xdr:colOff>314325</xdr:colOff>
      <xdr:row>38</xdr:row>
      <xdr:rowOff>11357</xdr:rowOff>
    </xdr:to>
    <xdr:cxnSp macro="">
      <xdr:nvCxnSpPr>
        <xdr:cNvPr id="728" name="直線コネクタ 727"/>
        <xdr:cNvCxnSpPr/>
      </xdr:nvCxnSpPr>
      <xdr:spPr>
        <a:xfrm flipV="1">
          <a:off x="18656300" y="6523845"/>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19158</xdr:rowOff>
    </xdr:from>
    <xdr:ext cx="378565" cy="259045"/>
    <xdr:sp macro="" textlink="">
      <xdr:nvSpPr>
        <xdr:cNvPr id="732" name="テキスト ボックス 731"/>
        <xdr:cNvSpPr txBox="1"/>
      </xdr:nvSpPr>
      <xdr:spPr>
        <a:xfrm>
          <a:off x="18467017" y="670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3175</xdr:rowOff>
    </xdr:from>
    <xdr:to>
      <xdr:col>32</xdr:col>
      <xdr:colOff>238125</xdr:colOff>
      <xdr:row>39</xdr:row>
      <xdr:rowOff>104775</xdr:rowOff>
    </xdr:to>
    <xdr:sp macro="" textlink="">
      <xdr:nvSpPr>
        <xdr:cNvPr id="738" name="円/楕円 737"/>
        <xdr:cNvSpPr/>
      </xdr:nvSpPr>
      <xdr:spPr>
        <a:xfrm>
          <a:off x="22110700" y="668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39" name="投資及び出資金該当値テキスト"/>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22606</xdr:rowOff>
    </xdr:from>
    <xdr:to>
      <xdr:col>31</xdr:col>
      <xdr:colOff>85725</xdr:colOff>
      <xdr:row>39</xdr:row>
      <xdr:rowOff>124206</xdr:rowOff>
    </xdr:to>
    <xdr:sp macro="" textlink="">
      <xdr:nvSpPr>
        <xdr:cNvPr id="740" name="円/楕円 739"/>
        <xdr:cNvSpPr/>
      </xdr:nvSpPr>
      <xdr:spPr>
        <a:xfrm>
          <a:off x="21272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115333</xdr:rowOff>
    </xdr:from>
    <xdr:ext cx="378565" cy="259045"/>
    <xdr:sp macro="" textlink="">
      <xdr:nvSpPr>
        <xdr:cNvPr id="741" name="テキスト ボックス 740"/>
        <xdr:cNvSpPr txBox="1"/>
      </xdr:nvSpPr>
      <xdr:spPr>
        <a:xfrm>
          <a:off x="21134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16238</xdr:rowOff>
    </xdr:from>
    <xdr:to>
      <xdr:col>29</xdr:col>
      <xdr:colOff>568325</xdr:colOff>
      <xdr:row>39</xdr:row>
      <xdr:rowOff>117838</xdr:rowOff>
    </xdr:to>
    <xdr:sp macro="" textlink="">
      <xdr:nvSpPr>
        <xdr:cNvPr id="742" name="円/楕円 741"/>
        <xdr:cNvSpPr/>
      </xdr:nvSpPr>
      <xdr:spPr>
        <a:xfrm>
          <a:off x="20383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108965</xdr:rowOff>
    </xdr:from>
    <xdr:ext cx="378565" cy="259045"/>
    <xdr:sp macro="" textlink="">
      <xdr:nvSpPr>
        <xdr:cNvPr id="743" name="テキスト ボックス 742"/>
        <xdr:cNvSpPr txBox="1"/>
      </xdr:nvSpPr>
      <xdr:spPr>
        <a:xfrm>
          <a:off x="20245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129395</xdr:rowOff>
    </xdr:from>
    <xdr:to>
      <xdr:col>28</xdr:col>
      <xdr:colOff>365125</xdr:colOff>
      <xdr:row>38</xdr:row>
      <xdr:rowOff>59545</xdr:rowOff>
    </xdr:to>
    <xdr:sp macro="" textlink="">
      <xdr:nvSpPr>
        <xdr:cNvPr id="744" name="円/楕円 743"/>
        <xdr:cNvSpPr/>
      </xdr:nvSpPr>
      <xdr:spPr>
        <a:xfrm>
          <a:off x="19494500" y="6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76072</xdr:rowOff>
    </xdr:from>
    <xdr:ext cx="469744" cy="259045"/>
    <xdr:sp macro="" textlink="">
      <xdr:nvSpPr>
        <xdr:cNvPr id="745" name="テキスト ボックス 744"/>
        <xdr:cNvSpPr txBox="1"/>
      </xdr:nvSpPr>
      <xdr:spPr>
        <a:xfrm>
          <a:off x="19310427" y="624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132007</xdr:rowOff>
    </xdr:from>
    <xdr:to>
      <xdr:col>27</xdr:col>
      <xdr:colOff>161925</xdr:colOff>
      <xdr:row>38</xdr:row>
      <xdr:rowOff>62157</xdr:rowOff>
    </xdr:to>
    <xdr:sp macro="" textlink="">
      <xdr:nvSpPr>
        <xdr:cNvPr id="746" name="円/楕円 745"/>
        <xdr:cNvSpPr/>
      </xdr:nvSpPr>
      <xdr:spPr>
        <a:xfrm>
          <a:off x="18605500" y="647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78684</xdr:rowOff>
    </xdr:from>
    <xdr:ext cx="469744" cy="259045"/>
    <xdr:sp macro="" textlink="">
      <xdr:nvSpPr>
        <xdr:cNvPr id="747" name="テキスト ボックス 746"/>
        <xdr:cNvSpPr txBox="1"/>
      </xdr:nvSpPr>
      <xdr:spPr>
        <a:xfrm>
          <a:off x="18421427" y="625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103490</xdr:rowOff>
    </xdr:from>
    <xdr:to>
      <xdr:col>32</xdr:col>
      <xdr:colOff>187325</xdr:colOff>
      <xdr:row>58</xdr:row>
      <xdr:rowOff>105776</xdr:rowOff>
    </xdr:to>
    <xdr:cxnSp macro="">
      <xdr:nvCxnSpPr>
        <xdr:cNvPr id="774" name="直線コネクタ 773"/>
        <xdr:cNvCxnSpPr/>
      </xdr:nvCxnSpPr>
      <xdr:spPr>
        <a:xfrm>
          <a:off x="21323300" y="100475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101204</xdr:rowOff>
    </xdr:from>
    <xdr:to>
      <xdr:col>31</xdr:col>
      <xdr:colOff>34925</xdr:colOff>
      <xdr:row>58</xdr:row>
      <xdr:rowOff>103490</xdr:rowOff>
    </xdr:to>
    <xdr:cxnSp macro="">
      <xdr:nvCxnSpPr>
        <xdr:cNvPr id="777" name="直線コネクタ 776"/>
        <xdr:cNvCxnSpPr/>
      </xdr:nvCxnSpPr>
      <xdr:spPr>
        <a:xfrm>
          <a:off x="20434300" y="100453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101204</xdr:rowOff>
    </xdr:from>
    <xdr:to>
      <xdr:col>29</xdr:col>
      <xdr:colOff>517525</xdr:colOff>
      <xdr:row>58</xdr:row>
      <xdr:rowOff>115102</xdr:rowOff>
    </xdr:to>
    <xdr:cxnSp macro="">
      <xdr:nvCxnSpPr>
        <xdr:cNvPr id="780" name="直線コネクタ 779"/>
        <xdr:cNvCxnSpPr/>
      </xdr:nvCxnSpPr>
      <xdr:spPr>
        <a:xfrm flipV="1">
          <a:off x="19545300" y="10045304"/>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115102</xdr:rowOff>
    </xdr:from>
    <xdr:to>
      <xdr:col>28</xdr:col>
      <xdr:colOff>314325</xdr:colOff>
      <xdr:row>58</xdr:row>
      <xdr:rowOff>115285</xdr:rowOff>
    </xdr:to>
    <xdr:cxnSp macro="">
      <xdr:nvCxnSpPr>
        <xdr:cNvPr id="783" name="直線コネクタ 782"/>
        <xdr:cNvCxnSpPr/>
      </xdr:nvCxnSpPr>
      <xdr:spPr>
        <a:xfrm flipV="1">
          <a:off x="18656300" y="1005920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54976</xdr:rowOff>
    </xdr:from>
    <xdr:to>
      <xdr:col>32</xdr:col>
      <xdr:colOff>238125</xdr:colOff>
      <xdr:row>58</xdr:row>
      <xdr:rowOff>156576</xdr:rowOff>
    </xdr:to>
    <xdr:sp macro="" textlink="">
      <xdr:nvSpPr>
        <xdr:cNvPr id="793" name="円/楕円 792"/>
        <xdr:cNvSpPr/>
      </xdr:nvSpPr>
      <xdr:spPr>
        <a:xfrm>
          <a:off x="221107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141353</xdr:rowOff>
    </xdr:from>
    <xdr:ext cx="378565" cy="259045"/>
    <xdr:sp macro="" textlink="">
      <xdr:nvSpPr>
        <xdr:cNvPr id="794" name="貸付金該当値テキスト"/>
        <xdr:cNvSpPr txBox="1"/>
      </xdr:nvSpPr>
      <xdr:spPr>
        <a:xfrm>
          <a:off x="22212300" y="9914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52690</xdr:rowOff>
    </xdr:from>
    <xdr:to>
      <xdr:col>31</xdr:col>
      <xdr:colOff>85725</xdr:colOff>
      <xdr:row>58</xdr:row>
      <xdr:rowOff>154290</xdr:rowOff>
    </xdr:to>
    <xdr:sp macro="" textlink="">
      <xdr:nvSpPr>
        <xdr:cNvPr id="795" name="円/楕円 794"/>
        <xdr:cNvSpPr/>
      </xdr:nvSpPr>
      <xdr:spPr>
        <a:xfrm>
          <a:off x="21272500" y="99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145417</xdr:rowOff>
    </xdr:from>
    <xdr:ext cx="378565" cy="259045"/>
    <xdr:sp macro="" textlink="">
      <xdr:nvSpPr>
        <xdr:cNvPr id="796" name="テキスト ボックス 795"/>
        <xdr:cNvSpPr txBox="1"/>
      </xdr:nvSpPr>
      <xdr:spPr>
        <a:xfrm>
          <a:off x="21134017" y="1008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50404</xdr:rowOff>
    </xdr:from>
    <xdr:to>
      <xdr:col>29</xdr:col>
      <xdr:colOff>568325</xdr:colOff>
      <xdr:row>58</xdr:row>
      <xdr:rowOff>152004</xdr:rowOff>
    </xdr:to>
    <xdr:sp macro="" textlink="">
      <xdr:nvSpPr>
        <xdr:cNvPr id="797" name="円/楕円 796"/>
        <xdr:cNvSpPr/>
      </xdr:nvSpPr>
      <xdr:spPr>
        <a:xfrm>
          <a:off x="20383500" y="99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143131</xdr:rowOff>
    </xdr:from>
    <xdr:ext cx="378565" cy="259045"/>
    <xdr:sp macro="" textlink="">
      <xdr:nvSpPr>
        <xdr:cNvPr id="798" name="テキスト ボックス 797"/>
        <xdr:cNvSpPr txBox="1"/>
      </xdr:nvSpPr>
      <xdr:spPr>
        <a:xfrm>
          <a:off x="20245017" y="10087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64302</xdr:rowOff>
    </xdr:from>
    <xdr:to>
      <xdr:col>28</xdr:col>
      <xdr:colOff>365125</xdr:colOff>
      <xdr:row>58</xdr:row>
      <xdr:rowOff>165902</xdr:rowOff>
    </xdr:to>
    <xdr:sp macro="" textlink="">
      <xdr:nvSpPr>
        <xdr:cNvPr id="799" name="円/楕円 798"/>
        <xdr:cNvSpPr/>
      </xdr:nvSpPr>
      <xdr:spPr>
        <a:xfrm>
          <a:off x="19494500" y="100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157029</xdr:rowOff>
    </xdr:from>
    <xdr:ext cx="378565" cy="259045"/>
    <xdr:sp macro="" textlink="">
      <xdr:nvSpPr>
        <xdr:cNvPr id="800" name="テキスト ボックス 799"/>
        <xdr:cNvSpPr txBox="1"/>
      </xdr:nvSpPr>
      <xdr:spPr>
        <a:xfrm>
          <a:off x="19356017" y="10101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64485</xdr:rowOff>
    </xdr:from>
    <xdr:to>
      <xdr:col>27</xdr:col>
      <xdr:colOff>161925</xdr:colOff>
      <xdr:row>58</xdr:row>
      <xdr:rowOff>166085</xdr:rowOff>
    </xdr:to>
    <xdr:sp macro="" textlink="">
      <xdr:nvSpPr>
        <xdr:cNvPr id="801" name="円/楕円 800"/>
        <xdr:cNvSpPr/>
      </xdr:nvSpPr>
      <xdr:spPr>
        <a:xfrm>
          <a:off x="186055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157212</xdr:rowOff>
    </xdr:from>
    <xdr:ext cx="378565" cy="259045"/>
    <xdr:sp macro="" textlink="">
      <xdr:nvSpPr>
        <xdr:cNvPr id="802" name="テキスト ボックス 801"/>
        <xdr:cNvSpPr txBox="1"/>
      </xdr:nvSpPr>
      <xdr:spPr>
        <a:xfrm>
          <a:off x="18467017" y="101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51118</xdr:rowOff>
    </xdr:from>
    <xdr:to>
      <xdr:col>32</xdr:col>
      <xdr:colOff>187325</xdr:colOff>
      <xdr:row>78</xdr:row>
      <xdr:rowOff>95962</xdr:rowOff>
    </xdr:to>
    <xdr:cxnSp macro="">
      <xdr:nvCxnSpPr>
        <xdr:cNvPr id="832" name="直線コネクタ 831"/>
        <xdr:cNvCxnSpPr/>
      </xdr:nvCxnSpPr>
      <xdr:spPr>
        <a:xfrm flipV="1">
          <a:off x="21323300" y="13424218"/>
          <a:ext cx="838200" cy="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139395</xdr:rowOff>
    </xdr:from>
    <xdr:to>
      <xdr:col>31</xdr:col>
      <xdr:colOff>34925</xdr:colOff>
      <xdr:row>78</xdr:row>
      <xdr:rowOff>95962</xdr:rowOff>
    </xdr:to>
    <xdr:cxnSp macro="">
      <xdr:nvCxnSpPr>
        <xdr:cNvPr id="835" name="直線コネクタ 834"/>
        <xdr:cNvCxnSpPr/>
      </xdr:nvCxnSpPr>
      <xdr:spPr>
        <a:xfrm>
          <a:off x="20434300" y="1334104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139395</xdr:rowOff>
    </xdr:from>
    <xdr:to>
      <xdr:col>29</xdr:col>
      <xdr:colOff>517525</xdr:colOff>
      <xdr:row>77</xdr:row>
      <xdr:rowOff>169190</xdr:rowOff>
    </xdr:to>
    <xdr:cxnSp macro="">
      <xdr:nvCxnSpPr>
        <xdr:cNvPr id="838" name="直線コネクタ 837"/>
        <xdr:cNvCxnSpPr/>
      </xdr:nvCxnSpPr>
      <xdr:spPr>
        <a:xfrm flipV="1">
          <a:off x="19545300" y="13341045"/>
          <a:ext cx="889000" cy="2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128918</xdr:rowOff>
    </xdr:from>
    <xdr:to>
      <xdr:col>28</xdr:col>
      <xdr:colOff>314325</xdr:colOff>
      <xdr:row>77</xdr:row>
      <xdr:rowOff>169190</xdr:rowOff>
    </xdr:to>
    <xdr:cxnSp macro="">
      <xdr:nvCxnSpPr>
        <xdr:cNvPr id="841" name="直線コネクタ 840"/>
        <xdr:cNvCxnSpPr/>
      </xdr:nvCxnSpPr>
      <xdr:spPr>
        <a:xfrm>
          <a:off x="18656300" y="13330568"/>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78</xdr:row>
      <xdr:rowOff>318</xdr:rowOff>
    </xdr:from>
    <xdr:to>
      <xdr:col>32</xdr:col>
      <xdr:colOff>238125</xdr:colOff>
      <xdr:row>78</xdr:row>
      <xdr:rowOff>101918</xdr:rowOff>
    </xdr:to>
    <xdr:sp macro="" textlink="">
      <xdr:nvSpPr>
        <xdr:cNvPr id="851" name="円/楕円 850"/>
        <xdr:cNvSpPr/>
      </xdr:nvSpPr>
      <xdr:spPr>
        <a:xfrm>
          <a:off x="22110700" y="133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150195</xdr:rowOff>
    </xdr:from>
    <xdr:ext cx="534377" cy="259045"/>
    <xdr:sp macro="" textlink="">
      <xdr:nvSpPr>
        <xdr:cNvPr id="852" name="繰出金該当値テキスト"/>
        <xdr:cNvSpPr txBox="1"/>
      </xdr:nvSpPr>
      <xdr:spPr>
        <a:xfrm>
          <a:off x="22212300" y="1335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45162</xdr:rowOff>
    </xdr:from>
    <xdr:to>
      <xdr:col>31</xdr:col>
      <xdr:colOff>85725</xdr:colOff>
      <xdr:row>78</xdr:row>
      <xdr:rowOff>146762</xdr:rowOff>
    </xdr:to>
    <xdr:sp macro="" textlink="">
      <xdr:nvSpPr>
        <xdr:cNvPr id="853" name="円/楕円 852"/>
        <xdr:cNvSpPr/>
      </xdr:nvSpPr>
      <xdr:spPr>
        <a:xfrm>
          <a:off x="21272500" y="134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137889</xdr:rowOff>
    </xdr:from>
    <xdr:ext cx="534377" cy="259045"/>
    <xdr:sp macro="" textlink="">
      <xdr:nvSpPr>
        <xdr:cNvPr id="854" name="テキスト ボックス 853"/>
        <xdr:cNvSpPr txBox="1"/>
      </xdr:nvSpPr>
      <xdr:spPr>
        <a:xfrm>
          <a:off x="21056111" y="135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88595</xdr:rowOff>
    </xdr:from>
    <xdr:to>
      <xdr:col>29</xdr:col>
      <xdr:colOff>568325</xdr:colOff>
      <xdr:row>78</xdr:row>
      <xdr:rowOff>18745</xdr:rowOff>
    </xdr:to>
    <xdr:sp macro="" textlink="">
      <xdr:nvSpPr>
        <xdr:cNvPr id="855" name="円/楕円 854"/>
        <xdr:cNvSpPr/>
      </xdr:nvSpPr>
      <xdr:spPr>
        <a:xfrm>
          <a:off x="20383500" y="1329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9872</xdr:rowOff>
    </xdr:from>
    <xdr:ext cx="534377" cy="259045"/>
    <xdr:sp macro="" textlink="">
      <xdr:nvSpPr>
        <xdr:cNvPr id="856" name="テキスト ボックス 855"/>
        <xdr:cNvSpPr txBox="1"/>
      </xdr:nvSpPr>
      <xdr:spPr>
        <a:xfrm>
          <a:off x="20167111" y="133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118390</xdr:rowOff>
    </xdr:from>
    <xdr:to>
      <xdr:col>28</xdr:col>
      <xdr:colOff>365125</xdr:colOff>
      <xdr:row>78</xdr:row>
      <xdr:rowOff>48540</xdr:rowOff>
    </xdr:to>
    <xdr:sp macro="" textlink="">
      <xdr:nvSpPr>
        <xdr:cNvPr id="857" name="円/楕円 856"/>
        <xdr:cNvSpPr/>
      </xdr:nvSpPr>
      <xdr:spPr>
        <a:xfrm>
          <a:off x="19494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39667</xdr:rowOff>
    </xdr:from>
    <xdr:ext cx="534377" cy="259045"/>
    <xdr:sp macro="" textlink="">
      <xdr:nvSpPr>
        <xdr:cNvPr id="858" name="テキスト ボックス 857"/>
        <xdr:cNvSpPr txBox="1"/>
      </xdr:nvSpPr>
      <xdr:spPr>
        <a:xfrm>
          <a:off x="19278111" y="134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78118</xdr:rowOff>
    </xdr:from>
    <xdr:to>
      <xdr:col>27</xdr:col>
      <xdr:colOff>161925</xdr:colOff>
      <xdr:row>78</xdr:row>
      <xdr:rowOff>8268</xdr:rowOff>
    </xdr:to>
    <xdr:sp macro="" textlink="">
      <xdr:nvSpPr>
        <xdr:cNvPr id="859" name="円/楕円 858"/>
        <xdr:cNvSpPr/>
      </xdr:nvSpPr>
      <xdr:spPr>
        <a:xfrm>
          <a:off x="18605500" y="132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170845</xdr:rowOff>
    </xdr:from>
    <xdr:ext cx="534377" cy="259045"/>
    <xdr:sp macro="" textlink="">
      <xdr:nvSpPr>
        <xdr:cNvPr id="860" name="テキスト ボックス 859"/>
        <xdr:cNvSpPr txBox="1"/>
      </xdr:nvSpPr>
      <xdr:spPr>
        <a:xfrm>
          <a:off x="18389111" y="1337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平成２７年度の決算における住民一人当たりのコストにおいて大きく割合を占めているのが人件費であり、類似団体平均値と比較する</a:t>
          </a:r>
          <a:r>
            <a:rPr kumimoji="1" lang="ja-JP" altLang="en-US" sz="1400">
              <a:latin typeface="ＭＳ Ｐゴシック"/>
            </a:rPr>
            <a:t>と</a:t>
          </a:r>
          <a:r>
            <a:rPr kumimoji="1" lang="en-US" altLang="ja-JP" sz="1400">
              <a:latin typeface="ＭＳ Ｐゴシック"/>
            </a:rPr>
            <a:t>29,091</a:t>
          </a:r>
          <a:r>
            <a:rPr kumimoji="1" lang="ja-JP" altLang="en-US" sz="1400">
              <a:latin typeface="ＭＳ Ｐゴシック"/>
            </a:rPr>
            <a:t>円多く、その要因として、</a:t>
          </a:r>
          <a:r>
            <a:rPr kumimoji="1" lang="ja-JP" altLang="ja-JP" sz="1400">
              <a:solidFill>
                <a:schemeClr val="dk1"/>
              </a:solidFill>
              <a:latin typeface="+mn-lt"/>
              <a:ea typeface="+mn-ea"/>
              <a:cs typeface="+mn-cs"/>
            </a:rPr>
            <a:t>職員数</a:t>
          </a:r>
          <a:r>
            <a:rPr kumimoji="1" lang="ja-JP" altLang="en-US" sz="1400">
              <a:solidFill>
                <a:schemeClr val="dk1"/>
              </a:solidFill>
              <a:latin typeface="+mn-lt"/>
              <a:ea typeface="+mn-ea"/>
              <a:cs typeface="+mn-cs"/>
            </a:rPr>
            <a:t>は</a:t>
          </a:r>
          <a:r>
            <a:rPr kumimoji="1" lang="ja-JP" altLang="ja-JP" sz="1400">
              <a:solidFill>
                <a:schemeClr val="dk1"/>
              </a:solidFill>
              <a:latin typeface="+mn-lt"/>
              <a:ea typeface="+mn-ea"/>
              <a:cs typeface="+mn-cs"/>
            </a:rPr>
            <a:t>減少してはいるものの、</a:t>
          </a:r>
          <a:r>
            <a:rPr kumimoji="1" lang="ja-JP" altLang="en-US" sz="1400">
              <a:solidFill>
                <a:schemeClr val="dk1"/>
              </a:solidFill>
              <a:latin typeface="+mn-lt"/>
              <a:ea typeface="+mn-ea"/>
              <a:cs typeface="+mn-cs"/>
            </a:rPr>
            <a:t>未だ類似団体と比較して多いことがあげられる。その次として、公債費があげられるが、これは、昭和５０年代からの宅地開発に伴う社会資本整備に加え、義務教育施設整備や文化施設整備などの公債費負担が依然として大きいことによる。宅地開発については、人件費にも当てはまるもので、その当時の人口急増対策に合わせ大量採用したことが、人口減少した現在にも影響を及ぼしているものである。その他、物件費や補助費等については、既存施設等の有効利用をしたり、必要最低限の経費に抑えるなど、削減努力をしているため、ほとんどの性質別経費は減少傾向にある。</a:t>
          </a:r>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21,541
21,349
32.51
7,172,125
6,934,192
235,137
4,571,836
7,708,806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40.0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25400</xdr:rowOff>
    </xdr:from>
    <xdr:to>
      <xdr:col>6</xdr:col>
      <xdr:colOff>511175</xdr:colOff>
      <xdr:row>33</xdr:row>
      <xdr:rowOff>150804</xdr:rowOff>
    </xdr:to>
    <xdr:cxnSp macro="">
      <xdr:nvCxnSpPr>
        <xdr:cNvPr id="63" name="直線コネクタ 62"/>
        <xdr:cNvCxnSpPr/>
      </xdr:nvCxnSpPr>
      <xdr:spPr>
        <a:xfrm>
          <a:off x="3797300" y="5683250"/>
          <a:ext cx="838200" cy="12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29445</xdr:rowOff>
    </xdr:from>
    <xdr:ext cx="469744" cy="259045"/>
    <xdr:sp macro="" textlink="">
      <xdr:nvSpPr>
        <xdr:cNvPr id="64" name="議会費平均値テキスト"/>
        <xdr:cNvSpPr txBox="1"/>
      </xdr:nvSpPr>
      <xdr:spPr>
        <a:xfrm>
          <a:off x="4686300" y="6030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25400</xdr:rowOff>
    </xdr:from>
    <xdr:to>
      <xdr:col>5</xdr:col>
      <xdr:colOff>358775</xdr:colOff>
      <xdr:row>34</xdr:row>
      <xdr:rowOff>43688</xdr:rowOff>
    </xdr:to>
    <xdr:cxnSp macro="">
      <xdr:nvCxnSpPr>
        <xdr:cNvPr id="66" name="直線コネクタ 65"/>
        <xdr:cNvCxnSpPr/>
      </xdr:nvCxnSpPr>
      <xdr:spPr>
        <a:xfrm flipV="1">
          <a:off x="2908300" y="5683250"/>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134274</xdr:rowOff>
    </xdr:from>
    <xdr:ext cx="469744" cy="259045"/>
    <xdr:sp macro="" textlink="">
      <xdr:nvSpPr>
        <xdr:cNvPr id="68" name="テキスト ボックス 67"/>
        <xdr:cNvSpPr txBox="1"/>
      </xdr:nvSpPr>
      <xdr:spPr>
        <a:xfrm>
          <a:off x="3562427"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43688</xdr:rowOff>
    </xdr:from>
    <xdr:to>
      <xdr:col>4</xdr:col>
      <xdr:colOff>155575</xdr:colOff>
      <xdr:row>34</xdr:row>
      <xdr:rowOff>56751</xdr:rowOff>
    </xdr:to>
    <xdr:cxnSp macro="">
      <xdr:nvCxnSpPr>
        <xdr:cNvPr id="69" name="直線コネクタ 68"/>
        <xdr:cNvCxnSpPr/>
      </xdr:nvCxnSpPr>
      <xdr:spPr>
        <a:xfrm flipV="1">
          <a:off x="2019300" y="58729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159420</xdr:rowOff>
    </xdr:from>
    <xdr:ext cx="469744" cy="259045"/>
    <xdr:sp macro="" textlink="">
      <xdr:nvSpPr>
        <xdr:cNvPr id="71" name="テキスト ボックス 70"/>
        <xdr:cNvSpPr txBox="1"/>
      </xdr:nvSpPr>
      <xdr:spPr>
        <a:xfrm>
          <a:off x="2673427"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138067</xdr:rowOff>
    </xdr:from>
    <xdr:to>
      <xdr:col>2</xdr:col>
      <xdr:colOff>638175</xdr:colOff>
      <xdr:row>34</xdr:row>
      <xdr:rowOff>56751</xdr:rowOff>
    </xdr:to>
    <xdr:cxnSp macro="">
      <xdr:nvCxnSpPr>
        <xdr:cNvPr id="72" name="直線コネクタ 71"/>
        <xdr:cNvCxnSpPr/>
      </xdr:nvCxnSpPr>
      <xdr:spPr>
        <a:xfrm>
          <a:off x="1130300" y="5624467"/>
          <a:ext cx="8890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125130</xdr:rowOff>
    </xdr:from>
    <xdr:ext cx="469744" cy="259045"/>
    <xdr:sp macro="" textlink="">
      <xdr:nvSpPr>
        <xdr:cNvPr id="74" name="テキスト ボックス 73"/>
        <xdr:cNvSpPr txBox="1"/>
      </xdr:nvSpPr>
      <xdr:spPr>
        <a:xfrm>
          <a:off x="1784427" y="61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139826</xdr:rowOff>
    </xdr:from>
    <xdr:ext cx="469744" cy="259045"/>
    <xdr:sp macro="" textlink="">
      <xdr:nvSpPr>
        <xdr:cNvPr id="76" name="テキスト ボックス 75"/>
        <xdr:cNvSpPr txBox="1"/>
      </xdr:nvSpPr>
      <xdr:spPr>
        <a:xfrm>
          <a:off x="895427" y="59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100004</xdr:rowOff>
    </xdr:from>
    <xdr:to>
      <xdr:col>6</xdr:col>
      <xdr:colOff>561975</xdr:colOff>
      <xdr:row>34</xdr:row>
      <xdr:rowOff>30154</xdr:rowOff>
    </xdr:to>
    <xdr:sp macro="" textlink="">
      <xdr:nvSpPr>
        <xdr:cNvPr id="82" name="円/楕円 81"/>
        <xdr:cNvSpPr/>
      </xdr:nvSpPr>
      <xdr:spPr>
        <a:xfrm>
          <a:off x="45847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122881</xdr:rowOff>
    </xdr:from>
    <xdr:ext cx="469744" cy="259045"/>
    <xdr:sp macro="" textlink="">
      <xdr:nvSpPr>
        <xdr:cNvPr id="83" name="議会費該当値テキスト"/>
        <xdr:cNvSpPr txBox="1"/>
      </xdr:nvSpPr>
      <xdr:spPr>
        <a:xfrm>
          <a:off x="4686300" y="560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146050</xdr:rowOff>
    </xdr:from>
    <xdr:to>
      <xdr:col>5</xdr:col>
      <xdr:colOff>409575</xdr:colOff>
      <xdr:row>33</xdr:row>
      <xdr:rowOff>76200</xdr:rowOff>
    </xdr:to>
    <xdr:sp macro="" textlink="">
      <xdr:nvSpPr>
        <xdr:cNvPr id="84" name="円/楕円 83"/>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92727</xdr:rowOff>
    </xdr:from>
    <xdr:ext cx="469744" cy="259045"/>
    <xdr:sp macro="" textlink="">
      <xdr:nvSpPr>
        <xdr:cNvPr id="85" name="テキスト ボックス 84"/>
        <xdr:cNvSpPr txBox="1"/>
      </xdr:nvSpPr>
      <xdr:spPr>
        <a:xfrm>
          <a:off x="3562427"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164338</xdr:rowOff>
    </xdr:from>
    <xdr:to>
      <xdr:col>4</xdr:col>
      <xdr:colOff>206375</xdr:colOff>
      <xdr:row>34</xdr:row>
      <xdr:rowOff>94488</xdr:rowOff>
    </xdr:to>
    <xdr:sp macro="" textlink="">
      <xdr:nvSpPr>
        <xdr:cNvPr id="86" name="円/楕円 85"/>
        <xdr:cNvSpPr/>
      </xdr:nvSpPr>
      <xdr:spPr>
        <a:xfrm>
          <a:off x="2857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111015</xdr:rowOff>
    </xdr:from>
    <xdr:ext cx="469744" cy="259045"/>
    <xdr:sp macro="" textlink="">
      <xdr:nvSpPr>
        <xdr:cNvPr id="87" name="テキスト ボックス 86"/>
        <xdr:cNvSpPr txBox="1"/>
      </xdr:nvSpPr>
      <xdr:spPr>
        <a:xfrm>
          <a:off x="2673427" y="559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5951</xdr:rowOff>
    </xdr:from>
    <xdr:to>
      <xdr:col>3</xdr:col>
      <xdr:colOff>3175</xdr:colOff>
      <xdr:row>34</xdr:row>
      <xdr:rowOff>107551</xdr:rowOff>
    </xdr:to>
    <xdr:sp macro="" textlink="">
      <xdr:nvSpPr>
        <xdr:cNvPr id="88" name="円/楕円 87"/>
        <xdr:cNvSpPr/>
      </xdr:nvSpPr>
      <xdr:spPr>
        <a:xfrm>
          <a:off x="1968500" y="58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124078</xdr:rowOff>
    </xdr:from>
    <xdr:ext cx="469744" cy="259045"/>
    <xdr:sp macro="" textlink="">
      <xdr:nvSpPr>
        <xdr:cNvPr id="89" name="テキスト ボックス 88"/>
        <xdr:cNvSpPr txBox="1"/>
      </xdr:nvSpPr>
      <xdr:spPr>
        <a:xfrm>
          <a:off x="1784427" y="561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87267</xdr:rowOff>
    </xdr:from>
    <xdr:to>
      <xdr:col>1</xdr:col>
      <xdr:colOff>485775</xdr:colOff>
      <xdr:row>33</xdr:row>
      <xdr:rowOff>17417</xdr:rowOff>
    </xdr:to>
    <xdr:sp macro="" textlink="">
      <xdr:nvSpPr>
        <xdr:cNvPr id="90" name="円/楕円 89"/>
        <xdr:cNvSpPr/>
      </xdr:nvSpPr>
      <xdr:spPr>
        <a:xfrm>
          <a:off x="1079500" y="55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33944</xdr:rowOff>
    </xdr:from>
    <xdr:ext cx="469744" cy="259045"/>
    <xdr:sp macro="" textlink="">
      <xdr:nvSpPr>
        <xdr:cNvPr id="91" name="テキスト ボックス 90"/>
        <xdr:cNvSpPr txBox="1"/>
      </xdr:nvSpPr>
      <xdr:spPr>
        <a:xfrm>
          <a:off x="895427" y="534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107612</xdr:rowOff>
    </xdr:from>
    <xdr:to>
      <xdr:col>6</xdr:col>
      <xdr:colOff>511175</xdr:colOff>
      <xdr:row>56</xdr:row>
      <xdr:rowOff>23709</xdr:rowOff>
    </xdr:to>
    <xdr:cxnSp macro="">
      <xdr:nvCxnSpPr>
        <xdr:cNvPr id="120" name="直線コネクタ 119"/>
        <xdr:cNvCxnSpPr/>
      </xdr:nvCxnSpPr>
      <xdr:spPr>
        <a:xfrm>
          <a:off x="3797300" y="9537362"/>
          <a:ext cx="838200" cy="8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77698</xdr:rowOff>
    </xdr:from>
    <xdr:ext cx="534377" cy="259045"/>
    <xdr:sp macro="" textlink="">
      <xdr:nvSpPr>
        <xdr:cNvPr id="121" name="総務費平均値テキスト"/>
        <xdr:cNvSpPr txBox="1"/>
      </xdr:nvSpPr>
      <xdr:spPr>
        <a:xfrm>
          <a:off x="4686300" y="9678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107612</xdr:rowOff>
    </xdr:from>
    <xdr:to>
      <xdr:col>5</xdr:col>
      <xdr:colOff>358775</xdr:colOff>
      <xdr:row>56</xdr:row>
      <xdr:rowOff>55324</xdr:rowOff>
    </xdr:to>
    <xdr:cxnSp macro="">
      <xdr:nvCxnSpPr>
        <xdr:cNvPr id="123" name="直線コネクタ 122"/>
        <xdr:cNvCxnSpPr/>
      </xdr:nvCxnSpPr>
      <xdr:spPr>
        <a:xfrm flipV="1">
          <a:off x="2908300" y="9537362"/>
          <a:ext cx="889000" cy="1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24623</xdr:rowOff>
    </xdr:from>
    <xdr:to>
      <xdr:col>4</xdr:col>
      <xdr:colOff>155575</xdr:colOff>
      <xdr:row>56</xdr:row>
      <xdr:rowOff>55324</xdr:rowOff>
    </xdr:to>
    <xdr:cxnSp macro="">
      <xdr:nvCxnSpPr>
        <xdr:cNvPr id="126" name="直線コネクタ 125"/>
        <xdr:cNvCxnSpPr/>
      </xdr:nvCxnSpPr>
      <xdr:spPr>
        <a:xfrm>
          <a:off x="2019300" y="9625823"/>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8203</xdr:rowOff>
    </xdr:from>
    <xdr:ext cx="534377" cy="259045"/>
    <xdr:sp macro="" textlink="">
      <xdr:nvSpPr>
        <xdr:cNvPr id="128" name="テキスト ボックス 127"/>
        <xdr:cNvSpPr txBox="1"/>
      </xdr:nvSpPr>
      <xdr:spPr>
        <a:xfrm>
          <a:off x="2641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24623</xdr:rowOff>
    </xdr:from>
    <xdr:to>
      <xdr:col>2</xdr:col>
      <xdr:colOff>638175</xdr:colOff>
      <xdr:row>56</xdr:row>
      <xdr:rowOff>155702</xdr:rowOff>
    </xdr:to>
    <xdr:cxnSp macro="">
      <xdr:nvCxnSpPr>
        <xdr:cNvPr id="129" name="直線コネクタ 128"/>
        <xdr:cNvCxnSpPr/>
      </xdr:nvCxnSpPr>
      <xdr:spPr>
        <a:xfrm flipV="1">
          <a:off x="1130300" y="9625823"/>
          <a:ext cx="889000" cy="1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153410</xdr:rowOff>
    </xdr:from>
    <xdr:ext cx="534377" cy="259045"/>
    <xdr:sp macro="" textlink="">
      <xdr:nvSpPr>
        <xdr:cNvPr id="131" name="テキスト ボックス 130"/>
        <xdr:cNvSpPr txBox="1"/>
      </xdr:nvSpPr>
      <xdr:spPr>
        <a:xfrm>
          <a:off x="1752111" y="97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144359</xdr:rowOff>
    </xdr:from>
    <xdr:to>
      <xdr:col>6</xdr:col>
      <xdr:colOff>561975</xdr:colOff>
      <xdr:row>56</xdr:row>
      <xdr:rowOff>74509</xdr:rowOff>
    </xdr:to>
    <xdr:sp macro="" textlink="">
      <xdr:nvSpPr>
        <xdr:cNvPr id="139" name="円/楕円 138"/>
        <xdr:cNvSpPr/>
      </xdr:nvSpPr>
      <xdr:spPr>
        <a:xfrm>
          <a:off x="4584700" y="95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167236</xdr:rowOff>
    </xdr:from>
    <xdr:ext cx="534377" cy="259045"/>
    <xdr:sp macro="" textlink="">
      <xdr:nvSpPr>
        <xdr:cNvPr id="140" name="総務費該当値テキスト"/>
        <xdr:cNvSpPr txBox="1"/>
      </xdr:nvSpPr>
      <xdr:spPr>
        <a:xfrm>
          <a:off x="4686300" y="94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56812</xdr:rowOff>
    </xdr:from>
    <xdr:to>
      <xdr:col>5</xdr:col>
      <xdr:colOff>409575</xdr:colOff>
      <xdr:row>55</xdr:row>
      <xdr:rowOff>158412</xdr:rowOff>
    </xdr:to>
    <xdr:sp macro="" textlink="">
      <xdr:nvSpPr>
        <xdr:cNvPr id="141" name="円/楕円 140"/>
        <xdr:cNvSpPr/>
      </xdr:nvSpPr>
      <xdr:spPr>
        <a:xfrm>
          <a:off x="3746500" y="948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3489</xdr:rowOff>
    </xdr:from>
    <xdr:ext cx="534377" cy="259045"/>
    <xdr:sp macro="" textlink="">
      <xdr:nvSpPr>
        <xdr:cNvPr id="142" name="テキスト ボックス 141"/>
        <xdr:cNvSpPr txBox="1"/>
      </xdr:nvSpPr>
      <xdr:spPr>
        <a:xfrm>
          <a:off x="3530111" y="926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4524</xdr:rowOff>
    </xdr:from>
    <xdr:to>
      <xdr:col>4</xdr:col>
      <xdr:colOff>206375</xdr:colOff>
      <xdr:row>56</xdr:row>
      <xdr:rowOff>106124</xdr:rowOff>
    </xdr:to>
    <xdr:sp macro="" textlink="">
      <xdr:nvSpPr>
        <xdr:cNvPr id="143" name="円/楕円 142"/>
        <xdr:cNvSpPr/>
      </xdr:nvSpPr>
      <xdr:spPr>
        <a:xfrm>
          <a:off x="2857500" y="96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122651</xdr:rowOff>
    </xdr:from>
    <xdr:ext cx="534377" cy="259045"/>
    <xdr:sp macro="" textlink="">
      <xdr:nvSpPr>
        <xdr:cNvPr id="144" name="テキスト ボックス 143"/>
        <xdr:cNvSpPr txBox="1"/>
      </xdr:nvSpPr>
      <xdr:spPr>
        <a:xfrm>
          <a:off x="2641111" y="93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66,073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145273</xdr:rowOff>
    </xdr:from>
    <xdr:to>
      <xdr:col>3</xdr:col>
      <xdr:colOff>3175</xdr:colOff>
      <xdr:row>56</xdr:row>
      <xdr:rowOff>75423</xdr:rowOff>
    </xdr:to>
    <xdr:sp macro="" textlink="">
      <xdr:nvSpPr>
        <xdr:cNvPr id="145" name="円/楕円 144"/>
        <xdr:cNvSpPr/>
      </xdr:nvSpPr>
      <xdr:spPr>
        <a:xfrm>
          <a:off x="1968500" y="957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91950</xdr:rowOff>
    </xdr:from>
    <xdr:ext cx="534377" cy="259045"/>
    <xdr:sp macro="" textlink="">
      <xdr:nvSpPr>
        <xdr:cNvPr id="146" name="テキスト ボックス 145"/>
        <xdr:cNvSpPr txBox="1"/>
      </xdr:nvSpPr>
      <xdr:spPr>
        <a:xfrm>
          <a:off x="1752111" y="93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104902</xdr:rowOff>
    </xdr:from>
    <xdr:to>
      <xdr:col>1</xdr:col>
      <xdr:colOff>485775</xdr:colOff>
      <xdr:row>57</xdr:row>
      <xdr:rowOff>35052</xdr:rowOff>
    </xdr:to>
    <xdr:sp macro="" textlink="">
      <xdr:nvSpPr>
        <xdr:cNvPr id="147" name="円/楕円 146"/>
        <xdr:cNvSpPr/>
      </xdr:nvSpPr>
      <xdr:spPr>
        <a:xfrm>
          <a:off x="1079500" y="97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26179</xdr:rowOff>
    </xdr:from>
    <xdr:ext cx="534377" cy="259045"/>
    <xdr:sp macro="" textlink="">
      <xdr:nvSpPr>
        <xdr:cNvPr id="148" name="テキスト ボックス 147"/>
        <xdr:cNvSpPr txBox="1"/>
      </xdr:nvSpPr>
      <xdr:spPr>
        <a:xfrm>
          <a:off x="863111" y="97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85148</xdr:rowOff>
    </xdr:from>
    <xdr:to>
      <xdr:col>6</xdr:col>
      <xdr:colOff>511175</xdr:colOff>
      <xdr:row>77</xdr:row>
      <xdr:rowOff>140286</xdr:rowOff>
    </xdr:to>
    <xdr:cxnSp macro="">
      <xdr:nvCxnSpPr>
        <xdr:cNvPr id="178" name="直線コネクタ 177"/>
        <xdr:cNvCxnSpPr/>
      </xdr:nvCxnSpPr>
      <xdr:spPr>
        <a:xfrm flipV="1">
          <a:off x="3797300" y="13286798"/>
          <a:ext cx="838200" cy="5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140286</xdr:rowOff>
    </xdr:from>
    <xdr:to>
      <xdr:col>5</xdr:col>
      <xdr:colOff>358775</xdr:colOff>
      <xdr:row>77</xdr:row>
      <xdr:rowOff>155253</xdr:rowOff>
    </xdr:to>
    <xdr:cxnSp macro="">
      <xdr:nvCxnSpPr>
        <xdr:cNvPr id="181" name="直線コネクタ 180"/>
        <xdr:cNvCxnSpPr/>
      </xdr:nvCxnSpPr>
      <xdr:spPr>
        <a:xfrm flipV="1">
          <a:off x="2908300" y="13341936"/>
          <a:ext cx="889000" cy="1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155253</xdr:rowOff>
    </xdr:from>
    <xdr:to>
      <xdr:col>4</xdr:col>
      <xdr:colOff>155575</xdr:colOff>
      <xdr:row>78</xdr:row>
      <xdr:rowOff>56634</xdr:rowOff>
    </xdr:to>
    <xdr:cxnSp macro="">
      <xdr:nvCxnSpPr>
        <xdr:cNvPr id="184" name="直線コネクタ 183"/>
        <xdr:cNvCxnSpPr/>
      </xdr:nvCxnSpPr>
      <xdr:spPr>
        <a:xfrm flipV="1">
          <a:off x="2019300" y="13356903"/>
          <a:ext cx="889000" cy="7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44541</xdr:rowOff>
    </xdr:from>
    <xdr:to>
      <xdr:col>2</xdr:col>
      <xdr:colOff>638175</xdr:colOff>
      <xdr:row>78</xdr:row>
      <xdr:rowOff>56634</xdr:rowOff>
    </xdr:to>
    <xdr:cxnSp macro="">
      <xdr:nvCxnSpPr>
        <xdr:cNvPr id="187" name="直線コネクタ 186"/>
        <xdr:cNvCxnSpPr/>
      </xdr:nvCxnSpPr>
      <xdr:spPr>
        <a:xfrm>
          <a:off x="1130300" y="13417641"/>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34348</xdr:rowOff>
    </xdr:from>
    <xdr:to>
      <xdr:col>6</xdr:col>
      <xdr:colOff>561975</xdr:colOff>
      <xdr:row>77</xdr:row>
      <xdr:rowOff>135948</xdr:rowOff>
    </xdr:to>
    <xdr:sp macro="" textlink="">
      <xdr:nvSpPr>
        <xdr:cNvPr id="197" name="円/楕円 196"/>
        <xdr:cNvSpPr/>
      </xdr:nvSpPr>
      <xdr:spPr>
        <a:xfrm>
          <a:off x="4584700" y="1323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120725</xdr:rowOff>
    </xdr:from>
    <xdr:ext cx="534377" cy="259045"/>
    <xdr:sp macro="" textlink="">
      <xdr:nvSpPr>
        <xdr:cNvPr id="198" name="民生費該当値テキスト"/>
        <xdr:cNvSpPr txBox="1"/>
      </xdr:nvSpPr>
      <xdr:spPr>
        <a:xfrm>
          <a:off x="4686300" y="131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89,659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89486</xdr:rowOff>
    </xdr:from>
    <xdr:to>
      <xdr:col>5</xdr:col>
      <xdr:colOff>409575</xdr:colOff>
      <xdr:row>78</xdr:row>
      <xdr:rowOff>19636</xdr:rowOff>
    </xdr:to>
    <xdr:sp macro="" textlink="">
      <xdr:nvSpPr>
        <xdr:cNvPr id="199" name="円/楕円 198"/>
        <xdr:cNvSpPr/>
      </xdr:nvSpPr>
      <xdr:spPr>
        <a:xfrm>
          <a:off x="3746500" y="132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10763</xdr:rowOff>
    </xdr:from>
    <xdr:ext cx="534377" cy="259045"/>
    <xdr:sp macro="" textlink="">
      <xdr:nvSpPr>
        <xdr:cNvPr id="200" name="テキスト ボックス 199"/>
        <xdr:cNvSpPr txBox="1"/>
      </xdr:nvSpPr>
      <xdr:spPr>
        <a:xfrm>
          <a:off x="3530111" y="1338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104453</xdr:rowOff>
    </xdr:from>
    <xdr:to>
      <xdr:col>4</xdr:col>
      <xdr:colOff>206375</xdr:colOff>
      <xdr:row>78</xdr:row>
      <xdr:rowOff>34603</xdr:rowOff>
    </xdr:to>
    <xdr:sp macro="" textlink="">
      <xdr:nvSpPr>
        <xdr:cNvPr id="201" name="円/楕円 200"/>
        <xdr:cNvSpPr/>
      </xdr:nvSpPr>
      <xdr:spPr>
        <a:xfrm>
          <a:off x="2857500" y="1330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25730</xdr:rowOff>
    </xdr:from>
    <xdr:ext cx="534377" cy="259045"/>
    <xdr:sp macro="" textlink="">
      <xdr:nvSpPr>
        <xdr:cNvPr id="202" name="テキスト ボックス 201"/>
        <xdr:cNvSpPr txBox="1"/>
      </xdr:nvSpPr>
      <xdr:spPr>
        <a:xfrm>
          <a:off x="2641111" y="1339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5834</xdr:rowOff>
    </xdr:from>
    <xdr:to>
      <xdr:col>3</xdr:col>
      <xdr:colOff>3175</xdr:colOff>
      <xdr:row>78</xdr:row>
      <xdr:rowOff>107434</xdr:rowOff>
    </xdr:to>
    <xdr:sp macro="" textlink="">
      <xdr:nvSpPr>
        <xdr:cNvPr id="203" name="円/楕円 202"/>
        <xdr:cNvSpPr/>
      </xdr:nvSpPr>
      <xdr:spPr>
        <a:xfrm>
          <a:off x="1968500" y="133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98561</xdr:rowOff>
    </xdr:from>
    <xdr:ext cx="534377" cy="259045"/>
    <xdr:sp macro="" textlink="">
      <xdr:nvSpPr>
        <xdr:cNvPr id="204" name="テキスト ボックス 203"/>
        <xdr:cNvSpPr txBox="1"/>
      </xdr:nvSpPr>
      <xdr:spPr>
        <a:xfrm>
          <a:off x="1752111" y="1347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165191</xdr:rowOff>
    </xdr:from>
    <xdr:to>
      <xdr:col>1</xdr:col>
      <xdr:colOff>485775</xdr:colOff>
      <xdr:row>78</xdr:row>
      <xdr:rowOff>95341</xdr:rowOff>
    </xdr:to>
    <xdr:sp macro="" textlink="">
      <xdr:nvSpPr>
        <xdr:cNvPr id="205" name="円/楕円 204"/>
        <xdr:cNvSpPr/>
      </xdr:nvSpPr>
      <xdr:spPr>
        <a:xfrm>
          <a:off x="1079500" y="1336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86468</xdr:rowOff>
    </xdr:from>
    <xdr:ext cx="534377" cy="259045"/>
    <xdr:sp macro="" textlink="">
      <xdr:nvSpPr>
        <xdr:cNvPr id="206" name="テキスト ボックス 205"/>
        <xdr:cNvSpPr txBox="1"/>
      </xdr:nvSpPr>
      <xdr:spPr>
        <a:xfrm>
          <a:off x="863111" y="1345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171262</xdr:rowOff>
    </xdr:from>
    <xdr:to>
      <xdr:col>6</xdr:col>
      <xdr:colOff>511175</xdr:colOff>
      <xdr:row>99</xdr:row>
      <xdr:rowOff>3814</xdr:rowOff>
    </xdr:to>
    <xdr:cxnSp macro="">
      <xdr:nvCxnSpPr>
        <xdr:cNvPr id="238" name="直線コネクタ 237"/>
        <xdr:cNvCxnSpPr/>
      </xdr:nvCxnSpPr>
      <xdr:spPr>
        <a:xfrm>
          <a:off x="3797300" y="16973362"/>
          <a:ext cx="8382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171262</xdr:rowOff>
    </xdr:from>
    <xdr:to>
      <xdr:col>5</xdr:col>
      <xdr:colOff>358775</xdr:colOff>
      <xdr:row>99</xdr:row>
      <xdr:rowOff>33728</xdr:rowOff>
    </xdr:to>
    <xdr:cxnSp macro="">
      <xdr:nvCxnSpPr>
        <xdr:cNvPr id="241" name="直線コネクタ 240"/>
        <xdr:cNvCxnSpPr/>
      </xdr:nvCxnSpPr>
      <xdr:spPr>
        <a:xfrm flipV="1">
          <a:off x="2908300" y="16973362"/>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130311</xdr:rowOff>
    </xdr:from>
    <xdr:to>
      <xdr:col>4</xdr:col>
      <xdr:colOff>155575</xdr:colOff>
      <xdr:row>99</xdr:row>
      <xdr:rowOff>33728</xdr:rowOff>
    </xdr:to>
    <xdr:cxnSp macro="">
      <xdr:nvCxnSpPr>
        <xdr:cNvPr id="244" name="直線コネクタ 243"/>
        <xdr:cNvCxnSpPr/>
      </xdr:nvCxnSpPr>
      <xdr:spPr>
        <a:xfrm>
          <a:off x="2019300" y="16932411"/>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76231</xdr:rowOff>
    </xdr:from>
    <xdr:to>
      <xdr:col>2</xdr:col>
      <xdr:colOff>638175</xdr:colOff>
      <xdr:row>98</xdr:row>
      <xdr:rowOff>130311</xdr:rowOff>
    </xdr:to>
    <xdr:cxnSp macro="">
      <xdr:nvCxnSpPr>
        <xdr:cNvPr id="247" name="直線コネクタ 246"/>
        <xdr:cNvCxnSpPr/>
      </xdr:nvCxnSpPr>
      <xdr:spPr>
        <a:xfrm>
          <a:off x="1130300" y="16878331"/>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124464</xdr:rowOff>
    </xdr:from>
    <xdr:to>
      <xdr:col>6</xdr:col>
      <xdr:colOff>561975</xdr:colOff>
      <xdr:row>99</xdr:row>
      <xdr:rowOff>54614</xdr:rowOff>
    </xdr:to>
    <xdr:sp macro="" textlink="">
      <xdr:nvSpPr>
        <xdr:cNvPr id="257" name="円/楕円 256"/>
        <xdr:cNvSpPr/>
      </xdr:nvSpPr>
      <xdr:spPr>
        <a:xfrm>
          <a:off x="4584700" y="16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39391</xdr:rowOff>
    </xdr:from>
    <xdr:ext cx="534377" cy="259045"/>
    <xdr:sp macro="" textlink="">
      <xdr:nvSpPr>
        <xdr:cNvPr id="258" name="衛生費該当値テキスト"/>
        <xdr:cNvSpPr txBox="1"/>
      </xdr:nvSpPr>
      <xdr:spPr>
        <a:xfrm>
          <a:off x="4686300" y="1684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120462</xdr:rowOff>
    </xdr:from>
    <xdr:to>
      <xdr:col>5</xdr:col>
      <xdr:colOff>409575</xdr:colOff>
      <xdr:row>99</xdr:row>
      <xdr:rowOff>50612</xdr:rowOff>
    </xdr:to>
    <xdr:sp macro="" textlink="">
      <xdr:nvSpPr>
        <xdr:cNvPr id="259" name="円/楕円 258"/>
        <xdr:cNvSpPr/>
      </xdr:nvSpPr>
      <xdr:spPr>
        <a:xfrm>
          <a:off x="3746500" y="169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41739</xdr:rowOff>
    </xdr:from>
    <xdr:ext cx="534377" cy="259045"/>
    <xdr:sp macro="" textlink="">
      <xdr:nvSpPr>
        <xdr:cNvPr id="260" name="テキスト ボックス 259"/>
        <xdr:cNvSpPr txBox="1"/>
      </xdr:nvSpPr>
      <xdr:spPr>
        <a:xfrm>
          <a:off x="3530111" y="1701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154378</xdr:rowOff>
    </xdr:from>
    <xdr:to>
      <xdr:col>4</xdr:col>
      <xdr:colOff>206375</xdr:colOff>
      <xdr:row>99</xdr:row>
      <xdr:rowOff>84528</xdr:rowOff>
    </xdr:to>
    <xdr:sp macro="" textlink="">
      <xdr:nvSpPr>
        <xdr:cNvPr id="261" name="円/楕円 260"/>
        <xdr:cNvSpPr/>
      </xdr:nvSpPr>
      <xdr:spPr>
        <a:xfrm>
          <a:off x="2857500" y="169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75655</xdr:rowOff>
    </xdr:from>
    <xdr:ext cx="534377" cy="259045"/>
    <xdr:sp macro="" textlink="">
      <xdr:nvSpPr>
        <xdr:cNvPr id="262" name="テキスト ボックス 261"/>
        <xdr:cNvSpPr txBox="1"/>
      </xdr:nvSpPr>
      <xdr:spPr>
        <a:xfrm>
          <a:off x="2641111" y="1704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23,990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79511</xdr:rowOff>
    </xdr:from>
    <xdr:to>
      <xdr:col>3</xdr:col>
      <xdr:colOff>3175</xdr:colOff>
      <xdr:row>99</xdr:row>
      <xdr:rowOff>9661</xdr:rowOff>
    </xdr:to>
    <xdr:sp macro="" textlink="">
      <xdr:nvSpPr>
        <xdr:cNvPr id="263" name="円/楕円 262"/>
        <xdr:cNvSpPr/>
      </xdr:nvSpPr>
      <xdr:spPr>
        <a:xfrm>
          <a:off x="1968500" y="1688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788</xdr:rowOff>
    </xdr:from>
    <xdr:ext cx="534377" cy="259045"/>
    <xdr:sp macro="" textlink="">
      <xdr:nvSpPr>
        <xdr:cNvPr id="264" name="テキスト ボックス 263"/>
        <xdr:cNvSpPr txBox="1"/>
      </xdr:nvSpPr>
      <xdr:spPr>
        <a:xfrm>
          <a:off x="1752111" y="169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25431</xdr:rowOff>
    </xdr:from>
    <xdr:to>
      <xdr:col>1</xdr:col>
      <xdr:colOff>485775</xdr:colOff>
      <xdr:row>98</xdr:row>
      <xdr:rowOff>127031</xdr:rowOff>
    </xdr:to>
    <xdr:sp macro="" textlink="">
      <xdr:nvSpPr>
        <xdr:cNvPr id="265" name="円/楕円 264"/>
        <xdr:cNvSpPr/>
      </xdr:nvSpPr>
      <xdr:spPr>
        <a:xfrm>
          <a:off x="1079500" y="168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118158</xdr:rowOff>
    </xdr:from>
    <xdr:ext cx="534377" cy="259045"/>
    <xdr:sp macro="" textlink="">
      <xdr:nvSpPr>
        <xdr:cNvPr id="266" name="テキスト ボックス 265"/>
        <xdr:cNvSpPr txBox="1"/>
      </xdr:nvSpPr>
      <xdr:spPr>
        <a:xfrm>
          <a:off x="863111" y="1692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8" name="テキスト ボックス 287"/>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155212</xdr:rowOff>
    </xdr:from>
    <xdr:to>
      <xdr:col>15</xdr:col>
      <xdr:colOff>180340</xdr:colOff>
      <xdr:row>39</xdr:row>
      <xdr:rowOff>98878</xdr:rowOff>
    </xdr:to>
    <xdr:cxnSp macro="">
      <xdr:nvCxnSpPr>
        <xdr:cNvPr id="292" name="直線コネクタ 291"/>
        <xdr:cNvCxnSpPr/>
      </xdr:nvCxnSpPr>
      <xdr:spPr>
        <a:xfrm flipV="1">
          <a:off x="10475595" y="6155962"/>
          <a:ext cx="1270" cy="62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101889</xdr:rowOff>
    </xdr:from>
    <xdr:ext cx="469744" cy="259045"/>
    <xdr:sp macro="" textlink="">
      <xdr:nvSpPr>
        <xdr:cNvPr id="295" name="労働費最大値テキスト"/>
        <xdr:cNvSpPr txBox="1"/>
      </xdr:nvSpPr>
      <xdr:spPr>
        <a:xfrm>
          <a:off x="10528300" y="593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35</xdr:row>
      <xdr:rowOff>155212</xdr:rowOff>
    </xdr:from>
    <xdr:to>
      <xdr:col>15</xdr:col>
      <xdr:colOff>269875</xdr:colOff>
      <xdr:row>35</xdr:row>
      <xdr:rowOff>155212</xdr:rowOff>
    </xdr:to>
    <xdr:cxnSp macro="">
      <xdr:nvCxnSpPr>
        <xdr:cNvPr id="296" name="直線コネクタ 295"/>
        <xdr:cNvCxnSpPr/>
      </xdr:nvCxnSpPr>
      <xdr:spPr>
        <a:xfrm>
          <a:off x="10388600" y="615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7" name="直線コネクタ 296"/>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148679</xdr:rowOff>
    </xdr:from>
    <xdr:ext cx="378565" cy="259045"/>
    <xdr:sp macro="" textlink="">
      <xdr:nvSpPr>
        <xdr:cNvPr id="298" name="労働費平均値テキスト"/>
        <xdr:cNvSpPr txBox="1"/>
      </xdr:nvSpPr>
      <xdr:spPr>
        <a:xfrm>
          <a:off x="10528300" y="64923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125802</xdr:rowOff>
    </xdr:from>
    <xdr:to>
      <xdr:col>15</xdr:col>
      <xdr:colOff>231775</xdr:colOff>
      <xdr:row>39</xdr:row>
      <xdr:rowOff>55952</xdr:rowOff>
    </xdr:to>
    <xdr:sp macro="" textlink="">
      <xdr:nvSpPr>
        <xdr:cNvPr id="299" name="フローチャート : 判断 298"/>
        <xdr:cNvSpPr/>
      </xdr:nvSpPr>
      <xdr:spPr>
        <a:xfrm>
          <a:off x="10426700" y="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19195</xdr:rowOff>
    </xdr:from>
    <xdr:to>
      <xdr:col>14</xdr:col>
      <xdr:colOff>28575</xdr:colOff>
      <xdr:row>39</xdr:row>
      <xdr:rowOff>98878</xdr:rowOff>
    </xdr:to>
    <xdr:cxnSp macro="">
      <xdr:nvCxnSpPr>
        <xdr:cNvPr id="300" name="直線コネクタ 299"/>
        <xdr:cNvCxnSpPr/>
      </xdr:nvCxnSpPr>
      <xdr:spPr>
        <a:xfrm>
          <a:off x="8750300" y="6534295"/>
          <a:ext cx="889000" cy="2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61141</xdr:rowOff>
    </xdr:from>
    <xdr:to>
      <xdr:col>14</xdr:col>
      <xdr:colOff>79375</xdr:colOff>
      <xdr:row>38</xdr:row>
      <xdr:rowOff>162741</xdr:rowOff>
    </xdr:to>
    <xdr:sp macro="" textlink="">
      <xdr:nvSpPr>
        <xdr:cNvPr id="301" name="フローチャート : 判断 300"/>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7819</xdr:rowOff>
    </xdr:from>
    <xdr:ext cx="378565" cy="259045"/>
    <xdr:sp macro="" textlink="">
      <xdr:nvSpPr>
        <xdr:cNvPr id="302" name="テキスト ボックス 301"/>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139863</xdr:rowOff>
    </xdr:from>
    <xdr:to>
      <xdr:col>12</xdr:col>
      <xdr:colOff>511175</xdr:colOff>
      <xdr:row>38</xdr:row>
      <xdr:rowOff>19195</xdr:rowOff>
    </xdr:to>
    <xdr:cxnSp macro="">
      <xdr:nvCxnSpPr>
        <xdr:cNvPr id="303" name="直線コネクタ 302"/>
        <xdr:cNvCxnSpPr/>
      </xdr:nvCxnSpPr>
      <xdr:spPr>
        <a:xfrm>
          <a:off x="7861300" y="5283363"/>
          <a:ext cx="889000" cy="12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19177</xdr:rowOff>
    </xdr:from>
    <xdr:to>
      <xdr:col>12</xdr:col>
      <xdr:colOff>561975</xdr:colOff>
      <xdr:row>38</xdr:row>
      <xdr:rowOff>120777</xdr:rowOff>
    </xdr:to>
    <xdr:sp macro="" textlink="">
      <xdr:nvSpPr>
        <xdr:cNvPr id="304" name="フローチャート : 判断 303"/>
        <xdr:cNvSpPr/>
      </xdr:nvSpPr>
      <xdr:spPr>
        <a:xfrm>
          <a:off x="8699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111904</xdr:rowOff>
    </xdr:from>
    <xdr:ext cx="469744" cy="259045"/>
    <xdr:sp macro="" textlink="">
      <xdr:nvSpPr>
        <xdr:cNvPr id="305" name="テキスト ボックス 304"/>
        <xdr:cNvSpPr txBox="1"/>
      </xdr:nvSpPr>
      <xdr:spPr>
        <a:xfrm>
          <a:off x="8515427"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139863</xdr:rowOff>
    </xdr:from>
    <xdr:to>
      <xdr:col>11</xdr:col>
      <xdr:colOff>307975</xdr:colOff>
      <xdr:row>30</xdr:row>
      <xdr:rowOff>144435</xdr:rowOff>
    </xdr:to>
    <xdr:cxnSp macro="">
      <xdr:nvCxnSpPr>
        <xdr:cNvPr id="306" name="直線コネクタ 305"/>
        <xdr:cNvCxnSpPr/>
      </xdr:nvCxnSpPr>
      <xdr:spPr>
        <a:xfrm flipV="1">
          <a:off x="6972300" y="52833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146540</xdr:rowOff>
    </xdr:from>
    <xdr:to>
      <xdr:col>11</xdr:col>
      <xdr:colOff>358775</xdr:colOff>
      <xdr:row>38</xdr:row>
      <xdr:rowOff>76690</xdr:rowOff>
    </xdr:to>
    <xdr:sp macro="" textlink="">
      <xdr:nvSpPr>
        <xdr:cNvPr id="307" name="フローチャート : 判断 306"/>
        <xdr:cNvSpPr/>
      </xdr:nvSpPr>
      <xdr:spPr>
        <a:xfrm>
          <a:off x="7810500" y="64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67817</xdr:rowOff>
    </xdr:from>
    <xdr:ext cx="469744" cy="259045"/>
    <xdr:sp macro="" textlink="">
      <xdr:nvSpPr>
        <xdr:cNvPr id="308" name="テキスト ボックス 307"/>
        <xdr:cNvSpPr txBox="1"/>
      </xdr:nvSpPr>
      <xdr:spPr>
        <a:xfrm>
          <a:off x="7626427"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37465</xdr:rowOff>
    </xdr:from>
    <xdr:to>
      <xdr:col>10</xdr:col>
      <xdr:colOff>155575</xdr:colOff>
      <xdr:row>37</xdr:row>
      <xdr:rowOff>139065</xdr:rowOff>
    </xdr:to>
    <xdr:sp macro="" textlink="">
      <xdr:nvSpPr>
        <xdr:cNvPr id="309" name="フローチャート : 判断 308"/>
        <xdr:cNvSpPr/>
      </xdr:nvSpPr>
      <xdr:spPr>
        <a:xfrm>
          <a:off x="69215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130192</xdr:rowOff>
    </xdr:from>
    <xdr:ext cx="469744" cy="259045"/>
    <xdr:sp macro="" textlink="">
      <xdr:nvSpPr>
        <xdr:cNvPr id="310" name="テキスト ボックス 309"/>
        <xdr:cNvSpPr txBox="1"/>
      </xdr:nvSpPr>
      <xdr:spPr>
        <a:xfrm>
          <a:off x="67374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6" name="円/楕円 315"/>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7"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8" name="円/楕円 317"/>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9" name="テキスト ボックス 318"/>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139845</xdr:rowOff>
    </xdr:from>
    <xdr:to>
      <xdr:col>12</xdr:col>
      <xdr:colOff>561975</xdr:colOff>
      <xdr:row>38</xdr:row>
      <xdr:rowOff>69995</xdr:rowOff>
    </xdr:to>
    <xdr:sp macro="" textlink="">
      <xdr:nvSpPr>
        <xdr:cNvPr id="320" name="円/楕円 319"/>
        <xdr:cNvSpPr/>
      </xdr:nvSpPr>
      <xdr:spPr>
        <a:xfrm>
          <a:off x="8699500" y="64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86522</xdr:rowOff>
    </xdr:from>
    <xdr:ext cx="469744" cy="259045"/>
    <xdr:sp macro="" textlink="">
      <xdr:nvSpPr>
        <xdr:cNvPr id="321" name="テキスト ボックス 320"/>
        <xdr:cNvSpPr txBox="1"/>
      </xdr:nvSpPr>
      <xdr:spPr>
        <a:xfrm>
          <a:off x="8515427" y="62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89063</xdr:rowOff>
    </xdr:from>
    <xdr:to>
      <xdr:col>11</xdr:col>
      <xdr:colOff>358775</xdr:colOff>
      <xdr:row>31</xdr:row>
      <xdr:rowOff>19213</xdr:rowOff>
    </xdr:to>
    <xdr:sp macro="" textlink="">
      <xdr:nvSpPr>
        <xdr:cNvPr id="322" name="円/楕円 321"/>
        <xdr:cNvSpPr/>
      </xdr:nvSpPr>
      <xdr:spPr>
        <a:xfrm>
          <a:off x="7810500" y="52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35740</xdr:rowOff>
    </xdr:from>
    <xdr:ext cx="469744" cy="259045"/>
    <xdr:sp macro="" textlink="">
      <xdr:nvSpPr>
        <xdr:cNvPr id="323" name="テキスト ボックス 322"/>
        <xdr:cNvSpPr txBox="1"/>
      </xdr:nvSpPr>
      <xdr:spPr>
        <a:xfrm>
          <a:off x="7626427" y="500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93635</xdr:rowOff>
    </xdr:from>
    <xdr:to>
      <xdr:col>10</xdr:col>
      <xdr:colOff>155575</xdr:colOff>
      <xdr:row>31</xdr:row>
      <xdr:rowOff>23785</xdr:rowOff>
    </xdr:to>
    <xdr:sp macro="" textlink="">
      <xdr:nvSpPr>
        <xdr:cNvPr id="324" name="円/楕円 323"/>
        <xdr:cNvSpPr/>
      </xdr:nvSpPr>
      <xdr:spPr>
        <a:xfrm>
          <a:off x="6921500" y="52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40312</xdr:rowOff>
    </xdr:from>
    <xdr:ext cx="469744" cy="259045"/>
    <xdr:sp macro="" textlink="">
      <xdr:nvSpPr>
        <xdr:cNvPr id="325" name="テキスト ボックス 324"/>
        <xdr:cNvSpPr txBox="1"/>
      </xdr:nvSpPr>
      <xdr:spPr>
        <a:xfrm>
          <a:off x="6737427" y="50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7" name="直線コネクタ 346"/>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8"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9" name="直線コネクタ 348"/>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50"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51" name="直線コネクタ 350"/>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130876</xdr:rowOff>
    </xdr:from>
    <xdr:to>
      <xdr:col>15</xdr:col>
      <xdr:colOff>180975</xdr:colOff>
      <xdr:row>57</xdr:row>
      <xdr:rowOff>171132</xdr:rowOff>
    </xdr:to>
    <xdr:cxnSp macro="">
      <xdr:nvCxnSpPr>
        <xdr:cNvPr id="352" name="直線コネクタ 351"/>
        <xdr:cNvCxnSpPr/>
      </xdr:nvCxnSpPr>
      <xdr:spPr>
        <a:xfrm>
          <a:off x="9639300" y="9903526"/>
          <a:ext cx="8382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3"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4" name="フローチャート : 判断 353"/>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130876</xdr:rowOff>
    </xdr:from>
    <xdr:to>
      <xdr:col>14</xdr:col>
      <xdr:colOff>28575</xdr:colOff>
      <xdr:row>58</xdr:row>
      <xdr:rowOff>24874</xdr:rowOff>
    </xdr:to>
    <xdr:cxnSp macro="">
      <xdr:nvCxnSpPr>
        <xdr:cNvPr id="355" name="直線コネクタ 354"/>
        <xdr:cNvCxnSpPr/>
      </xdr:nvCxnSpPr>
      <xdr:spPr>
        <a:xfrm flipV="1">
          <a:off x="8750300" y="9903526"/>
          <a:ext cx="889000" cy="6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6" name="フローチャート : 判断 355"/>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7" name="テキスト ボックス 356"/>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24874</xdr:rowOff>
    </xdr:from>
    <xdr:to>
      <xdr:col>12</xdr:col>
      <xdr:colOff>511175</xdr:colOff>
      <xdr:row>58</xdr:row>
      <xdr:rowOff>28852</xdr:rowOff>
    </xdr:to>
    <xdr:cxnSp macro="">
      <xdr:nvCxnSpPr>
        <xdr:cNvPr id="358" name="直線コネクタ 357"/>
        <xdr:cNvCxnSpPr/>
      </xdr:nvCxnSpPr>
      <xdr:spPr>
        <a:xfrm flipV="1">
          <a:off x="7861300" y="9968974"/>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9" name="フローチャート : 判断 358"/>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60" name="テキスト ボックス 359"/>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28852</xdr:rowOff>
    </xdr:from>
    <xdr:to>
      <xdr:col>11</xdr:col>
      <xdr:colOff>307975</xdr:colOff>
      <xdr:row>58</xdr:row>
      <xdr:rowOff>48397</xdr:rowOff>
    </xdr:to>
    <xdr:cxnSp macro="">
      <xdr:nvCxnSpPr>
        <xdr:cNvPr id="361" name="直線コネクタ 360"/>
        <xdr:cNvCxnSpPr/>
      </xdr:nvCxnSpPr>
      <xdr:spPr>
        <a:xfrm flipV="1">
          <a:off x="6972300" y="9972952"/>
          <a:ext cx="889000" cy="1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2" name="フローチャート : 判断 361"/>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3" name="テキスト ボックス 362"/>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4" name="フローチャート : 判断 363"/>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5" name="テキスト ボックス 364"/>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120332</xdr:rowOff>
    </xdr:from>
    <xdr:to>
      <xdr:col>15</xdr:col>
      <xdr:colOff>231775</xdr:colOff>
      <xdr:row>58</xdr:row>
      <xdr:rowOff>50482</xdr:rowOff>
    </xdr:to>
    <xdr:sp macro="" textlink="">
      <xdr:nvSpPr>
        <xdr:cNvPr id="371" name="円/楕円 370"/>
        <xdr:cNvSpPr/>
      </xdr:nvSpPr>
      <xdr:spPr>
        <a:xfrm>
          <a:off x="10426700" y="98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35259</xdr:rowOff>
    </xdr:from>
    <xdr:ext cx="469744" cy="259045"/>
    <xdr:sp macro="" textlink="">
      <xdr:nvSpPr>
        <xdr:cNvPr id="372" name="農林水産業費該当値テキスト"/>
        <xdr:cNvSpPr txBox="1"/>
      </xdr:nvSpPr>
      <xdr:spPr>
        <a:xfrm>
          <a:off x="10528300" y="980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80076</xdr:rowOff>
    </xdr:from>
    <xdr:to>
      <xdr:col>14</xdr:col>
      <xdr:colOff>79375</xdr:colOff>
      <xdr:row>58</xdr:row>
      <xdr:rowOff>10226</xdr:rowOff>
    </xdr:to>
    <xdr:sp macro="" textlink="">
      <xdr:nvSpPr>
        <xdr:cNvPr id="373" name="円/楕円 372"/>
        <xdr:cNvSpPr/>
      </xdr:nvSpPr>
      <xdr:spPr>
        <a:xfrm>
          <a:off x="9588500" y="98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1353</xdr:rowOff>
    </xdr:from>
    <xdr:ext cx="469744" cy="259045"/>
    <xdr:sp macro="" textlink="">
      <xdr:nvSpPr>
        <xdr:cNvPr id="374" name="テキスト ボックス 373"/>
        <xdr:cNvSpPr txBox="1"/>
      </xdr:nvSpPr>
      <xdr:spPr>
        <a:xfrm>
          <a:off x="9404427" y="994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145524</xdr:rowOff>
    </xdr:from>
    <xdr:to>
      <xdr:col>12</xdr:col>
      <xdr:colOff>561975</xdr:colOff>
      <xdr:row>58</xdr:row>
      <xdr:rowOff>75674</xdr:rowOff>
    </xdr:to>
    <xdr:sp macro="" textlink="">
      <xdr:nvSpPr>
        <xdr:cNvPr id="375" name="円/楕円 374"/>
        <xdr:cNvSpPr/>
      </xdr:nvSpPr>
      <xdr:spPr>
        <a:xfrm>
          <a:off x="8699500" y="99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66801</xdr:rowOff>
    </xdr:from>
    <xdr:ext cx="469744" cy="259045"/>
    <xdr:sp macro="" textlink="">
      <xdr:nvSpPr>
        <xdr:cNvPr id="376" name="テキスト ボックス 375"/>
        <xdr:cNvSpPr txBox="1"/>
      </xdr:nvSpPr>
      <xdr:spPr>
        <a:xfrm>
          <a:off x="8515427" y="1001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149502</xdr:rowOff>
    </xdr:from>
    <xdr:to>
      <xdr:col>11</xdr:col>
      <xdr:colOff>358775</xdr:colOff>
      <xdr:row>58</xdr:row>
      <xdr:rowOff>79652</xdr:rowOff>
    </xdr:to>
    <xdr:sp macro="" textlink="">
      <xdr:nvSpPr>
        <xdr:cNvPr id="377" name="円/楕円 376"/>
        <xdr:cNvSpPr/>
      </xdr:nvSpPr>
      <xdr:spPr>
        <a:xfrm>
          <a:off x="7810500" y="99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70779</xdr:rowOff>
    </xdr:from>
    <xdr:ext cx="469744" cy="259045"/>
    <xdr:sp macro="" textlink="">
      <xdr:nvSpPr>
        <xdr:cNvPr id="378" name="テキスト ボックス 377"/>
        <xdr:cNvSpPr txBox="1"/>
      </xdr:nvSpPr>
      <xdr:spPr>
        <a:xfrm>
          <a:off x="7626427" y="1001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169047</xdr:rowOff>
    </xdr:from>
    <xdr:to>
      <xdr:col>10</xdr:col>
      <xdr:colOff>155575</xdr:colOff>
      <xdr:row>58</xdr:row>
      <xdr:rowOff>99197</xdr:rowOff>
    </xdr:to>
    <xdr:sp macro="" textlink="">
      <xdr:nvSpPr>
        <xdr:cNvPr id="379" name="円/楕円 378"/>
        <xdr:cNvSpPr/>
      </xdr:nvSpPr>
      <xdr:spPr>
        <a:xfrm>
          <a:off x="6921500" y="994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90324</xdr:rowOff>
    </xdr:from>
    <xdr:ext cx="469744" cy="259045"/>
    <xdr:sp macro="" textlink="">
      <xdr:nvSpPr>
        <xdr:cNvPr id="380" name="テキスト ボックス 379"/>
        <xdr:cNvSpPr txBox="1"/>
      </xdr:nvSpPr>
      <xdr:spPr>
        <a:xfrm>
          <a:off x="6737427" y="10034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2" name="直線コネクタ 401"/>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3"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4" name="直線コネクタ 403"/>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5"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6" name="直線コネクタ 405"/>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89545</xdr:rowOff>
    </xdr:from>
    <xdr:to>
      <xdr:col>15</xdr:col>
      <xdr:colOff>180975</xdr:colOff>
      <xdr:row>77</xdr:row>
      <xdr:rowOff>135494</xdr:rowOff>
    </xdr:to>
    <xdr:cxnSp macro="">
      <xdr:nvCxnSpPr>
        <xdr:cNvPr id="407" name="直線コネクタ 406"/>
        <xdr:cNvCxnSpPr/>
      </xdr:nvCxnSpPr>
      <xdr:spPr>
        <a:xfrm flipV="1">
          <a:off x="9639300" y="12948295"/>
          <a:ext cx="838200" cy="38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8" name="商工費平均値テキスト"/>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9" name="フローチャート : 判断 408"/>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135494</xdr:rowOff>
    </xdr:from>
    <xdr:to>
      <xdr:col>14</xdr:col>
      <xdr:colOff>28575</xdr:colOff>
      <xdr:row>78</xdr:row>
      <xdr:rowOff>6243</xdr:rowOff>
    </xdr:to>
    <xdr:cxnSp macro="">
      <xdr:nvCxnSpPr>
        <xdr:cNvPr id="410" name="直線コネクタ 409"/>
        <xdr:cNvCxnSpPr/>
      </xdr:nvCxnSpPr>
      <xdr:spPr>
        <a:xfrm flipV="1">
          <a:off x="8750300" y="13337144"/>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11" name="フローチャート : 判断 410"/>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2" name="テキスト ボックス 411"/>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6243</xdr:rowOff>
    </xdr:from>
    <xdr:to>
      <xdr:col>12</xdr:col>
      <xdr:colOff>511175</xdr:colOff>
      <xdr:row>78</xdr:row>
      <xdr:rowOff>18084</xdr:rowOff>
    </xdr:to>
    <xdr:cxnSp macro="">
      <xdr:nvCxnSpPr>
        <xdr:cNvPr id="413" name="直線コネクタ 412"/>
        <xdr:cNvCxnSpPr/>
      </xdr:nvCxnSpPr>
      <xdr:spPr>
        <a:xfrm flipV="1">
          <a:off x="7861300" y="13379343"/>
          <a:ext cx="889000" cy="1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4" name="フローチャート : 判断 413"/>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5" name="テキスト ボックス 414"/>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18084</xdr:rowOff>
    </xdr:from>
    <xdr:to>
      <xdr:col>11</xdr:col>
      <xdr:colOff>307975</xdr:colOff>
      <xdr:row>78</xdr:row>
      <xdr:rowOff>26177</xdr:rowOff>
    </xdr:to>
    <xdr:cxnSp macro="">
      <xdr:nvCxnSpPr>
        <xdr:cNvPr id="416" name="直線コネクタ 415"/>
        <xdr:cNvCxnSpPr/>
      </xdr:nvCxnSpPr>
      <xdr:spPr>
        <a:xfrm flipV="1">
          <a:off x="6972300" y="1339118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7" name="フローチャート : 判断 416"/>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8" name="テキスト ボックス 417"/>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9" name="フローチャート : 判断 418"/>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20" name="テキスト ボックス 419"/>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38745</xdr:rowOff>
    </xdr:from>
    <xdr:to>
      <xdr:col>15</xdr:col>
      <xdr:colOff>231775</xdr:colOff>
      <xdr:row>75</xdr:row>
      <xdr:rowOff>140345</xdr:rowOff>
    </xdr:to>
    <xdr:sp macro="" textlink="">
      <xdr:nvSpPr>
        <xdr:cNvPr id="426" name="円/楕円 425"/>
        <xdr:cNvSpPr/>
      </xdr:nvSpPr>
      <xdr:spPr>
        <a:xfrm>
          <a:off x="10426700" y="1289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61622</xdr:rowOff>
    </xdr:from>
    <xdr:ext cx="534377" cy="259045"/>
    <xdr:sp macro="" textlink="">
      <xdr:nvSpPr>
        <xdr:cNvPr id="427" name="商工費該当値テキスト"/>
        <xdr:cNvSpPr txBox="1"/>
      </xdr:nvSpPr>
      <xdr:spPr>
        <a:xfrm>
          <a:off x="10528300" y="127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12,347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84694</xdr:rowOff>
    </xdr:from>
    <xdr:to>
      <xdr:col>14</xdr:col>
      <xdr:colOff>79375</xdr:colOff>
      <xdr:row>78</xdr:row>
      <xdr:rowOff>14844</xdr:rowOff>
    </xdr:to>
    <xdr:sp macro="" textlink="">
      <xdr:nvSpPr>
        <xdr:cNvPr id="428" name="円/楕円 427"/>
        <xdr:cNvSpPr/>
      </xdr:nvSpPr>
      <xdr:spPr>
        <a:xfrm>
          <a:off x="9588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5971</xdr:rowOff>
    </xdr:from>
    <xdr:ext cx="469744" cy="259045"/>
    <xdr:sp macro="" textlink="">
      <xdr:nvSpPr>
        <xdr:cNvPr id="429" name="テキスト ボックス 428"/>
        <xdr:cNvSpPr txBox="1"/>
      </xdr:nvSpPr>
      <xdr:spPr>
        <a:xfrm>
          <a:off x="9404427" y="1337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126893</xdr:rowOff>
    </xdr:from>
    <xdr:to>
      <xdr:col>12</xdr:col>
      <xdr:colOff>561975</xdr:colOff>
      <xdr:row>78</xdr:row>
      <xdr:rowOff>57043</xdr:rowOff>
    </xdr:to>
    <xdr:sp macro="" textlink="">
      <xdr:nvSpPr>
        <xdr:cNvPr id="430" name="円/楕円 429"/>
        <xdr:cNvSpPr/>
      </xdr:nvSpPr>
      <xdr:spPr>
        <a:xfrm>
          <a:off x="8699500" y="1332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48170</xdr:rowOff>
    </xdr:from>
    <xdr:ext cx="469744" cy="259045"/>
    <xdr:sp macro="" textlink="">
      <xdr:nvSpPr>
        <xdr:cNvPr id="431" name="テキスト ボックス 430"/>
        <xdr:cNvSpPr txBox="1"/>
      </xdr:nvSpPr>
      <xdr:spPr>
        <a:xfrm>
          <a:off x="8515427" y="1342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138734</xdr:rowOff>
    </xdr:from>
    <xdr:to>
      <xdr:col>11</xdr:col>
      <xdr:colOff>358775</xdr:colOff>
      <xdr:row>78</xdr:row>
      <xdr:rowOff>68884</xdr:rowOff>
    </xdr:to>
    <xdr:sp macro="" textlink="">
      <xdr:nvSpPr>
        <xdr:cNvPr id="432" name="円/楕円 431"/>
        <xdr:cNvSpPr/>
      </xdr:nvSpPr>
      <xdr:spPr>
        <a:xfrm>
          <a:off x="7810500" y="133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60011</xdr:rowOff>
    </xdr:from>
    <xdr:ext cx="469744" cy="259045"/>
    <xdr:sp macro="" textlink="">
      <xdr:nvSpPr>
        <xdr:cNvPr id="433" name="テキスト ボックス 432"/>
        <xdr:cNvSpPr txBox="1"/>
      </xdr:nvSpPr>
      <xdr:spPr>
        <a:xfrm>
          <a:off x="7626427" y="1343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146827</xdr:rowOff>
    </xdr:from>
    <xdr:to>
      <xdr:col>10</xdr:col>
      <xdr:colOff>155575</xdr:colOff>
      <xdr:row>78</xdr:row>
      <xdr:rowOff>76977</xdr:rowOff>
    </xdr:to>
    <xdr:sp macro="" textlink="">
      <xdr:nvSpPr>
        <xdr:cNvPr id="434" name="円/楕円 433"/>
        <xdr:cNvSpPr/>
      </xdr:nvSpPr>
      <xdr:spPr>
        <a:xfrm>
          <a:off x="6921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68104</xdr:rowOff>
    </xdr:from>
    <xdr:ext cx="469744" cy="259045"/>
    <xdr:sp macro="" textlink="">
      <xdr:nvSpPr>
        <xdr:cNvPr id="435" name="テキスト ボックス 434"/>
        <xdr:cNvSpPr txBox="1"/>
      </xdr:nvSpPr>
      <xdr:spPr>
        <a:xfrm>
          <a:off x="6737427" y="1344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9" name="直線コネクタ 458"/>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60"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61" name="直線コネクタ 460"/>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2"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3" name="直線コネクタ 462"/>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17996</xdr:rowOff>
    </xdr:from>
    <xdr:to>
      <xdr:col>15</xdr:col>
      <xdr:colOff>180975</xdr:colOff>
      <xdr:row>97</xdr:row>
      <xdr:rowOff>30327</xdr:rowOff>
    </xdr:to>
    <xdr:cxnSp macro="">
      <xdr:nvCxnSpPr>
        <xdr:cNvPr id="464" name="直線コネクタ 463"/>
        <xdr:cNvCxnSpPr/>
      </xdr:nvCxnSpPr>
      <xdr:spPr>
        <a:xfrm>
          <a:off x="9639300" y="16648646"/>
          <a:ext cx="8382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5"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6" name="フローチャート : 判断 465"/>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157417</xdr:rowOff>
    </xdr:from>
    <xdr:to>
      <xdr:col>14</xdr:col>
      <xdr:colOff>28575</xdr:colOff>
      <xdr:row>97</xdr:row>
      <xdr:rowOff>17996</xdr:rowOff>
    </xdr:to>
    <xdr:cxnSp macro="">
      <xdr:nvCxnSpPr>
        <xdr:cNvPr id="467" name="直線コネクタ 466"/>
        <xdr:cNvCxnSpPr/>
      </xdr:nvCxnSpPr>
      <xdr:spPr>
        <a:xfrm>
          <a:off x="8750300" y="16445167"/>
          <a:ext cx="889000" cy="20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8" name="フローチャート : 判断 467"/>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9" name="テキスト ボックス 468"/>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157417</xdr:rowOff>
    </xdr:from>
    <xdr:to>
      <xdr:col>12</xdr:col>
      <xdr:colOff>511175</xdr:colOff>
      <xdr:row>98</xdr:row>
      <xdr:rowOff>18872</xdr:rowOff>
    </xdr:to>
    <xdr:cxnSp macro="">
      <xdr:nvCxnSpPr>
        <xdr:cNvPr id="470" name="直線コネクタ 469"/>
        <xdr:cNvCxnSpPr/>
      </xdr:nvCxnSpPr>
      <xdr:spPr>
        <a:xfrm flipV="1">
          <a:off x="7861300" y="16445167"/>
          <a:ext cx="889000" cy="3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71" name="フローチャート : 判断 470"/>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69626</xdr:rowOff>
    </xdr:from>
    <xdr:ext cx="534377" cy="259045"/>
    <xdr:sp macro="" textlink="">
      <xdr:nvSpPr>
        <xdr:cNvPr id="472" name="テキスト ボックス 471"/>
        <xdr:cNvSpPr txBox="1"/>
      </xdr:nvSpPr>
      <xdr:spPr>
        <a:xfrm>
          <a:off x="8483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18872</xdr:rowOff>
    </xdr:from>
    <xdr:to>
      <xdr:col>11</xdr:col>
      <xdr:colOff>307975</xdr:colOff>
      <xdr:row>98</xdr:row>
      <xdr:rowOff>33032</xdr:rowOff>
    </xdr:to>
    <xdr:cxnSp macro="">
      <xdr:nvCxnSpPr>
        <xdr:cNvPr id="473" name="直線コネクタ 472"/>
        <xdr:cNvCxnSpPr/>
      </xdr:nvCxnSpPr>
      <xdr:spPr>
        <a:xfrm flipV="1">
          <a:off x="6972300" y="1682097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4" name="フローチャート : 判断 473"/>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5" name="テキスト ボックス 474"/>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6" name="フローチャート : 判断 475"/>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7" name="テキスト ボックス 476"/>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150977</xdr:rowOff>
    </xdr:from>
    <xdr:to>
      <xdr:col>15</xdr:col>
      <xdr:colOff>231775</xdr:colOff>
      <xdr:row>97</xdr:row>
      <xdr:rowOff>81127</xdr:rowOff>
    </xdr:to>
    <xdr:sp macro="" textlink="">
      <xdr:nvSpPr>
        <xdr:cNvPr id="483" name="円/楕円 482"/>
        <xdr:cNvSpPr/>
      </xdr:nvSpPr>
      <xdr:spPr>
        <a:xfrm>
          <a:off x="10426700" y="1661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129404</xdr:rowOff>
    </xdr:from>
    <xdr:ext cx="534377" cy="259045"/>
    <xdr:sp macro="" textlink="">
      <xdr:nvSpPr>
        <xdr:cNvPr id="484" name="土木費該当値テキスト"/>
        <xdr:cNvSpPr txBox="1"/>
      </xdr:nvSpPr>
      <xdr:spPr>
        <a:xfrm>
          <a:off x="10528300" y="1658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138646</xdr:rowOff>
    </xdr:from>
    <xdr:to>
      <xdr:col>14</xdr:col>
      <xdr:colOff>79375</xdr:colOff>
      <xdr:row>97</xdr:row>
      <xdr:rowOff>68796</xdr:rowOff>
    </xdr:to>
    <xdr:sp macro="" textlink="">
      <xdr:nvSpPr>
        <xdr:cNvPr id="485" name="円/楕円 484"/>
        <xdr:cNvSpPr/>
      </xdr:nvSpPr>
      <xdr:spPr>
        <a:xfrm>
          <a:off x="9588500" y="165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59923</xdr:rowOff>
    </xdr:from>
    <xdr:ext cx="534377" cy="259045"/>
    <xdr:sp macro="" textlink="">
      <xdr:nvSpPr>
        <xdr:cNvPr id="486" name="テキスト ボックス 485"/>
        <xdr:cNvSpPr txBox="1"/>
      </xdr:nvSpPr>
      <xdr:spPr>
        <a:xfrm>
          <a:off x="9372111" y="1669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106617</xdr:rowOff>
    </xdr:from>
    <xdr:to>
      <xdr:col>12</xdr:col>
      <xdr:colOff>561975</xdr:colOff>
      <xdr:row>96</xdr:row>
      <xdr:rowOff>36767</xdr:rowOff>
    </xdr:to>
    <xdr:sp macro="" textlink="">
      <xdr:nvSpPr>
        <xdr:cNvPr id="487" name="円/楕円 486"/>
        <xdr:cNvSpPr/>
      </xdr:nvSpPr>
      <xdr:spPr>
        <a:xfrm>
          <a:off x="8699500" y="163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53294</xdr:rowOff>
    </xdr:from>
    <xdr:ext cx="534377" cy="259045"/>
    <xdr:sp macro="" textlink="">
      <xdr:nvSpPr>
        <xdr:cNvPr id="488" name="テキスト ボックス 487"/>
        <xdr:cNvSpPr txBox="1"/>
      </xdr:nvSpPr>
      <xdr:spPr>
        <a:xfrm>
          <a:off x="8483111" y="1616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139522</xdr:rowOff>
    </xdr:from>
    <xdr:to>
      <xdr:col>11</xdr:col>
      <xdr:colOff>358775</xdr:colOff>
      <xdr:row>98</xdr:row>
      <xdr:rowOff>69672</xdr:rowOff>
    </xdr:to>
    <xdr:sp macro="" textlink="">
      <xdr:nvSpPr>
        <xdr:cNvPr id="489" name="円/楕円 488"/>
        <xdr:cNvSpPr/>
      </xdr:nvSpPr>
      <xdr:spPr>
        <a:xfrm>
          <a:off x="7810500" y="1677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60799</xdr:rowOff>
    </xdr:from>
    <xdr:ext cx="534377" cy="259045"/>
    <xdr:sp macro="" textlink="">
      <xdr:nvSpPr>
        <xdr:cNvPr id="490" name="テキスト ボックス 489"/>
        <xdr:cNvSpPr txBox="1"/>
      </xdr:nvSpPr>
      <xdr:spPr>
        <a:xfrm>
          <a:off x="7594111" y="1686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153682</xdr:rowOff>
    </xdr:from>
    <xdr:to>
      <xdr:col>10</xdr:col>
      <xdr:colOff>155575</xdr:colOff>
      <xdr:row>98</xdr:row>
      <xdr:rowOff>83832</xdr:rowOff>
    </xdr:to>
    <xdr:sp macro="" textlink="">
      <xdr:nvSpPr>
        <xdr:cNvPr id="491" name="円/楕円 490"/>
        <xdr:cNvSpPr/>
      </xdr:nvSpPr>
      <xdr:spPr>
        <a:xfrm>
          <a:off x="6921500" y="16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74959</xdr:rowOff>
    </xdr:from>
    <xdr:ext cx="534377" cy="259045"/>
    <xdr:sp macro="" textlink="">
      <xdr:nvSpPr>
        <xdr:cNvPr id="492" name="テキスト ボックス 491"/>
        <xdr:cNvSpPr txBox="1"/>
      </xdr:nvSpPr>
      <xdr:spPr>
        <a:xfrm>
          <a:off x="6705111" y="168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9" name="直線コネクタ 518"/>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20"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21" name="直線コネクタ 520"/>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2"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3" name="直線コネクタ 522"/>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92935</xdr:rowOff>
    </xdr:from>
    <xdr:to>
      <xdr:col>23</xdr:col>
      <xdr:colOff>517525</xdr:colOff>
      <xdr:row>37</xdr:row>
      <xdr:rowOff>135846</xdr:rowOff>
    </xdr:to>
    <xdr:cxnSp macro="">
      <xdr:nvCxnSpPr>
        <xdr:cNvPr id="524" name="直線コネクタ 523"/>
        <xdr:cNvCxnSpPr/>
      </xdr:nvCxnSpPr>
      <xdr:spPr>
        <a:xfrm>
          <a:off x="15481300" y="6436585"/>
          <a:ext cx="8382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5"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6" name="フローチャート : 判断 525"/>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71806</xdr:rowOff>
    </xdr:from>
    <xdr:to>
      <xdr:col>22</xdr:col>
      <xdr:colOff>365125</xdr:colOff>
      <xdr:row>37</xdr:row>
      <xdr:rowOff>92935</xdr:rowOff>
    </xdr:to>
    <xdr:cxnSp macro="">
      <xdr:nvCxnSpPr>
        <xdr:cNvPr id="527" name="直線コネクタ 526"/>
        <xdr:cNvCxnSpPr/>
      </xdr:nvCxnSpPr>
      <xdr:spPr>
        <a:xfrm>
          <a:off x="14592300" y="6415456"/>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8" name="フローチャート : 判断 527"/>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9" name="テキスト ボックス 528"/>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11912</xdr:rowOff>
    </xdr:from>
    <xdr:to>
      <xdr:col>21</xdr:col>
      <xdr:colOff>161925</xdr:colOff>
      <xdr:row>37</xdr:row>
      <xdr:rowOff>71806</xdr:rowOff>
    </xdr:to>
    <xdr:cxnSp macro="">
      <xdr:nvCxnSpPr>
        <xdr:cNvPr id="530" name="直線コネクタ 529"/>
        <xdr:cNvCxnSpPr/>
      </xdr:nvCxnSpPr>
      <xdr:spPr>
        <a:xfrm>
          <a:off x="13703300" y="635556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31" name="フローチャート : 判断 530"/>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2" name="テキスト ボックス 531"/>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11912</xdr:rowOff>
    </xdr:from>
    <xdr:to>
      <xdr:col>19</xdr:col>
      <xdr:colOff>644525</xdr:colOff>
      <xdr:row>37</xdr:row>
      <xdr:rowOff>71512</xdr:rowOff>
    </xdr:to>
    <xdr:cxnSp macro="">
      <xdr:nvCxnSpPr>
        <xdr:cNvPr id="533" name="直線コネクタ 532"/>
        <xdr:cNvCxnSpPr/>
      </xdr:nvCxnSpPr>
      <xdr:spPr>
        <a:xfrm flipV="1">
          <a:off x="12814300" y="6355562"/>
          <a:ext cx="889000" cy="5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4" name="フローチャート : 判断 533"/>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5" name="テキスト ボックス 534"/>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6" name="フローチャート : 判断 535"/>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7" name="テキスト ボックス 536"/>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85046</xdr:rowOff>
    </xdr:from>
    <xdr:to>
      <xdr:col>23</xdr:col>
      <xdr:colOff>568325</xdr:colOff>
      <xdr:row>38</xdr:row>
      <xdr:rowOff>15196</xdr:rowOff>
    </xdr:to>
    <xdr:sp macro="" textlink="">
      <xdr:nvSpPr>
        <xdr:cNvPr id="543" name="円/楕円 542"/>
        <xdr:cNvSpPr/>
      </xdr:nvSpPr>
      <xdr:spPr>
        <a:xfrm>
          <a:off x="16268700" y="642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107923</xdr:rowOff>
    </xdr:from>
    <xdr:ext cx="534377" cy="259045"/>
    <xdr:sp macro="" textlink="">
      <xdr:nvSpPr>
        <xdr:cNvPr id="544" name="消防費該当値テキスト"/>
        <xdr:cNvSpPr txBox="1"/>
      </xdr:nvSpPr>
      <xdr:spPr>
        <a:xfrm>
          <a:off x="16370300" y="628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42135</xdr:rowOff>
    </xdr:from>
    <xdr:to>
      <xdr:col>22</xdr:col>
      <xdr:colOff>415925</xdr:colOff>
      <xdr:row>37</xdr:row>
      <xdr:rowOff>143735</xdr:rowOff>
    </xdr:to>
    <xdr:sp macro="" textlink="">
      <xdr:nvSpPr>
        <xdr:cNvPr id="545" name="円/楕円 544"/>
        <xdr:cNvSpPr/>
      </xdr:nvSpPr>
      <xdr:spPr>
        <a:xfrm>
          <a:off x="15430500" y="638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160262</xdr:rowOff>
    </xdr:from>
    <xdr:ext cx="534377" cy="259045"/>
    <xdr:sp macro="" textlink="">
      <xdr:nvSpPr>
        <xdr:cNvPr id="546" name="テキスト ボックス 545"/>
        <xdr:cNvSpPr txBox="1"/>
      </xdr:nvSpPr>
      <xdr:spPr>
        <a:xfrm>
          <a:off x="15214111" y="616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21006</xdr:rowOff>
    </xdr:from>
    <xdr:to>
      <xdr:col>21</xdr:col>
      <xdr:colOff>212725</xdr:colOff>
      <xdr:row>37</xdr:row>
      <xdr:rowOff>122606</xdr:rowOff>
    </xdr:to>
    <xdr:sp macro="" textlink="">
      <xdr:nvSpPr>
        <xdr:cNvPr id="547" name="円/楕円 546"/>
        <xdr:cNvSpPr/>
      </xdr:nvSpPr>
      <xdr:spPr>
        <a:xfrm>
          <a:off x="14541500" y="63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139133</xdr:rowOff>
    </xdr:from>
    <xdr:ext cx="534377" cy="259045"/>
    <xdr:sp macro="" textlink="">
      <xdr:nvSpPr>
        <xdr:cNvPr id="548" name="テキスト ボックス 547"/>
        <xdr:cNvSpPr txBox="1"/>
      </xdr:nvSpPr>
      <xdr:spPr>
        <a:xfrm>
          <a:off x="14325111" y="613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21,329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132562</xdr:rowOff>
    </xdr:from>
    <xdr:to>
      <xdr:col>20</xdr:col>
      <xdr:colOff>9525</xdr:colOff>
      <xdr:row>37</xdr:row>
      <xdr:rowOff>62712</xdr:rowOff>
    </xdr:to>
    <xdr:sp macro="" textlink="">
      <xdr:nvSpPr>
        <xdr:cNvPr id="549" name="円/楕円 548"/>
        <xdr:cNvSpPr/>
      </xdr:nvSpPr>
      <xdr:spPr>
        <a:xfrm>
          <a:off x="13652500" y="630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79239</xdr:rowOff>
    </xdr:from>
    <xdr:ext cx="534377" cy="259045"/>
    <xdr:sp macro="" textlink="">
      <xdr:nvSpPr>
        <xdr:cNvPr id="550" name="テキスト ボックス 549"/>
        <xdr:cNvSpPr txBox="1"/>
      </xdr:nvSpPr>
      <xdr:spPr>
        <a:xfrm>
          <a:off x="13436111" y="607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20712</xdr:rowOff>
    </xdr:from>
    <xdr:to>
      <xdr:col>18</xdr:col>
      <xdr:colOff>492125</xdr:colOff>
      <xdr:row>37</xdr:row>
      <xdr:rowOff>122312</xdr:rowOff>
    </xdr:to>
    <xdr:sp macro="" textlink="">
      <xdr:nvSpPr>
        <xdr:cNvPr id="551" name="円/楕円 550"/>
        <xdr:cNvSpPr/>
      </xdr:nvSpPr>
      <xdr:spPr>
        <a:xfrm>
          <a:off x="12763500" y="636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138839</xdr:rowOff>
    </xdr:from>
    <xdr:ext cx="534377" cy="259045"/>
    <xdr:sp macro="" textlink="">
      <xdr:nvSpPr>
        <xdr:cNvPr id="552" name="テキスト ボックス 551"/>
        <xdr:cNvSpPr txBox="1"/>
      </xdr:nvSpPr>
      <xdr:spPr>
        <a:xfrm>
          <a:off x="12547111" y="61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7" name="直線コネクタ 576"/>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8"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9" name="直線コネクタ 578"/>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80"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81" name="直線コネクタ 580"/>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111481</xdr:rowOff>
    </xdr:from>
    <xdr:to>
      <xdr:col>23</xdr:col>
      <xdr:colOff>517525</xdr:colOff>
      <xdr:row>59</xdr:row>
      <xdr:rowOff>88747</xdr:rowOff>
    </xdr:to>
    <xdr:cxnSp macro="">
      <xdr:nvCxnSpPr>
        <xdr:cNvPr id="582" name="直線コネクタ 581"/>
        <xdr:cNvCxnSpPr/>
      </xdr:nvCxnSpPr>
      <xdr:spPr>
        <a:xfrm>
          <a:off x="15481300" y="10055581"/>
          <a:ext cx="8382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3"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4" name="フローチャート : 判断 583"/>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111481</xdr:rowOff>
    </xdr:from>
    <xdr:to>
      <xdr:col>22</xdr:col>
      <xdr:colOff>365125</xdr:colOff>
      <xdr:row>59</xdr:row>
      <xdr:rowOff>31052</xdr:rowOff>
    </xdr:to>
    <xdr:cxnSp macro="">
      <xdr:nvCxnSpPr>
        <xdr:cNvPr id="585" name="直線コネクタ 584"/>
        <xdr:cNvCxnSpPr/>
      </xdr:nvCxnSpPr>
      <xdr:spPr>
        <a:xfrm flipV="1">
          <a:off x="14592300" y="10055581"/>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6" name="フローチャート : 判断 585"/>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7" name="テキスト ボックス 586"/>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31052</xdr:rowOff>
    </xdr:from>
    <xdr:to>
      <xdr:col>21</xdr:col>
      <xdr:colOff>161925</xdr:colOff>
      <xdr:row>59</xdr:row>
      <xdr:rowOff>83528</xdr:rowOff>
    </xdr:to>
    <xdr:cxnSp macro="">
      <xdr:nvCxnSpPr>
        <xdr:cNvPr id="588" name="直線コネクタ 587"/>
        <xdr:cNvCxnSpPr/>
      </xdr:nvCxnSpPr>
      <xdr:spPr>
        <a:xfrm flipV="1">
          <a:off x="13703300" y="10146602"/>
          <a:ext cx="889000" cy="5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9" name="フローチャート : 判断 588"/>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90" name="テキスト ボックス 589"/>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79604</xdr:rowOff>
    </xdr:from>
    <xdr:to>
      <xdr:col>19</xdr:col>
      <xdr:colOff>644525</xdr:colOff>
      <xdr:row>59</xdr:row>
      <xdr:rowOff>83528</xdr:rowOff>
    </xdr:to>
    <xdr:cxnSp macro="">
      <xdr:nvCxnSpPr>
        <xdr:cNvPr id="591" name="直線コネクタ 590"/>
        <xdr:cNvCxnSpPr/>
      </xdr:nvCxnSpPr>
      <xdr:spPr>
        <a:xfrm>
          <a:off x="12814300" y="10195154"/>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2" name="フローチャート : 判断 591"/>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3" name="テキスト ボックス 592"/>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4" name="フローチャート : 判断 593"/>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5" name="テキスト ボックス 594"/>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37947</xdr:rowOff>
    </xdr:from>
    <xdr:to>
      <xdr:col>23</xdr:col>
      <xdr:colOff>568325</xdr:colOff>
      <xdr:row>59</xdr:row>
      <xdr:rowOff>139547</xdr:rowOff>
    </xdr:to>
    <xdr:sp macro="" textlink="">
      <xdr:nvSpPr>
        <xdr:cNvPr id="601" name="円/楕円 600"/>
        <xdr:cNvSpPr/>
      </xdr:nvSpPr>
      <xdr:spPr>
        <a:xfrm>
          <a:off x="16268700" y="10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124324</xdr:rowOff>
    </xdr:from>
    <xdr:ext cx="534377" cy="259045"/>
    <xdr:sp macro="" textlink="">
      <xdr:nvSpPr>
        <xdr:cNvPr id="602" name="教育費該当値テキスト"/>
        <xdr:cNvSpPr txBox="1"/>
      </xdr:nvSpPr>
      <xdr:spPr>
        <a:xfrm>
          <a:off x="16370300" y="100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60681</xdr:rowOff>
    </xdr:from>
    <xdr:to>
      <xdr:col>22</xdr:col>
      <xdr:colOff>415925</xdr:colOff>
      <xdr:row>58</xdr:row>
      <xdr:rowOff>162281</xdr:rowOff>
    </xdr:to>
    <xdr:sp macro="" textlink="">
      <xdr:nvSpPr>
        <xdr:cNvPr id="603" name="円/楕円 602"/>
        <xdr:cNvSpPr/>
      </xdr:nvSpPr>
      <xdr:spPr>
        <a:xfrm>
          <a:off x="15430500" y="100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153408</xdr:rowOff>
    </xdr:from>
    <xdr:ext cx="534377" cy="259045"/>
    <xdr:sp macro="" textlink="">
      <xdr:nvSpPr>
        <xdr:cNvPr id="604" name="テキスト ボックス 603"/>
        <xdr:cNvSpPr txBox="1"/>
      </xdr:nvSpPr>
      <xdr:spPr>
        <a:xfrm>
          <a:off x="15214111" y="100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151702</xdr:rowOff>
    </xdr:from>
    <xdr:to>
      <xdr:col>21</xdr:col>
      <xdr:colOff>212725</xdr:colOff>
      <xdr:row>59</xdr:row>
      <xdr:rowOff>81852</xdr:rowOff>
    </xdr:to>
    <xdr:sp macro="" textlink="">
      <xdr:nvSpPr>
        <xdr:cNvPr id="605" name="円/楕円 604"/>
        <xdr:cNvSpPr/>
      </xdr:nvSpPr>
      <xdr:spPr>
        <a:xfrm>
          <a:off x="14541500" y="1009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72979</xdr:rowOff>
    </xdr:from>
    <xdr:ext cx="534377" cy="259045"/>
    <xdr:sp macro="" textlink="">
      <xdr:nvSpPr>
        <xdr:cNvPr id="606" name="テキスト ボックス 605"/>
        <xdr:cNvSpPr txBox="1"/>
      </xdr:nvSpPr>
      <xdr:spPr>
        <a:xfrm>
          <a:off x="14325111" y="101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31,055</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32728</xdr:rowOff>
    </xdr:from>
    <xdr:to>
      <xdr:col>20</xdr:col>
      <xdr:colOff>9525</xdr:colOff>
      <xdr:row>59</xdr:row>
      <xdr:rowOff>134328</xdr:rowOff>
    </xdr:to>
    <xdr:sp macro="" textlink="">
      <xdr:nvSpPr>
        <xdr:cNvPr id="607" name="円/楕円 606"/>
        <xdr:cNvSpPr/>
      </xdr:nvSpPr>
      <xdr:spPr>
        <a:xfrm>
          <a:off x="13652500" y="101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125455</xdr:rowOff>
    </xdr:from>
    <xdr:ext cx="534377" cy="259045"/>
    <xdr:sp macro="" textlink="">
      <xdr:nvSpPr>
        <xdr:cNvPr id="608" name="テキスト ボックス 607"/>
        <xdr:cNvSpPr txBox="1"/>
      </xdr:nvSpPr>
      <xdr:spPr>
        <a:xfrm>
          <a:off x="13436111" y="10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26,923</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28804</xdr:rowOff>
    </xdr:from>
    <xdr:to>
      <xdr:col>18</xdr:col>
      <xdr:colOff>492125</xdr:colOff>
      <xdr:row>59</xdr:row>
      <xdr:rowOff>130404</xdr:rowOff>
    </xdr:to>
    <xdr:sp macro="" textlink="">
      <xdr:nvSpPr>
        <xdr:cNvPr id="609" name="円/楕円 608"/>
        <xdr:cNvSpPr/>
      </xdr:nvSpPr>
      <xdr:spPr>
        <a:xfrm>
          <a:off x="12763500" y="101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121531</xdr:rowOff>
    </xdr:from>
    <xdr:ext cx="534377" cy="259045"/>
    <xdr:sp macro="" textlink="">
      <xdr:nvSpPr>
        <xdr:cNvPr id="610" name="テキスト ボックス 609"/>
        <xdr:cNvSpPr txBox="1"/>
      </xdr:nvSpPr>
      <xdr:spPr>
        <a:xfrm>
          <a:off x="12547111" y="102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4" name="直線コネクタ 633"/>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7"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8" name="直線コネクタ 637"/>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146710</xdr:rowOff>
    </xdr:from>
    <xdr:to>
      <xdr:col>23</xdr:col>
      <xdr:colOff>517525</xdr:colOff>
      <xdr:row>79</xdr:row>
      <xdr:rowOff>22047</xdr:rowOff>
    </xdr:to>
    <xdr:cxnSp macro="">
      <xdr:nvCxnSpPr>
        <xdr:cNvPr id="639" name="直線コネクタ 638"/>
        <xdr:cNvCxnSpPr/>
      </xdr:nvCxnSpPr>
      <xdr:spPr>
        <a:xfrm>
          <a:off x="15481300" y="13519810"/>
          <a:ext cx="8382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40"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41" name="フローチャート : 判断 640"/>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88722</xdr:rowOff>
    </xdr:from>
    <xdr:to>
      <xdr:col>22</xdr:col>
      <xdr:colOff>365125</xdr:colOff>
      <xdr:row>78</xdr:row>
      <xdr:rowOff>146710</xdr:rowOff>
    </xdr:to>
    <xdr:cxnSp macro="">
      <xdr:nvCxnSpPr>
        <xdr:cNvPr id="642" name="直線コネクタ 641"/>
        <xdr:cNvCxnSpPr/>
      </xdr:nvCxnSpPr>
      <xdr:spPr>
        <a:xfrm>
          <a:off x="14592300" y="13461822"/>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3" name="フローチャート : 判断 642"/>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4" name="テキスト ボックス 643"/>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73406</xdr:rowOff>
    </xdr:from>
    <xdr:to>
      <xdr:col>21</xdr:col>
      <xdr:colOff>161925</xdr:colOff>
      <xdr:row>78</xdr:row>
      <xdr:rowOff>88722</xdr:rowOff>
    </xdr:to>
    <xdr:cxnSp macro="">
      <xdr:nvCxnSpPr>
        <xdr:cNvPr id="645" name="直線コネクタ 644"/>
        <xdr:cNvCxnSpPr/>
      </xdr:nvCxnSpPr>
      <xdr:spPr>
        <a:xfrm>
          <a:off x="13703300" y="13275056"/>
          <a:ext cx="889000" cy="1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6" name="フローチャート : 判断 645"/>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7" name="テキスト ボックス 646"/>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83312</xdr:rowOff>
    </xdr:from>
    <xdr:to>
      <xdr:col>19</xdr:col>
      <xdr:colOff>644525</xdr:colOff>
      <xdr:row>77</xdr:row>
      <xdr:rowOff>73406</xdr:rowOff>
    </xdr:to>
    <xdr:cxnSp macro="">
      <xdr:nvCxnSpPr>
        <xdr:cNvPr id="648" name="直線コネクタ 647"/>
        <xdr:cNvCxnSpPr/>
      </xdr:nvCxnSpPr>
      <xdr:spPr>
        <a:xfrm>
          <a:off x="12814300" y="12427712"/>
          <a:ext cx="889000" cy="84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9" name="フローチャート : 判断 648"/>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xdr:rowOff>
    </xdr:from>
    <xdr:ext cx="469744" cy="259045"/>
    <xdr:sp macro="" textlink="">
      <xdr:nvSpPr>
        <xdr:cNvPr id="650" name="テキスト ボックス 649"/>
        <xdr:cNvSpPr txBox="1"/>
      </xdr:nvSpPr>
      <xdr:spPr>
        <a:xfrm>
          <a:off x="13468427" y="1338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51" name="フローチャート : 判断 650"/>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159757</xdr:rowOff>
    </xdr:from>
    <xdr:ext cx="469744" cy="259045"/>
    <xdr:sp macro="" textlink="">
      <xdr:nvSpPr>
        <xdr:cNvPr id="652" name="テキスト ボックス 651"/>
        <xdr:cNvSpPr txBox="1"/>
      </xdr:nvSpPr>
      <xdr:spPr>
        <a:xfrm>
          <a:off x="12579427" y="133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142697</xdr:rowOff>
    </xdr:from>
    <xdr:to>
      <xdr:col>23</xdr:col>
      <xdr:colOff>568325</xdr:colOff>
      <xdr:row>79</xdr:row>
      <xdr:rowOff>72847</xdr:rowOff>
    </xdr:to>
    <xdr:sp macro="" textlink="">
      <xdr:nvSpPr>
        <xdr:cNvPr id="658" name="円/楕円 657"/>
        <xdr:cNvSpPr/>
      </xdr:nvSpPr>
      <xdr:spPr>
        <a:xfrm>
          <a:off x="16268700" y="135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70756</xdr:rowOff>
    </xdr:from>
    <xdr:ext cx="378565" cy="259045"/>
    <xdr:sp macro="" textlink="">
      <xdr:nvSpPr>
        <xdr:cNvPr id="659" name="災害復旧費該当値テキスト"/>
        <xdr:cNvSpPr txBox="1"/>
      </xdr:nvSpPr>
      <xdr:spPr>
        <a:xfrm>
          <a:off x="16370300" y="1344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95910</xdr:rowOff>
    </xdr:from>
    <xdr:to>
      <xdr:col>22</xdr:col>
      <xdr:colOff>415925</xdr:colOff>
      <xdr:row>79</xdr:row>
      <xdr:rowOff>26060</xdr:rowOff>
    </xdr:to>
    <xdr:sp macro="" textlink="">
      <xdr:nvSpPr>
        <xdr:cNvPr id="660" name="円/楕円 659"/>
        <xdr:cNvSpPr/>
      </xdr:nvSpPr>
      <xdr:spPr>
        <a:xfrm>
          <a:off x="15430500" y="1346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17187</xdr:rowOff>
    </xdr:from>
    <xdr:ext cx="378565" cy="259045"/>
    <xdr:sp macro="" textlink="">
      <xdr:nvSpPr>
        <xdr:cNvPr id="661" name="テキスト ボックス 660"/>
        <xdr:cNvSpPr txBox="1"/>
      </xdr:nvSpPr>
      <xdr:spPr>
        <a:xfrm>
          <a:off x="15292017" y="1356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37922</xdr:rowOff>
    </xdr:from>
    <xdr:to>
      <xdr:col>21</xdr:col>
      <xdr:colOff>212725</xdr:colOff>
      <xdr:row>78</xdr:row>
      <xdr:rowOff>139522</xdr:rowOff>
    </xdr:to>
    <xdr:sp macro="" textlink="">
      <xdr:nvSpPr>
        <xdr:cNvPr id="662" name="円/楕円 661"/>
        <xdr:cNvSpPr/>
      </xdr:nvSpPr>
      <xdr:spPr>
        <a:xfrm>
          <a:off x="14541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130649</xdr:rowOff>
    </xdr:from>
    <xdr:ext cx="469744" cy="259045"/>
    <xdr:sp macro="" textlink="">
      <xdr:nvSpPr>
        <xdr:cNvPr id="663" name="テキスト ボックス 662"/>
        <xdr:cNvSpPr txBox="1"/>
      </xdr:nvSpPr>
      <xdr:spPr>
        <a:xfrm>
          <a:off x="14357427"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22606</xdr:rowOff>
    </xdr:from>
    <xdr:to>
      <xdr:col>20</xdr:col>
      <xdr:colOff>9525</xdr:colOff>
      <xdr:row>77</xdr:row>
      <xdr:rowOff>124206</xdr:rowOff>
    </xdr:to>
    <xdr:sp macro="" textlink="">
      <xdr:nvSpPr>
        <xdr:cNvPr id="664" name="円/楕円 663"/>
        <xdr:cNvSpPr/>
      </xdr:nvSpPr>
      <xdr:spPr>
        <a:xfrm>
          <a:off x="13652500" y="1322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140733</xdr:rowOff>
    </xdr:from>
    <xdr:ext cx="469744" cy="259045"/>
    <xdr:sp macro="" textlink="">
      <xdr:nvSpPr>
        <xdr:cNvPr id="665" name="テキスト ボックス 664"/>
        <xdr:cNvSpPr txBox="1"/>
      </xdr:nvSpPr>
      <xdr:spPr>
        <a:xfrm>
          <a:off x="13468427" y="1299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32512</xdr:rowOff>
    </xdr:from>
    <xdr:to>
      <xdr:col>18</xdr:col>
      <xdr:colOff>492125</xdr:colOff>
      <xdr:row>72</xdr:row>
      <xdr:rowOff>134112</xdr:rowOff>
    </xdr:to>
    <xdr:sp macro="" textlink="">
      <xdr:nvSpPr>
        <xdr:cNvPr id="666" name="円/楕円 665"/>
        <xdr:cNvSpPr/>
      </xdr:nvSpPr>
      <xdr:spPr>
        <a:xfrm>
          <a:off x="12763500" y="12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150639</xdr:rowOff>
    </xdr:from>
    <xdr:ext cx="534377" cy="259045"/>
    <xdr:sp macro="" textlink="">
      <xdr:nvSpPr>
        <xdr:cNvPr id="667" name="テキスト ボックス 666"/>
        <xdr:cNvSpPr txBox="1"/>
      </xdr:nvSpPr>
      <xdr:spPr>
        <a:xfrm>
          <a:off x="12547111" y="121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3" name="直線コネクタ 692"/>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4"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5" name="直線コネクタ 694"/>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6"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7" name="直線コネクタ 696"/>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94160</xdr:rowOff>
    </xdr:from>
    <xdr:to>
      <xdr:col>23</xdr:col>
      <xdr:colOff>517525</xdr:colOff>
      <xdr:row>95</xdr:row>
      <xdr:rowOff>156780</xdr:rowOff>
    </xdr:to>
    <xdr:cxnSp macro="">
      <xdr:nvCxnSpPr>
        <xdr:cNvPr id="698" name="直線コネクタ 697"/>
        <xdr:cNvCxnSpPr/>
      </xdr:nvCxnSpPr>
      <xdr:spPr>
        <a:xfrm>
          <a:off x="15481300" y="16381910"/>
          <a:ext cx="838200" cy="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9"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700" name="フローチャート : 判断 699"/>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76491</xdr:rowOff>
    </xdr:from>
    <xdr:to>
      <xdr:col>22</xdr:col>
      <xdr:colOff>365125</xdr:colOff>
      <xdr:row>95</xdr:row>
      <xdr:rowOff>94160</xdr:rowOff>
    </xdr:to>
    <xdr:cxnSp macro="">
      <xdr:nvCxnSpPr>
        <xdr:cNvPr id="701" name="直線コネクタ 700"/>
        <xdr:cNvCxnSpPr/>
      </xdr:nvCxnSpPr>
      <xdr:spPr>
        <a:xfrm>
          <a:off x="14592300" y="16364241"/>
          <a:ext cx="8890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2" name="フローチャート : 判断 701"/>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3" name="テキスト ボックス 702"/>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65830</xdr:rowOff>
    </xdr:from>
    <xdr:to>
      <xdr:col>21</xdr:col>
      <xdr:colOff>161925</xdr:colOff>
      <xdr:row>95</xdr:row>
      <xdr:rowOff>76491</xdr:rowOff>
    </xdr:to>
    <xdr:cxnSp macro="">
      <xdr:nvCxnSpPr>
        <xdr:cNvPr id="704" name="直線コネクタ 703"/>
        <xdr:cNvCxnSpPr/>
      </xdr:nvCxnSpPr>
      <xdr:spPr>
        <a:xfrm>
          <a:off x="13703300" y="16353580"/>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5" name="フローチャート : 判断 704"/>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6" name="テキスト ボックス 705"/>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40895</xdr:rowOff>
    </xdr:from>
    <xdr:to>
      <xdr:col>19</xdr:col>
      <xdr:colOff>644525</xdr:colOff>
      <xdr:row>95</xdr:row>
      <xdr:rowOff>65830</xdr:rowOff>
    </xdr:to>
    <xdr:cxnSp macro="">
      <xdr:nvCxnSpPr>
        <xdr:cNvPr id="707" name="直線コネクタ 706"/>
        <xdr:cNvCxnSpPr/>
      </xdr:nvCxnSpPr>
      <xdr:spPr>
        <a:xfrm>
          <a:off x="12814300" y="16328645"/>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8" name="フローチャート : 判断 707"/>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65450</xdr:rowOff>
    </xdr:from>
    <xdr:ext cx="534377" cy="259045"/>
    <xdr:sp macro="" textlink="">
      <xdr:nvSpPr>
        <xdr:cNvPr id="709" name="テキスト ボックス 708"/>
        <xdr:cNvSpPr txBox="1"/>
      </xdr:nvSpPr>
      <xdr:spPr>
        <a:xfrm>
          <a:off x="13436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10" name="フローチャート : 判断 709"/>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64780</xdr:rowOff>
    </xdr:from>
    <xdr:ext cx="534377" cy="259045"/>
    <xdr:sp macro="" textlink="">
      <xdr:nvSpPr>
        <xdr:cNvPr id="711" name="テキスト ボックス 710"/>
        <xdr:cNvSpPr txBox="1"/>
      </xdr:nvSpPr>
      <xdr:spPr>
        <a:xfrm>
          <a:off x="12547111" y="1652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105980</xdr:rowOff>
    </xdr:from>
    <xdr:to>
      <xdr:col>23</xdr:col>
      <xdr:colOff>568325</xdr:colOff>
      <xdr:row>96</xdr:row>
      <xdr:rowOff>36130</xdr:rowOff>
    </xdr:to>
    <xdr:sp macro="" textlink="">
      <xdr:nvSpPr>
        <xdr:cNvPr id="717" name="円/楕円 716"/>
        <xdr:cNvSpPr/>
      </xdr:nvSpPr>
      <xdr:spPr>
        <a:xfrm>
          <a:off x="16268700" y="163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128857</xdr:rowOff>
    </xdr:from>
    <xdr:ext cx="534377" cy="259045"/>
    <xdr:sp macro="" textlink="">
      <xdr:nvSpPr>
        <xdr:cNvPr id="718" name="公債費該当値テキスト"/>
        <xdr:cNvSpPr txBox="1"/>
      </xdr:nvSpPr>
      <xdr:spPr>
        <a:xfrm>
          <a:off x="16370300" y="1624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43360</xdr:rowOff>
    </xdr:from>
    <xdr:to>
      <xdr:col>22</xdr:col>
      <xdr:colOff>415925</xdr:colOff>
      <xdr:row>95</xdr:row>
      <xdr:rowOff>144960</xdr:rowOff>
    </xdr:to>
    <xdr:sp macro="" textlink="">
      <xdr:nvSpPr>
        <xdr:cNvPr id="719" name="円/楕円 718"/>
        <xdr:cNvSpPr/>
      </xdr:nvSpPr>
      <xdr:spPr>
        <a:xfrm>
          <a:off x="15430500" y="163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161487</xdr:rowOff>
    </xdr:from>
    <xdr:ext cx="534377" cy="259045"/>
    <xdr:sp macro="" textlink="">
      <xdr:nvSpPr>
        <xdr:cNvPr id="720" name="テキスト ボックス 719"/>
        <xdr:cNvSpPr txBox="1"/>
      </xdr:nvSpPr>
      <xdr:spPr>
        <a:xfrm>
          <a:off x="15214111" y="1610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25691</xdr:rowOff>
    </xdr:from>
    <xdr:to>
      <xdr:col>21</xdr:col>
      <xdr:colOff>212725</xdr:colOff>
      <xdr:row>95</xdr:row>
      <xdr:rowOff>127291</xdr:rowOff>
    </xdr:to>
    <xdr:sp macro="" textlink="">
      <xdr:nvSpPr>
        <xdr:cNvPr id="721" name="円/楕円 720"/>
        <xdr:cNvSpPr/>
      </xdr:nvSpPr>
      <xdr:spPr>
        <a:xfrm>
          <a:off x="14541500" y="163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143818</xdr:rowOff>
    </xdr:from>
    <xdr:ext cx="534377" cy="259045"/>
    <xdr:sp macro="" textlink="">
      <xdr:nvSpPr>
        <xdr:cNvPr id="722" name="テキスト ボックス 721"/>
        <xdr:cNvSpPr txBox="1"/>
      </xdr:nvSpPr>
      <xdr:spPr>
        <a:xfrm>
          <a:off x="14325111" y="160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15030</xdr:rowOff>
    </xdr:from>
    <xdr:to>
      <xdr:col>20</xdr:col>
      <xdr:colOff>9525</xdr:colOff>
      <xdr:row>95</xdr:row>
      <xdr:rowOff>116630</xdr:rowOff>
    </xdr:to>
    <xdr:sp macro="" textlink="">
      <xdr:nvSpPr>
        <xdr:cNvPr id="723" name="円/楕円 722"/>
        <xdr:cNvSpPr/>
      </xdr:nvSpPr>
      <xdr:spPr>
        <a:xfrm>
          <a:off x="13652500" y="163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133157</xdr:rowOff>
    </xdr:from>
    <xdr:ext cx="534377" cy="259045"/>
    <xdr:sp macro="" textlink="">
      <xdr:nvSpPr>
        <xdr:cNvPr id="724" name="テキスト ボックス 723"/>
        <xdr:cNvSpPr txBox="1"/>
      </xdr:nvSpPr>
      <xdr:spPr>
        <a:xfrm>
          <a:off x="13436111" y="1607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161545</xdr:rowOff>
    </xdr:from>
    <xdr:to>
      <xdr:col>18</xdr:col>
      <xdr:colOff>492125</xdr:colOff>
      <xdr:row>95</xdr:row>
      <xdr:rowOff>91695</xdr:rowOff>
    </xdr:to>
    <xdr:sp macro="" textlink="">
      <xdr:nvSpPr>
        <xdr:cNvPr id="725" name="円/楕円 724"/>
        <xdr:cNvSpPr/>
      </xdr:nvSpPr>
      <xdr:spPr>
        <a:xfrm>
          <a:off x="12763500" y="162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108222</xdr:rowOff>
    </xdr:from>
    <xdr:ext cx="534377" cy="259045"/>
    <xdr:sp macro="" textlink="">
      <xdr:nvSpPr>
        <xdr:cNvPr id="726" name="テキスト ボックス 725"/>
        <xdr:cNvSpPr txBox="1"/>
      </xdr:nvSpPr>
      <xdr:spPr>
        <a:xfrm>
          <a:off x="12547111" y="160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50" name="直線コネクタ 749"/>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3"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4" name="直線コネクタ 753"/>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6"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7" name="フローチャート : 判断 756"/>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9" name="フローチャート : 判断 758"/>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60" name="テキスト ボックス 759"/>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2" name="フローチャート : 判断 761"/>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3" name="テキスト ボックス 762"/>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5" name="フローチャート : 判断 764"/>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6" name="テキスト ボックス 765"/>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7" name="フローチャート : 判断 766"/>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8" name="テキスト ボックス 767"/>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5"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平成２７年度歳出決算を目的別に分析すると、民生費については前年度と比較すると</a:t>
          </a:r>
          <a:r>
            <a:rPr kumimoji="1" lang="en-US" altLang="ja-JP" sz="1300">
              <a:latin typeface="ＭＳ Ｐゴシック"/>
            </a:rPr>
            <a:t>7,236</a:t>
          </a:r>
          <a:r>
            <a:rPr kumimoji="1" lang="ja-JP" altLang="en-US" sz="1300">
              <a:latin typeface="ＭＳ Ｐゴシック"/>
            </a:rPr>
            <a:t>円増加している。その要因は社会保障費における扶助費の増加によるものである。また、次に前年度との差が大きいのは商工費であるが、これについては、工業団地拡張事業における特別会計への繰出金が影響しているものである。</a:t>
          </a:r>
          <a:r>
            <a:rPr kumimoji="1" lang="ja-JP" altLang="en-US" sz="1200">
              <a:solidFill>
                <a:schemeClr val="dk1"/>
              </a:solidFill>
              <a:latin typeface="+mn-lt"/>
              <a:ea typeface="+mn-ea"/>
              <a:cs typeface="+mn-cs"/>
            </a:rPr>
            <a:t>その他の経費については、減少傾向にはあるもののほぼ横ばいの状況であるため、今後は、投資的経費の縮減や地方債の新規借入れの抑制等により、歳出額を可能な限り圧縮させるよう努める。</a:t>
          </a:r>
          <a:endParaRPr kumimoji="1" lang="en-US"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実質収支額については、町の基幹産業である町税の収納率向上対策、定員適正化計画に基づく新規採用職員の抑制を基本とした人件費の削減、既存公共施設の有効活用、投資的経費及び町債の新規借入抑制などの経費削減に努めていることにより、黒字を確保している。今後も高齢化の進展及び生産年齢人口の減少等による町税の減収傾向が続くことが予想されるため、定住・移住の促進に向けた施策を展開し、町の活力の源である人口の減少を食い止めるとともに、産業活性化による雇用の拡大や町民の就業支援対策などに取組み、財政基盤の強化を図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財政調整基金については、取り崩しの抑制と着実な積立により、引き続き、適正な基金残高の確保に努めていく。</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一般会計及び特別会計の実質赤字比率は黒字で推移している。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の進展及び生産年齢人口の減少等による町税の減収傾向は今後も続いていくことが想定されるため、定住・移住の促進に向けた施策を展開し、町の活力の源である人口の減少を食い止めるとともに、産業の活性化による雇用の拡大や町民の就業支援対策などの取組み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また、医療・介護の給付費増加に伴い、特別会計への繰出金の増加が予想されるため、各事業会計の経営安定に努め、一般会計からの繰出金の抑制を図る。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7172125</v>
      </c>
      <c r="BO4" s="409"/>
      <c r="BP4" s="409"/>
      <c r="BQ4" s="409"/>
      <c r="BR4" s="409"/>
      <c r="BS4" s="409"/>
      <c r="BT4" s="409"/>
      <c r="BU4" s="410"/>
      <c r="BV4" s="408">
        <v>7481983</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5.0999999999999996</v>
      </c>
      <c r="CU4" s="586"/>
      <c r="CV4" s="586"/>
      <c r="CW4" s="586"/>
      <c r="CX4" s="586"/>
      <c r="CY4" s="586"/>
      <c r="CZ4" s="586"/>
      <c r="DA4" s="587"/>
      <c r="DB4" s="585">
        <v>2.7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6934192</v>
      </c>
      <c r="BO5" s="414"/>
      <c r="BP5" s="414"/>
      <c r="BQ5" s="414"/>
      <c r="BR5" s="414"/>
      <c r="BS5" s="414"/>
      <c r="BT5" s="414"/>
      <c r="BU5" s="415"/>
      <c r="BV5" s="413">
        <v>7355711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95</v>
      </c>
      <c r="CU5" s="384"/>
      <c r="CV5" s="384"/>
      <c r="CW5" s="384"/>
      <c r="CX5" s="384"/>
      <c r="CY5" s="384"/>
      <c r="CZ5" s="384"/>
      <c r="DA5" s="385"/>
      <c r="DB5" s="383">
        <v>96.5</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237933</v>
      </c>
      <c r="BO6" s="414"/>
      <c r="BP6" s="414"/>
      <c r="BQ6" s="414"/>
      <c r="BR6" s="414"/>
      <c r="BS6" s="414"/>
      <c r="BT6" s="414"/>
      <c r="BU6" s="415"/>
      <c r="BV6" s="413">
        <v>126272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103.6</v>
      </c>
      <c r="CU6" s="560"/>
      <c r="CV6" s="560"/>
      <c r="CW6" s="560"/>
      <c r="CX6" s="560"/>
      <c r="CY6" s="560"/>
      <c r="CZ6" s="560"/>
      <c r="DA6" s="561"/>
      <c r="DB6" s="559">
        <v>106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2796</v>
      </c>
      <c r="BO7" s="414"/>
      <c r="BP7" s="414"/>
      <c r="BQ7" s="414"/>
      <c r="BR7" s="414"/>
      <c r="BS7" s="414"/>
      <c r="BT7" s="414"/>
      <c r="BU7" s="415"/>
      <c r="BV7" s="413">
        <v>6491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4571836</v>
      </c>
      <c r="CU7" s="414"/>
      <c r="CV7" s="414"/>
      <c r="CW7" s="414"/>
      <c r="CX7" s="414"/>
      <c r="CY7" s="414"/>
      <c r="CZ7" s="414"/>
      <c r="DA7" s="415"/>
      <c r="DB7" s="413">
        <v>4453804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235137</v>
      </c>
      <c r="BO8" s="414"/>
      <c r="BP8" s="414"/>
      <c r="BQ8" s="414"/>
      <c r="BR8" s="414"/>
      <c r="BS8" s="414"/>
      <c r="BT8" s="414"/>
      <c r="BU8" s="415"/>
      <c r="BV8" s="413">
        <v>119781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0.61</v>
      </c>
      <c r="CU8" s="523"/>
      <c r="CV8" s="523"/>
      <c r="CW8" s="523"/>
      <c r="CX8" s="523"/>
      <c r="CY8" s="523"/>
      <c r="CZ8" s="523"/>
      <c r="DA8" s="524"/>
      <c r="DB8" s="522">
        <v>0.61</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21228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115356</v>
      </c>
      <c r="BO9" s="414"/>
      <c r="BP9" s="414"/>
      <c r="BQ9" s="414"/>
      <c r="BR9" s="414"/>
      <c r="BS9" s="414"/>
      <c r="BT9" s="414"/>
      <c r="BU9" s="415"/>
      <c r="BV9" s="413">
        <v>-159521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14.8</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22580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334046</v>
      </c>
      <c r="BO10" s="414"/>
      <c r="BP10" s="414"/>
      <c r="BQ10" s="414"/>
      <c r="BR10" s="414"/>
      <c r="BS10" s="414"/>
      <c r="BT10" s="414"/>
      <c r="BU10" s="415"/>
      <c r="BV10" s="413">
        <v>252744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21541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391943</v>
      </c>
      <c r="BO12" s="414"/>
      <c r="BP12" s="414"/>
      <c r="BQ12" s="414"/>
      <c r="BR12" s="414"/>
      <c r="BS12" s="414"/>
      <c r="BT12" s="414"/>
      <c r="BU12" s="415"/>
      <c r="BV12" s="413">
        <v>329801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21349</v>
      </c>
      <c r="S13" s="515"/>
      <c r="T13" s="515"/>
      <c r="U13" s="515"/>
      <c r="V13" s="516"/>
      <c r="W13" s="502" t="s">
        <v>120</v>
      </c>
      <c r="X13" s="426"/>
      <c r="Y13" s="426"/>
      <c r="Z13" s="426"/>
      <c r="AA13" s="426"/>
      <c r="AB13" s="427"/>
      <c r="AC13" s="389">
        <v>402</v>
      </c>
      <c r="AD13" s="390"/>
      <c r="AE13" s="390"/>
      <c r="AF13" s="390"/>
      <c r="AG13" s="391"/>
      <c r="AH13" s="389">
        <v>621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57459</v>
      </c>
      <c r="BO13" s="414"/>
      <c r="BP13" s="414"/>
      <c r="BQ13" s="414"/>
      <c r="BR13" s="414"/>
      <c r="BS13" s="414"/>
      <c r="BT13" s="414"/>
      <c r="BU13" s="415"/>
      <c r="BV13" s="413">
        <v>-236578</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10</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21731</v>
      </c>
      <c r="S14" s="515"/>
      <c r="T14" s="515"/>
      <c r="U14" s="515"/>
      <c r="V14" s="516"/>
      <c r="W14" s="517"/>
      <c r="X14" s="429"/>
      <c r="Y14" s="429"/>
      <c r="Z14" s="429"/>
      <c r="AA14" s="429"/>
      <c r="AB14" s="430"/>
      <c r="AC14" s="507">
        <v>3.8</v>
      </c>
      <c r="AD14" s="508"/>
      <c r="AE14" s="508"/>
      <c r="AF14" s="508"/>
      <c r="AG14" s="509"/>
      <c r="AH14" s="507">
        <v>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40</v>
      </c>
      <c r="CU14" s="486"/>
      <c r="CV14" s="486"/>
      <c r="CW14" s="486"/>
      <c r="CX14" s="486"/>
      <c r="CY14" s="486"/>
      <c r="CZ14" s="486"/>
      <c r="DA14" s="487"/>
      <c r="DB14" s="518">
        <v>55.6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21554</v>
      </c>
      <c r="S15" s="515"/>
      <c r="T15" s="515"/>
      <c r="U15" s="515"/>
      <c r="V15" s="516"/>
      <c r="W15" s="502" t="s">
        <v>127</v>
      </c>
      <c r="X15" s="426"/>
      <c r="Y15" s="426"/>
      <c r="Z15" s="426"/>
      <c r="AA15" s="426"/>
      <c r="AB15" s="427"/>
      <c r="AC15" s="389">
        <v>1989</v>
      </c>
      <c r="AD15" s="390"/>
      <c r="AE15" s="390"/>
      <c r="AF15" s="390"/>
      <c r="AG15" s="391"/>
      <c r="AH15" s="389">
        <v>2511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2152119</v>
      </c>
      <c r="BO15" s="409"/>
      <c r="BP15" s="409"/>
      <c r="BQ15" s="409"/>
      <c r="BR15" s="409"/>
      <c r="BS15" s="409"/>
      <c r="BT15" s="409"/>
      <c r="BU15" s="410"/>
      <c r="BV15" s="408">
        <v>2117563</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18.8</v>
      </c>
      <c r="AD16" s="508"/>
      <c r="AE16" s="508"/>
      <c r="AF16" s="508"/>
      <c r="AG16" s="509"/>
      <c r="AH16" s="507">
        <v>20</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3644287</v>
      </c>
      <c r="BO16" s="414"/>
      <c r="BP16" s="414"/>
      <c r="BQ16" s="414"/>
      <c r="BR16" s="414"/>
      <c r="BS16" s="414"/>
      <c r="BT16" s="414"/>
      <c r="BU16" s="415"/>
      <c r="BV16" s="413">
        <v>3488722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8200</v>
      </c>
      <c r="AD17" s="390"/>
      <c r="AE17" s="390"/>
      <c r="AF17" s="390"/>
      <c r="AG17" s="391"/>
      <c r="AH17" s="389">
        <v>9370</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2692429</v>
      </c>
      <c r="BO17" s="414"/>
      <c r="BP17" s="414"/>
      <c r="BQ17" s="414"/>
      <c r="BR17" s="414"/>
      <c r="BS17" s="414"/>
      <c r="BT17" s="414"/>
      <c r="BU17" s="415"/>
      <c r="BV17" s="413">
        <v>2683906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32.51</v>
      </c>
      <c r="M18" s="478"/>
      <c r="N18" s="478"/>
      <c r="O18" s="478"/>
      <c r="P18" s="478"/>
      <c r="Q18" s="478"/>
      <c r="R18" s="479"/>
      <c r="S18" s="479"/>
      <c r="T18" s="479"/>
      <c r="U18" s="479"/>
      <c r="V18" s="480"/>
      <c r="W18" s="494"/>
      <c r="X18" s="495"/>
      <c r="Y18" s="495"/>
      <c r="Z18" s="495"/>
      <c r="AA18" s="495"/>
      <c r="AB18" s="503"/>
      <c r="AC18" s="377">
        <v>77.400000000000006</v>
      </c>
      <c r="AD18" s="378"/>
      <c r="AE18" s="378"/>
      <c r="AF18" s="378"/>
      <c r="AG18" s="481"/>
      <c r="AH18" s="377">
        <v>74.8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4422422</v>
      </c>
      <c r="BO18" s="414"/>
      <c r="BP18" s="414"/>
      <c r="BQ18" s="414"/>
      <c r="BR18" s="414"/>
      <c r="BS18" s="414"/>
      <c r="BT18" s="414"/>
      <c r="BU18" s="415"/>
      <c r="BV18" s="413">
        <v>4290715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653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5592419</v>
      </c>
      <c r="BO19" s="414"/>
      <c r="BP19" s="414"/>
      <c r="BQ19" s="414"/>
      <c r="BR19" s="414"/>
      <c r="BS19" s="414"/>
      <c r="BT19" s="414"/>
      <c r="BU19" s="415"/>
      <c r="BV19" s="413">
        <v>5439259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8185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7708806</v>
      </c>
      <c r="BO23" s="414"/>
      <c r="BP23" s="414"/>
      <c r="BQ23" s="414"/>
      <c r="BR23" s="414"/>
      <c r="BS23" s="414"/>
      <c r="BT23" s="414"/>
      <c r="BU23" s="415"/>
      <c r="BV23" s="413">
        <v>7939157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7200</v>
      </c>
      <c r="R24" s="390"/>
      <c r="S24" s="390"/>
      <c r="T24" s="390"/>
      <c r="U24" s="390"/>
      <c r="V24" s="391"/>
      <c r="W24" s="455"/>
      <c r="X24" s="446"/>
      <c r="Y24" s="447"/>
      <c r="Z24" s="386" t="s">
        <v>151</v>
      </c>
      <c r="AA24" s="387"/>
      <c r="AB24" s="387"/>
      <c r="AC24" s="387"/>
      <c r="AD24" s="387"/>
      <c r="AE24" s="387"/>
      <c r="AF24" s="387"/>
      <c r="AG24" s="388"/>
      <c r="AH24" s="389">
        <v>207</v>
      </c>
      <c r="AI24" s="390"/>
      <c r="AJ24" s="390"/>
      <c r="AK24" s="390"/>
      <c r="AL24" s="391"/>
      <c r="AM24" s="389">
        <v>719118</v>
      </c>
      <c r="AN24" s="390"/>
      <c r="AO24" s="390"/>
      <c r="AP24" s="390"/>
      <c r="AQ24" s="390"/>
      <c r="AR24" s="391"/>
      <c r="AS24" s="389">
        <v>3474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6179751</v>
      </c>
      <c r="BO24" s="414"/>
      <c r="BP24" s="414"/>
      <c r="BQ24" s="414"/>
      <c r="BR24" s="414"/>
      <c r="BS24" s="414"/>
      <c r="BT24" s="414"/>
      <c r="BU24" s="415"/>
      <c r="BV24" s="413">
        <v>6043358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6000</v>
      </c>
      <c r="R25" s="390"/>
      <c r="S25" s="390"/>
      <c r="T25" s="390"/>
      <c r="U25" s="390"/>
      <c r="V25" s="391"/>
      <c r="W25" s="455"/>
      <c r="X25" s="446"/>
      <c r="Y25" s="447"/>
      <c r="Z25" s="386" t="s">
        <v>154</v>
      </c>
      <c r="AA25" s="387"/>
      <c r="AB25" s="387"/>
      <c r="AC25" s="387"/>
      <c r="AD25" s="387"/>
      <c r="AE25" s="387"/>
      <c r="AF25" s="387"/>
      <c r="AG25" s="388"/>
      <c r="AH25" s="389">
        <v>45</v>
      </c>
      <c r="AI25" s="390"/>
      <c r="AJ25" s="390"/>
      <c r="AK25" s="390"/>
      <c r="AL25" s="391"/>
      <c r="AM25" s="389">
        <v>145125</v>
      </c>
      <c r="AN25" s="390"/>
      <c r="AO25" s="390"/>
      <c r="AP25" s="390"/>
      <c r="AQ25" s="390"/>
      <c r="AR25" s="391"/>
      <c r="AS25" s="389">
        <v>3225</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211439</v>
      </c>
      <c r="BO25" s="409"/>
      <c r="BP25" s="409"/>
      <c r="BQ25" s="409"/>
      <c r="BR25" s="409"/>
      <c r="BS25" s="409"/>
      <c r="BT25" s="409"/>
      <c r="BU25" s="410"/>
      <c r="BV25" s="408">
        <v>161368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5700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3200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190146</v>
      </c>
      <c r="BO27" s="417"/>
      <c r="BP27" s="417"/>
      <c r="BQ27" s="417"/>
      <c r="BR27" s="417"/>
      <c r="BS27" s="417"/>
      <c r="BT27" s="417"/>
      <c r="BU27" s="418"/>
      <c r="BV27" s="416">
        <v>190146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2700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602252</v>
      </c>
      <c r="BO28" s="409"/>
      <c r="BP28" s="409"/>
      <c r="BQ28" s="409"/>
      <c r="BR28" s="409"/>
      <c r="BS28" s="409"/>
      <c r="BT28" s="409"/>
      <c r="BU28" s="410"/>
      <c r="BV28" s="408">
        <v>660149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12</v>
      </c>
      <c r="M29" s="390"/>
      <c r="N29" s="390"/>
      <c r="O29" s="390"/>
      <c r="P29" s="391"/>
      <c r="Q29" s="389">
        <v>2500</v>
      </c>
      <c r="R29" s="390"/>
      <c r="S29" s="390"/>
      <c r="T29" s="390"/>
      <c r="U29" s="390"/>
      <c r="V29" s="391"/>
      <c r="W29" s="456"/>
      <c r="X29" s="457"/>
      <c r="Y29" s="458"/>
      <c r="Z29" s="386" t="s">
        <v>167</v>
      </c>
      <c r="AA29" s="387"/>
      <c r="AB29" s="387"/>
      <c r="AC29" s="387"/>
      <c r="AD29" s="387"/>
      <c r="AE29" s="387"/>
      <c r="AF29" s="387"/>
      <c r="AG29" s="388"/>
      <c r="AH29" s="389">
        <v>207</v>
      </c>
      <c r="AI29" s="390"/>
      <c r="AJ29" s="390"/>
      <c r="AK29" s="390"/>
      <c r="AL29" s="391"/>
      <c r="AM29" s="389">
        <v>719118</v>
      </c>
      <c r="AN29" s="390"/>
      <c r="AO29" s="390"/>
      <c r="AP29" s="390"/>
      <c r="AQ29" s="390"/>
      <c r="AR29" s="391"/>
      <c r="AS29" s="389">
        <v>3474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190</v>
      </c>
      <c r="BO29" s="414"/>
      <c r="BP29" s="414"/>
      <c r="BQ29" s="414"/>
      <c r="BR29" s="414"/>
      <c r="BS29" s="414"/>
      <c r="BT29" s="414"/>
      <c r="BU29" s="415"/>
      <c r="BV29" s="413">
        <v>190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571505</v>
      </c>
      <c r="BO30" s="417"/>
      <c r="BP30" s="417"/>
      <c r="BQ30" s="417"/>
      <c r="BR30" s="417"/>
      <c r="BS30" s="417"/>
      <c r="BT30" s="417"/>
      <c r="BU30" s="418"/>
      <c r="BV30" s="416">
        <v>453980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矢口工業団地拡張事業特別会計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印旛郡市広域市町村圏事務組合（一般会計）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印旛郡市広域市町村圏事務組合（水道用水供給事業会計）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長門川水道企業団</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印西地区衛生組合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81" t="s">
        <v>522</v>
      </c>
      <c r="D34" s="1181"/>
      <c r="E34" s="1182"/>
      <c r="F34" s="32">
        <v>6.54</v>
      </c>
      <c r="G34" s="33">
        <v>4.21</v>
      </c>
      <c r="H34" s="33">
        <v>6.15</v>
      </c>
      <c r="I34" s="33">
        <v>2.68</v>
      </c>
      <c r="J34" s="34">
        <v>5.14</v>
      </c>
      <c r="K34" s="22"/>
      <c r="L34" s="22"/>
      <c r="M34" s="22"/>
      <c r="N34" s="22"/>
      <c r="O34" s="22"/>
      <c r="P34" s="22"/>
    </row>
    <row r="35" spans="1:16" ht="39" customHeight="1">
      <c r="A35" s="22"/>
      <c r="B35" s="35"/>
      <c r="C35" s="1175" t="s">
        <v>523</v>
      </c>
      <c r="D35" s="1176"/>
      <c r="E35" s="1177"/>
      <c r="F35" s="36">
        <v>1.71</v>
      </c>
      <c r="G35" s="37">
        <v>1.22</v>
      </c>
      <c r="H35" s="37">
        <v>1.67</v>
      </c>
      <c r="I35" s="37">
        <v>2.5</v>
      </c>
      <c r="J35" s="38">
        <v>3.59</v>
      </c>
      <c r="K35" s="22"/>
      <c r="L35" s="22"/>
      <c r="M35" s="22"/>
      <c r="N35" s="22"/>
      <c r="O35" s="22"/>
      <c r="P35" s="22"/>
    </row>
    <row r="36" spans="1:16" ht="39" customHeight="1">
      <c r="A36" s="22"/>
      <c r="B36" s="35"/>
      <c r="C36" s="1175" t="s">
        <v>524</v>
      </c>
      <c r="D36" s="1176"/>
      <c r="E36" s="1177"/>
      <c r="F36" s="36">
        <v>0.02</v>
      </c>
      <c r="G36" s="37">
        <v>0.53</v>
      </c>
      <c r="H36" s="37">
        <v>0.61</v>
      </c>
      <c r="I36" s="37">
        <v>0.93</v>
      </c>
      <c r="J36" s="38">
        <v>1.63</v>
      </c>
      <c r="K36" s="22"/>
      <c r="L36" s="22"/>
      <c r="M36" s="22"/>
      <c r="N36" s="22"/>
      <c r="O36" s="22"/>
      <c r="P36" s="22"/>
    </row>
    <row r="37" spans="1:16" ht="39" customHeight="1">
      <c r="A37" s="22"/>
      <c r="B37" s="35"/>
      <c r="C37" s="1175" t="s">
        <v>525</v>
      </c>
      <c r="D37" s="1176"/>
      <c r="E37" s="1177"/>
      <c r="F37" s="36">
        <v>0.22</v>
      </c>
      <c r="G37" s="37">
        <v>0.24</v>
      </c>
      <c r="H37" s="37">
        <v>0.56999999999999995</v>
      </c>
      <c r="I37" s="37">
        <v>0.5</v>
      </c>
      <c r="J37" s="38">
        <v>0.35</v>
      </c>
      <c r="K37" s="22"/>
      <c r="L37" s="22"/>
      <c r="M37" s="22"/>
      <c r="N37" s="22"/>
      <c r="O37" s="22"/>
      <c r="P37" s="22"/>
    </row>
    <row r="38" spans="1:16" ht="39" customHeight="1">
      <c r="A38" s="22"/>
      <c r="B38" s="35"/>
      <c r="C38" s="1175" t="s">
        <v>526</v>
      </c>
      <c r="D38" s="1176"/>
      <c r="E38" s="1177"/>
      <c r="F38" s="36" t="s">
        <v>475</v>
      </c>
      <c r="G38" s="37" t="s">
        <v>475</v>
      </c>
      <c r="H38" s="37" t="s">
        <v>475</v>
      </c>
      <c r="I38" s="37" t="s">
        <v>475</v>
      </c>
      <c r="J38" s="38">
        <v>0.01</v>
      </c>
      <c r="K38" s="22"/>
      <c r="L38" s="22"/>
      <c r="M38" s="22"/>
      <c r="N38" s="22"/>
      <c r="O38" s="22"/>
      <c r="P38" s="22"/>
    </row>
    <row r="39" spans="1:16" ht="39" customHeight="1">
      <c r="A39" s="22"/>
      <c r="B39" s="35"/>
      <c r="C39" s="1175" t="s">
        <v>527</v>
      </c>
      <c r="D39" s="1176"/>
      <c r="E39" s="1177"/>
      <c r="F39" s="36">
        <v>0.01</v>
      </c>
      <c r="G39" s="37">
        <v>0</v>
      </c>
      <c r="H39" s="37">
        <v>0</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475</v>
      </c>
      <c r="G42" s="37" t="s">
        <v>475</v>
      </c>
      <c r="H42" s="37" t="s">
        <v>475</v>
      </c>
      <c r="I42" s="37" t="s">
        <v>475</v>
      </c>
      <c r="J42" s="38" t="s">
        <v>475</v>
      </c>
      <c r="K42" s="22"/>
      <c r="L42" s="22"/>
      <c r="M42" s="22"/>
      <c r="N42" s="22"/>
      <c r="O42" s="22"/>
      <c r="P42" s="22"/>
    </row>
    <row r="43" spans="1:16" ht="39" customHeight="1" thickBot="1">
      <c r="A43" s="22"/>
      <c r="B43" s="40"/>
      <c r="C43" s="1178" t="s">
        <v>529</v>
      </c>
      <c r="D43" s="1179"/>
      <c r="E43" s="1180"/>
      <c r="F43" s="41" t="s">
        <v>475</v>
      </c>
      <c r="G43" s="42" t="s">
        <v>475</v>
      </c>
      <c r="H43" s="42" t="s">
        <v>475</v>
      </c>
      <c r="I43" s="42" t="s">
        <v>475</v>
      </c>
      <c r="J43" s="43" t="s">
        <v>475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91" t="s">
        <v>10</v>
      </c>
      <c r="C45" s="1192"/>
      <c r="D45" s="58"/>
      <c r="E45" s="1197" t="s">
        <v>11</v>
      </c>
      <c r="F45" s="1197"/>
      <c r="G45" s="1197"/>
      <c r="H45" s="1197"/>
      <c r="I45" s="1197"/>
      <c r="J45" s="1198"/>
      <c r="K45" s="59">
        <v>1024</v>
      </c>
      <c r="L45" s="60">
        <v>981</v>
      </c>
      <c r="M45" s="60">
        <v>955</v>
      </c>
      <c r="N45" s="60">
        <v>919</v>
      </c>
      <c r="O45" s="61">
        <v>828</v>
      </c>
      <c r="P45" s="48"/>
      <c r="Q45" s="48"/>
      <c r="R45" s="48"/>
      <c r="S45" s="48"/>
      <c r="T45" s="48"/>
      <c r="U45" s="48"/>
    </row>
    <row r="46" spans="1:21" ht="30.75" customHeight="1">
      <c r="A46" s="48"/>
      <c r="B46" s="1193"/>
      <c r="C46" s="1194"/>
      <c r="D46" s="62"/>
      <c r="E46" s="1185" t="s">
        <v>12</v>
      </c>
      <c r="F46" s="1185"/>
      <c r="G46" s="1185"/>
      <c r="H46" s="1185"/>
      <c r="I46" s="1185"/>
      <c r="J46" s="1186"/>
      <c r="K46" s="63" t="s">
        <v>475</v>
      </c>
      <c r="L46" s="64" t="s">
        <v>475</v>
      </c>
      <c r="M46" s="64" t="s">
        <v>475</v>
      </c>
      <c r="N46" s="64" t="s">
        <v>475</v>
      </c>
      <c r="O46" s="65" t="s">
        <v>475</v>
      </c>
      <c r="P46" s="48"/>
      <c r="Q46" s="48"/>
      <c r="R46" s="48"/>
      <c r="S46" s="48"/>
      <c r="T46" s="48"/>
      <c r="U46" s="48"/>
    </row>
    <row r="47" spans="1:21" ht="30.75" customHeight="1">
      <c r="A47" s="48"/>
      <c r="B47" s="1193"/>
      <c r="C47" s="1194"/>
      <c r="D47" s="62"/>
      <c r="E47" s="1185" t="s">
        <v>13</v>
      </c>
      <c r="F47" s="1185"/>
      <c r="G47" s="1185"/>
      <c r="H47" s="1185"/>
      <c r="I47" s="1185"/>
      <c r="J47" s="1186"/>
      <c r="K47" s="63" t="s">
        <v>475</v>
      </c>
      <c r="L47" s="64" t="s">
        <v>475</v>
      </c>
      <c r="M47" s="64" t="s">
        <v>475</v>
      </c>
      <c r="N47" s="64" t="s">
        <v>475</v>
      </c>
      <c r="O47" s="65" t="s">
        <v>475</v>
      </c>
      <c r="P47" s="48"/>
      <c r="Q47" s="48"/>
      <c r="R47" s="48"/>
      <c r="S47" s="48"/>
      <c r="T47" s="48"/>
      <c r="U47" s="48"/>
    </row>
    <row r="48" spans="1:21" ht="30.75" customHeight="1">
      <c r="A48" s="48"/>
      <c r="B48" s="1193"/>
      <c r="C48" s="1194"/>
      <c r="D48" s="62"/>
      <c r="E48" s="1185" t="s">
        <v>14</v>
      </c>
      <c r="F48" s="1185"/>
      <c r="G48" s="1185"/>
      <c r="H48" s="1185"/>
      <c r="I48" s="1185"/>
      <c r="J48" s="1186"/>
      <c r="K48" s="63">
        <v>129</v>
      </c>
      <c r="L48" s="64">
        <v>116</v>
      </c>
      <c r="M48" s="64">
        <v>106</v>
      </c>
      <c r="N48" s="64">
        <v>99</v>
      </c>
      <c r="O48" s="65">
        <v>101</v>
      </c>
      <c r="P48" s="48"/>
      <c r="Q48" s="48"/>
      <c r="R48" s="48"/>
      <c r="S48" s="48"/>
      <c r="T48" s="48"/>
      <c r="U48" s="48"/>
    </row>
    <row r="49" spans="1:21" ht="30.75" customHeight="1">
      <c r="A49" s="48"/>
      <c r="B49" s="1193"/>
      <c r="C49" s="1194"/>
      <c r="D49" s="62"/>
      <c r="E49" s="1185" t="s">
        <v>15</v>
      </c>
      <c r="F49" s="1185"/>
      <c r="G49" s="1185"/>
      <c r="H49" s="1185"/>
      <c r="I49" s="1185"/>
      <c r="J49" s="1186"/>
      <c r="K49" s="63">
        <v>89</v>
      </c>
      <c r="L49" s="64">
        <v>71</v>
      </c>
      <c r="M49" s="64">
        <v>63</v>
      </c>
      <c r="N49" s="64">
        <v>31</v>
      </c>
      <c r="O49" s="65">
        <v>30</v>
      </c>
      <c r="P49" s="48"/>
      <c r="Q49" s="48"/>
      <c r="R49" s="48"/>
      <c r="S49" s="48"/>
      <c r="T49" s="48"/>
      <c r="U49" s="48"/>
    </row>
    <row r="50" spans="1:21" ht="30.75" customHeight="1">
      <c r="A50" s="48"/>
      <c r="B50" s="1193"/>
      <c r="C50" s="1194"/>
      <c r="D50" s="62"/>
      <c r="E50" s="1185" t="s">
        <v>16</v>
      </c>
      <c r="F50" s="1185"/>
      <c r="G50" s="1185"/>
      <c r="H50" s="1185"/>
      <c r="I50" s="1185"/>
      <c r="J50" s="1186"/>
      <c r="K50" s="63">
        <v>7</v>
      </c>
      <c r="L50" s="64">
        <v>7</v>
      </c>
      <c r="M50" s="64">
        <v>7</v>
      </c>
      <c r="N50" s="64">
        <v>7</v>
      </c>
      <c r="O50" s="65">
        <v>7</v>
      </c>
      <c r="P50" s="48"/>
      <c r="Q50" s="48"/>
      <c r="R50" s="48"/>
      <c r="S50" s="48"/>
      <c r="T50" s="48"/>
      <c r="U50" s="48"/>
    </row>
    <row r="51" spans="1:21" ht="30.75" customHeight="1">
      <c r="A51" s="48"/>
      <c r="B51" s="1195"/>
      <c r="C51" s="1196"/>
      <c r="D51" s="66"/>
      <c r="E51" s="1185" t="s">
        <v>17</v>
      </c>
      <c r="F51" s="1185"/>
      <c r="G51" s="1185"/>
      <c r="H51" s="1185"/>
      <c r="I51" s="1185"/>
      <c r="J51" s="1186"/>
      <c r="K51" s="63" t="s">
        <v>475</v>
      </c>
      <c r="L51" s="64" t="s">
        <v>475</v>
      </c>
      <c r="M51" s="64" t="s">
        <v>475</v>
      </c>
      <c r="N51" s="64" t="s">
        <v>475</v>
      </c>
      <c r="O51" s="65" t="s">
        <v>475</v>
      </c>
      <c r="P51" s="48"/>
      <c r="Q51" s="48"/>
      <c r="R51" s="48"/>
      <c r="S51" s="48"/>
      <c r="T51" s="48"/>
      <c r="U51" s="48"/>
    </row>
    <row r="52" spans="1:21" ht="30.75" customHeight="1">
      <c r="A52" s="48"/>
      <c r="B52" s="1183" t="s">
        <v>18</v>
      </c>
      <c r="C52" s="1184"/>
      <c r="D52" s="66"/>
      <c r="E52" s="1185" t="s">
        <v>19</v>
      </c>
      <c r="F52" s="1185"/>
      <c r="G52" s="1185"/>
      <c r="H52" s="1185"/>
      <c r="I52" s="1185"/>
      <c r="J52" s="1186"/>
      <c r="K52" s="63">
        <v>675</v>
      </c>
      <c r="L52" s="64">
        <v>678</v>
      </c>
      <c r="M52" s="64">
        <v>666</v>
      </c>
      <c r="N52" s="64">
        <v>663</v>
      </c>
      <c r="O52" s="65">
        <v>622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574</v>
      </c>
      <c r="L53" s="69">
        <v>497</v>
      </c>
      <c r="M53" s="69">
        <v>465</v>
      </c>
      <c r="N53" s="69">
        <v>393</v>
      </c>
      <c r="O53" s="70">
        <v>344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211" t="s">
        <v>23</v>
      </c>
      <c r="C41" s="1212"/>
      <c r="D41" s="81"/>
      <c r="E41" s="1213" t="s">
        <v>24</v>
      </c>
      <c r="F41" s="1213"/>
      <c r="G41" s="1213"/>
      <c r="H41" s="1214"/>
      <c r="I41" s="82">
        <v>8467</v>
      </c>
      <c r="J41" s="83">
        <v>8133</v>
      </c>
      <c r="K41" s="83">
        <v>8027</v>
      </c>
      <c r="L41" s="83">
        <v>7939</v>
      </c>
      <c r="M41" s="84">
        <v>7709</v>
      </c>
    </row>
    <row r="42" spans="2:13" ht="27.75" customHeight="1">
      <c r="B42" s="1201"/>
      <c r="C42" s="1202"/>
      <c r="D42" s="85"/>
      <c r="E42" s="1205" t="s">
        <v>25</v>
      </c>
      <c r="F42" s="1205"/>
      <c r="G42" s="1205"/>
      <c r="H42" s="1206"/>
      <c r="I42" s="86">
        <v>96</v>
      </c>
      <c r="J42" s="87">
        <v>89</v>
      </c>
      <c r="K42" s="87">
        <v>280</v>
      </c>
      <c r="L42" s="87">
        <v>386</v>
      </c>
      <c r="M42" s="88">
        <v>410</v>
      </c>
    </row>
    <row r="43" spans="2:13" ht="27.75" customHeight="1">
      <c r="B43" s="1201"/>
      <c r="C43" s="1202"/>
      <c r="D43" s="85"/>
      <c r="E43" s="1205" t="s">
        <v>26</v>
      </c>
      <c r="F43" s="1205"/>
      <c r="G43" s="1205"/>
      <c r="H43" s="1206"/>
      <c r="I43" s="86">
        <v>1754</v>
      </c>
      <c r="J43" s="87">
        <v>1800</v>
      </c>
      <c r="K43" s="87">
        <v>1660</v>
      </c>
      <c r="L43" s="87">
        <v>1496</v>
      </c>
      <c r="M43" s="88">
        <v>1382</v>
      </c>
    </row>
    <row r="44" spans="2:13" ht="27.75" customHeight="1">
      <c r="B44" s="1201"/>
      <c r="C44" s="1202"/>
      <c r="D44" s="85"/>
      <c r="E44" s="1205" t="s">
        <v>27</v>
      </c>
      <c r="F44" s="1205"/>
      <c r="G44" s="1205"/>
      <c r="H44" s="1206"/>
      <c r="I44" s="86">
        <v>191</v>
      </c>
      <c r="J44" s="87">
        <v>115</v>
      </c>
      <c r="K44" s="87">
        <v>68</v>
      </c>
      <c r="L44" s="87">
        <v>53</v>
      </c>
      <c r="M44" s="88">
        <v>38</v>
      </c>
    </row>
    <row r="45" spans="2:13" ht="27.75" customHeight="1">
      <c r="B45" s="1201"/>
      <c r="C45" s="1202"/>
      <c r="D45" s="85"/>
      <c r="E45" s="1205" t="s">
        <v>28</v>
      </c>
      <c r="F45" s="1205"/>
      <c r="G45" s="1205"/>
      <c r="H45" s="1206"/>
      <c r="I45" s="86">
        <v>1298</v>
      </c>
      <c r="J45" s="87">
        <v>1237</v>
      </c>
      <c r="K45" s="87">
        <v>1430</v>
      </c>
      <c r="L45" s="87">
        <v>1351</v>
      </c>
      <c r="M45" s="88">
        <v>1445</v>
      </c>
    </row>
    <row r="46" spans="2:13" ht="27.75" customHeight="1">
      <c r="B46" s="1201"/>
      <c r="C46" s="1202"/>
      <c r="D46" s="85"/>
      <c r="E46" s="1205" t="s">
        <v>29</v>
      </c>
      <c r="F46" s="1205"/>
      <c r="G46" s="1205"/>
      <c r="H46" s="1206"/>
      <c r="I46" s="86" t="s">
        <v>475</v>
      </c>
      <c r="J46" s="87" t="s">
        <v>475</v>
      </c>
      <c r="K46" s="87" t="s">
        <v>475</v>
      </c>
      <c r="L46" s="87" t="s">
        <v>475</v>
      </c>
      <c r="M46" s="88" t="s">
        <v>475</v>
      </c>
    </row>
    <row r="47" spans="2:13" ht="27.75" customHeight="1">
      <c r="B47" s="1201"/>
      <c r="C47" s="1202"/>
      <c r="D47" s="85"/>
      <c r="E47" s="1205" t="s">
        <v>30</v>
      </c>
      <c r="F47" s="1205"/>
      <c r="G47" s="1205"/>
      <c r="H47" s="1206"/>
      <c r="I47" s="86" t="s">
        <v>475</v>
      </c>
      <c r="J47" s="87" t="s">
        <v>475</v>
      </c>
      <c r="K47" s="87" t="s">
        <v>475</v>
      </c>
      <c r="L47" s="87" t="s">
        <v>475</v>
      </c>
      <c r="M47" s="88" t="s">
        <v>475</v>
      </c>
    </row>
    <row r="48" spans="2:13" ht="27.75" customHeight="1">
      <c r="B48" s="1203"/>
      <c r="C48" s="1204"/>
      <c r="D48" s="85"/>
      <c r="E48" s="1205" t="s">
        <v>31</v>
      </c>
      <c r="F48" s="1205"/>
      <c r="G48" s="1205"/>
      <c r="H48" s="1206"/>
      <c r="I48" s="86" t="s">
        <v>475</v>
      </c>
      <c r="J48" s="87" t="s">
        <v>475</v>
      </c>
      <c r="K48" s="87" t="s">
        <v>475</v>
      </c>
      <c r="L48" s="87" t="s">
        <v>475</v>
      </c>
      <c r="M48" s="88" t="s">
        <v>475</v>
      </c>
    </row>
    <row r="49" spans="2:13" ht="27.75" customHeight="1">
      <c r="B49" s="1199" t="s">
        <v>32</v>
      </c>
      <c r="C49" s="1200"/>
      <c r="D49" s="89"/>
      <c r="E49" s="1205" t="s">
        <v>33</v>
      </c>
      <c r="F49" s="1205"/>
      <c r="G49" s="1205"/>
      <c r="H49" s="1206"/>
      <c r="I49" s="86">
        <v>844</v>
      </c>
      <c r="J49" s="87">
        <v>1063</v>
      </c>
      <c r="K49" s="87">
        <v>1180</v>
      </c>
      <c r="L49" s="87">
        <v>1221</v>
      </c>
      <c r="M49" s="88">
        <v>1317</v>
      </c>
    </row>
    <row r="50" spans="2:13" ht="27.75" customHeight="1">
      <c r="B50" s="1201"/>
      <c r="C50" s="1202"/>
      <c r="D50" s="85"/>
      <c r="E50" s="1205" t="s">
        <v>34</v>
      </c>
      <c r="F50" s="1205"/>
      <c r="G50" s="1205"/>
      <c r="H50" s="1206"/>
      <c r="I50" s="86">
        <v>1533</v>
      </c>
      <c r="J50" s="87">
        <v>1483</v>
      </c>
      <c r="K50" s="87">
        <v>1417</v>
      </c>
      <c r="L50" s="87">
        <v>1331</v>
      </c>
      <c r="M50" s="88">
        <v>1289</v>
      </c>
    </row>
    <row r="51" spans="2:13" ht="27.75" customHeight="1">
      <c r="B51" s="1203"/>
      <c r="C51" s="1204"/>
      <c r="D51" s="85"/>
      <c r="E51" s="1205" t="s">
        <v>35</v>
      </c>
      <c r="F51" s="1205"/>
      <c r="G51" s="1205"/>
      <c r="H51" s="1206"/>
      <c r="I51" s="86">
        <v>6234</v>
      </c>
      <c r="J51" s="87">
        <v>6450</v>
      </c>
      <c r="K51" s="87">
        <v>6611</v>
      </c>
      <c r="L51" s="87">
        <v>6511</v>
      </c>
      <c r="M51" s="88">
        <v>6758</v>
      </c>
    </row>
    <row r="52" spans="2:13" ht="27.75" customHeight="1" thickBot="1">
      <c r="B52" s="1207" t="s">
        <v>36</v>
      </c>
      <c r="C52" s="1208"/>
      <c r="D52" s="90"/>
      <c r="E52" s="1209" t="s">
        <v>37</v>
      </c>
      <c r="F52" s="1209"/>
      <c r="G52" s="1209"/>
      <c r="H52" s="1210"/>
      <c r="I52" s="91">
        <v>3195</v>
      </c>
      <c r="J52" s="92">
        <v>2378</v>
      </c>
      <c r="K52" s="92">
        <v>2258</v>
      </c>
      <c r="L52" s="92">
        <v>2161</v>
      </c>
      <c r="M52" s="93">
        <v>1619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555</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555</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554</v>
      </c>
      <c r="C41" s="246"/>
      <c r="D41" s="246"/>
      <c r="E41" s="246"/>
      <c r="F41" s="246"/>
      <c r="G41" s="246"/>
      <c r="H41" s="246"/>
      <c r="I41" s="246"/>
      <c r="J41" s="246"/>
      <c r="K41" s="246"/>
      <c r="L41" s="246"/>
      <c r="M41" s="246"/>
      <c r="N41" s="246"/>
      <c r="O41" s="246"/>
      <c r="P41" s="247"/>
    </row>
    <row r="42" spans="2:17" ht="13.5">
      <c r="B42" s="248"/>
      <c r="C42" s="244"/>
      <c r="D42" s="244"/>
      <c r="E42" s="244"/>
      <c r="F42" s="244"/>
      <c r="G42" s="353" t="s">
        <v>550</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553</v>
      </c>
    </row>
    <row r="50" spans="1:17" ht="13.5">
      <c r="B50" s="248"/>
      <c r="C50" s="244"/>
      <c r="D50" s="244"/>
      <c r="E50" s="244"/>
      <c r="F50" s="244"/>
      <c r="G50" s="1236"/>
      <c r="H50" s="1237"/>
      <c r="I50" s="1237"/>
      <c r="J50" s="1238"/>
      <c r="K50" s="345" t="s">
        <v>515</v>
      </c>
      <c r="L50" s="345" t="s">
        <v>516</v>
      </c>
      <c r="M50" s="345" t="s">
        <v>517</v>
      </c>
      <c r="N50" s="345" t="s">
        <v>518</v>
      </c>
      <c r="O50" s="345" t="s">
        <v>519</v>
      </c>
    </row>
    <row r="51" spans="1:17" ht="13.5">
      <c r="B51" s="248"/>
      <c r="C51" s="244"/>
      <c r="D51" s="244"/>
      <c r="E51" s="244"/>
      <c r="F51" s="244"/>
      <c r="G51" s="1239" t="s">
        <v>548</v>
      </c>
      <c r="H51" s="1240"/>
      <c r="I51" s="1245" t="s">
        <v>546</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552</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547</v>
      </c>
      <c r="H55" s="1220"/>
      <c r="I55" s="1225" t="s">
        <v>546</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552</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551</v>
      </c>
      <c r="C63" s="244"/>
      <c r="D63" s="244"/>
      <c r="E63" s="244"/>
      <c r="F63" s="244"/>
      <c r="G63" s="244"/>
      <c r="H63" s="244"/>
      <c r="I63" s="244"/>
      <c r="J63" s="244"/>
      <c r="K63" s="244"/>
      <c r="L63" s="244"/>
      <c r="M63" s="244"/>
      <c r="N63" s="244"/>
      <c r="O63" s="244"/>
    </row>
    <row r="64" spans="1:17" ht="13.5">
      <c r="B64" s="248"/>
      <c r="C64" s="244"/>
      <c r="D64" s="244"/>
      <c r="E64" s="244"/>
      <c r="F64" s="244"/>
      <c r="G64" s="353" t="s">
        <v>550</v>
      </c>
      <c r="I64" s="352"/>
      <c r="J64" s="352"/>
      <c r="K64" s="352"/>
      <c r="L64" s="244"/>
      <c r="M64" s="244"/>
      <c r="N64" s="244"/>
      <c r="O64" s="244"/>
    </row>
    <row r="65" spans="2:30" ht="13.5">
      <c r="B65" s="248"/>
      <c r="C65" s="244"/>
      <c r="D65" s="244"/>
      <c r="E65" s="244"/>
      <c r="F65" s="244"/>
      <c r="G65" s="1227" t="s">
        <v>556</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549</v>
      </c>
      <c r="I71" s="349"/>
      <c r="J71" s="348"/>
      <c r="K71" s="348"/>
      <c r="L71" s="347"/>
      <c r="M71" s="348"/>
      <c r="N71" s="347"/>
      <c r="O71" s="346"/>
    </row>
    <row r="72" spans="2:30" ht="13.5">
      <c r="B72" s="248"/>
      <c r="C72" s="244"/>
      <c r="D72" s="244"/>
      <c r="E72" s="244"/>
      <c r="F72" s="244"/>
      <c r="G72" s="1236"/>
      <c r="H72" s="1237"/>
      <c r="I72" s="1237"/>
      <c r="J72" s="1238"/>
      <c r="K72" s="345" t="s">
        <v>515</v>
      </c>
      <c r="L72" s="345" t="s">
        <v>516</v>
      </c>
      <c r="M72" s="345" t="s">
        <v>517</v>
      </c>
      <c r="N72" s="345" t="s">
        <v>518</v>
      </c>
      <c r="O72" s="345" t="s">
        <v>519</v>
      </c>
    </row>
    <row r="73" spans="2:30" ht="13.5">
      <c r="B73" s="248"/>
      <c r="C73" s="244"/>
      <c r="D73" s="244"/>
      <c r="E73" s="244"/>
      <c r="F73" s="244"/>
      <c r="G73" s="1239" t="s">
        <v>548</v>
      </c>
      <c r="H73" s="1240"/>
      <c r="I73" s="1245" t="s">
        <v>546</v>
      </c>
      <c r="J73" s="1245"/>
      <c r="K73" s="1226">
        <v>78.5</v>
      </c>
      <c r="L73" s="1226">
        <v>59.4</v>
      </c>
      <c r="M73" s="1215">
        <v>56.7</v>
      </c>
      <c r="N73" s="1215">
        <v>55.6</v>
      </c>
      <c r="O73" s="1215">
        <v>40</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545</v>
      </c>
      <c r="J75" s="1225"/>
      <c r="K75" s="1247">
        <v>14.2</v>
      </c>
      <c r="L75" s="1247">
        <v>13.5</v>
      </c>
      <c r="M75" s="1247">
        <v>12.7</v>
      </c>
      <c r="N75" s="1247">
        <v>11.3</v>
      </c>
      <c r="O75" s="1247">
        <v>10</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547</v>
      </c>
      <c r="H77" s="1220"/>
      <c r="I77" s="1225" t="s">
        <v>546</v>
      </c>
      <c r="J77" s="1225"/>
      <c r="K77" s="1226">
        <v>40.200000000000003</v>
      </c>
      <c r="L77" s="1226">
        <v>30.7</v>
      </c>
      <c r="M77" s="1215">
        <v>22.3</v>
      </c>
      <c r="N77" s="1215">
        <v>20.3</v>
      </c>
      <c r="O77" s="1215">
        <v>13</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545</v>
      </c>
      <c r="J79" s="1217"/>
      <c r="K79" s="1218">
        <v>10.1</v>
      </c>
      <c r="L79" s="1218">
        <v>9.1999999999999993</v>
      </c>
      <c r="M79" s="1218">
        <v>8.5</v>
      </c>
      <c r="N79" s="1218">
        <v>7.7</v>
      </c>
      <c r="O79" s="1218">
        <v>6.8</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s="243" customFormat="1" ht="13.5" hidden="1" customHeight="1"/>
    <row r="162" s="243" customFormat="1" ht="13.5" hidden="1" customHeight="1"/>
    <row r="163" s="243" customFormat="1" ht="13.5" hidden="1" customHeight="1"/>
    <row r="164" s="243" customFormat="1" ht="13.5" hidden="1" customHeight="1"/>
    <row r="165" s="243" customFormat="1" ht="13.5" hidden="1" customHeight="1"/>
    <row r="166" s="243" customFormat="1" ht="13.5" hidden="1" customHeight="1"/>
    <row r="167" s="243" customFormat="1" ht="13.5" hidden="1" customHeight="1"/>
    <row r="168" s="243" customFormat="1" ht="13.5" hidden="1" customHeight="1"/>
    <row r="169" s="243" customFormat="1" ht="13.5" hidden="1" customHeight="1"/>
    <row r="170" s="243" customFormat="1" ht="13.5" hidden="1" customHeight="1"/>
    <row r="171" s="243" customFormat="1" ht="13.5" hidden="1" customHeight="1"/>
    <row r="172" s="243" customFormat="1" ht="13.5" hidden="1" customHeight="1"/>
    <row r="173" s="243" customFormat="1" ht="13.5" hidden="1" customHeight="1"/>
    <row r="174" s="243" customFormat="1" ht="13.5" hidden="1" customHeight="1"/>
    <row r="175" s="243" customFormat="1" ht="13.5" hidden="1" customHeight="1"/>
    <row r="176" s="243" customFormat="1" ht="13.5" hidden="1" customHeight="1"/>
    <row r="177" s="243" customFormat="1" ht="13.5" hidden="1" customHeight="1"/>
    <row r="178" s="243" customFormat="1" ht="13.5" hidden="1" customHeight="1"/>
    <row r="179" s="243" customFormat="1" ht="13.5" hidden="1" customHeight="1"/>
    <row r="180" s="243" customFormat="1" ht="13.5" hidden="1" customHeight="1"/>
    <row r="181" s="243" customFormat="1" ht="13.5" hidden="1" customHeight="1"/>
    <row r="182" s="243" customFormat="1" ht="13.5" hidden="1" customHeight="1"/>
    <row r="183" s="243" customFormat="1" ht="13.5" hidden="1" customHeight="1"/>
    <row r="184" s="243" customFormat="1" ht="13.5" hidden="1" customHeight="1"/>
    <row r="185" s="243" customFormat="1" ht="13.5" hidden="1" customHeight="1"/>
    <row r="186" s="243" customFormat="1" ht="13.5" hidden="1" customHeight="1"/>
    <row r="187" s="243" customFormat="1" ht="13.5" hidden="1" customHeight="1"/>
    <row r="188" s="243" customFormat="1" ht="13.5" hidden="1" customHeight="1"/>
    <row r="189" s="243" customFormat="1" ht="13.5" hidden="1" customHeight="1"/>
    <row r="190" s="243" customFormat="1" ht="13.5" hidden="1" customHeight="1"/>
    <row r="191" s="243" customFormat="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c r="AG59" s="242"/>
      <c r="AH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s="241" customFormat="1" ht="13.5" customHeight="1"/>
    <row r="2" spans="2:34" s="241" customFormat="1">
      <c r="B2" s="242"/>
      <c r="C2" s="242"/>
      <c r="D2" s="242"/>
      <c r="E2" s="242"/>
      <c r="F2" s="242"/>
      <c r="G2" s="242"/>
      <c r="H2" s="242"/>
      <c r="I2" s="242"/>
      <c r="J2" s="242"/>
      <c r="K2" s="242"/>
      <c r="L2" s="242"/>
      <c r="M2" s="242"/>
      <c r="N2" s="242"/>
      <c r="O2" s="242"/>
      <c r="P2" s="242"/>
      <c r="Q2" s="242"/>
      <c r="R2" s="242"/>
      <c r="T2" s="242"/>
      <c r="U2" s="242"/>
      <c r="V2" s="242"/>
      <c r="W2" s="242"/>
      <c r="X2" s="242"/>
      <c r="Y2" s="242"/>
      <c r="Z2" s="242"/>
      <c r="AA2" s="242"/>
      <c r="AB2" s="242"/>
      <c r="AC2" s="242"/>
      <c r="AD2" s="242"/>
      <c r="AE2" s="242"/>
      <c r="AF2" s="242"/>
      <c r="AG2" s="242"/>
    </row>
    <row r="3" spans="2:34" s="241" customFormat="1">
      <c r="B3" s="242"/>
      <c r="T3" s="242"/>
    </row>
    <row r="4" spans="2:34" s="241" customForma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s="241" customFormat="1">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row>
    <row r="6" spans="2:34" s="241" customFormat="1">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row>
    <row r="7" spans="2:34" s="241" customForma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s="241" customFormat="1">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row>
    <row r="9" spans="2:34" s="241" customFormat="1">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row>
    <row r="10" spans="2:34" s="241" customFormat="1">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row>
    <row r="11" spans="2:34" s="241" customFormat="1">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row>
    <row r="12" spans="2:34" s="241" customFormat="1">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row>
    <row r="13" spans="2:34" s="241" customFormat="1">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row>
    <row r="14" spans="2:34" s="241" customFormat="1">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row>
    <row r="15" spans="2:34" s="241" customFormat="1">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row>
    <row r="16" spans="2:34" s="241" customFormat="1">
      <c r="B16" s="242"/>
      <c r="C16" s="242"/>
      <c r="D16" s="242"/>
      <c r="E16" s="242"/>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row>
    <row r="17" spans="12:34" s="241" customFormat="1">
      <c r="L17" s="242"/>
      <c r="M17" s="242"/>
      <c r="N17" s="242"/>
      <c r="O17" s="242"/>
      <c r="P17" s="242"/>
      <c r="Q17" s="242"/>
      <c r="R17" s="242"/>
      <c r="S17" s="242"/>
      <c r="T17" s="242"/>
      <c r="U17" s="242"/>
      <c r="V17" s="242"/>
      <c r="W17" s="242"/>
      <c r="X17" s="242"/>
      <c r="Y17" s="242"/>
      <c r="Z17" s="242"/>
      <c r="AA17" s="242"/>
      <c r="AB17" s="242"/>
      <c r="AC17" s="242"/>
      <c r="AD17" s="242"/>
      <c r="AE17" s="242"/>
      <c r="AF17" s="242"/>
      <c r="AG17" s="242"/>
    </row>
    <row r="18" spans="12:34" s="241" customFormat="1">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12:34" s="241" customFormat="1">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2:34" s="241" customFormat="1">
      <c r="L20" s="242"/>
      <c r="M20" s="242"/>
      <c r="N20" s="242"/>
      <c r="O20" s="242"/>
      <c r="P20" s="242"/>
      <c r="Q20" s="242"/>
      <c r="R20" s="242"/>
      <c r="S20" s="242"/>
      <c r="T20" s="242"/>
      <c r="U20" s="242"/>
      <c r="V20" s="242"/>
      <c r="W20" s="242"/>
      <c r="X20" s="242"/>
      <c r="Y20" s="242"/>
      <c r="Z20" s="242"/>
      <c r="AA20" s="242"/>
      <c r="AB20" s="242"/>
      <c r="AC20" s="242"/>
      <c r="AD20" s="242"/>
      <c r="AE20" s="242"/>
      <c r="AF20" s="242"/>
      <c r="AG20" s="242"/>
    </row>
    <row r="21" spans="12:34" s="241" customFormat="1">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12:34" s="241" customFormat="1">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row>
    <row r="23" spans="12:34" s="241" customFormat="1">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row>
    <row r="24" spans="12:34" s="241" customFormat="1">
      <c r="L24" s="242"/>
      <c r="M24" s="242"/>
      <c r="N24" s="242"/>
      <c r="O24" s="242"/>
      <c r="P24" s="242"/>
      <c r="R24" s="242"/>
      <c r="S24" s="242"/>
      <c r="T24" s="242"/>
      <c r="U24" s="242"/>
      <c r="V24" s="242"/>
      <c r="W24" s="242"/>
      <c r="X24" s="242"/>
      <c r="Y24" s="242"/>
      <c r="Z24" s="242"/>
      <c r="AA24" s="242"/>
      <c r="AB24" s="242"/>
      <c r="AC24" s="242"/>
      <c r="AD24" s="242"/>
      <c r="AE24" s="242"/>
      <c r="AF24" s="242"/>
      <c r="AG24" s="242"/>
      <c r="AH24" s="242"/>
    </row>
    <row r="25" spans="12:34" s="241" customFormat="1">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12:34" s="241" customFormat="1">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12:34" s="241" customFormat="1">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12:34" s="241" customFormat="1">
      <c r="L28" s="242"/>
      <c r="M28" s="242"/>
      <c r="N28" s="242"/>
      <c r="P28" s="242"/>
      <c r="Q28" s="242"/>
      <c r="R28" s="242"/>
      <c r="S28" s="242"/>
      <c r="U28" s="242"/>
      <c r="V28" s="242"/>
      <c r="W28" s="242"/>
      <c r="X28" s="242"/>
      <c r="Y28" s="242"/>
      <c r="Z28" s="242"/>
      <c r="AA28" s="242"/>
      <c r="AB28" s="242"/>
      <c r="AC28" s="242"/>
      <c r="AD28" s="242"/>
      <c r="AE28" s="242"/>
      <c r="AF28" s="242"/>
      <c r="AG28" s="242"/>
    </row>
    <row r="29" spans="12:34" s="241" customFormat="1">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12:34" s="241" customFormat="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12:34" s="241" customFormat="1">
      <c r="L31" s="242"/>
      <c r="M31" s="242"/>
      <c r="N31" s="242"/>
      <c r="O31" s="242"/>
      <c r="P31" s="242"/>
      <c r="R31" s="242"/>
      <c r="S31" s="242"/>
      <c r="T31" s="242"/>
      <c r="U31" s="242"/>
      <c r="V31" s="242"/>
      <c r="W31" s="242"/>
      <c r="X31" s="242"/>
      <c r="Y31" s="242"/>
      <c r="Z31" s="242"/>
      <c r="AA31" s="242"/>
      <c r="AB31" s="242"/>
      <c r="AC31" s="242"/>
      <c r="AD31" s="242"/>
      <c r="AE31" s="242"/>
      <c r="AF31" s="242"/>
      <c r="AG31" s="242"/>
      <c r="AH31" s="242"/>
    </row>
    <row r="32" spans="12:34" s="241" customFormat="1">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2:34" s="241" customFormat="1">
      <c r="B33" s="242"/>
      <c r="D33" s="242"/>
      <c r="F33" s="242"/>
      <c r="H33" s="242"/>
      <c r="J33" s="242"/>
      <c r="K33" s="242"/>
      <c r="L33" s="242"/>
      <c r="M33" s="242"/>
      <c r="N33" s="242"/>
      <c r="O33" s="242"/>
      <c r="P33" s="242"/>
      <c r="Q33" s="242"/>
      <c r="R33" s="242"/>
      <c r="S33" s="242"/>
      <c r="T33" s="242"/>
      <c r="U33" s="242"/>
      <c r="V33" s="242"/>
      <c r="W33" s="242"/>
      <c r="Y33" s="242"/>
      <c r="Z33" s="242"/>
      <c r="AA33" s="242"/>
      <c r="AB33" s="242"/>
      <c r="AC33" s="242"/>
      <c r="AD33" s="242"/>
      <c r="AE33" s="242"/>
      <c r="AF33" s="242"/>
      <c r="AG33" s="242"/>
      <c r="AH33" s="242"/>
    </row>
    <row r="34" spans="2:34" s="241" customFormat="1">
      <c r="C34" s="242"/>
      <c r="D34" s="242"/>
      <c r="E34" s="242"/>
      <c r="F34" s="242"/>
      <c r="G34" s="242"/>
      <c r="H34" s="242"/>
      <c r="I34" s="242"/>
      <c r="J34" s="242"/>
      <c r="K34" s="242"/>
      <c r="L34" s="242"/>
      <c r="M34" s="242"/>
      <c r="N34" s="242"/>
      <c r="O34" s="242"/>
      <c r="Q34" s="242"/>
      <c r="S34" s="242"/>
      <c r="U34" s="242"/>
      <c r="V34" s="242"/>
      <c r="W34" s="242"/>
      <c r="X34" s="242"/>
      <c r="Y34" s="242"/>
      <c r="Z34" s="242"/>
      <c r="AA34" s="242"/>
      <c r="AB34" s="242"/>
      <c r="AC34" s="242"/>
      <c r="AD34" s="242"/>
      <c r="AE34" s="242"/>
      <c r="AF34" s="242"/>
      <c r="AG34" s="242"/>
      <c r="AH34" s="242"/>
    </row>
    <row r="35" spans="2:34" s="241" customFormat="1">
      <c r="B35" s="242"/>
      <c r="C35" s="242"/>
      <c r="E35" s="242"/>
      <c r="F35" s="242"/>
      <c r="G35" s="242"/>
      <c r="H35" s="242"/>
      <c r="I35" s="242"/>
      <c r="J35" s="242"/>
      <c r="K35" s="242"/>
      <c r="L35" s="242"/>
      <c r="M35" s="242"/>
      <c r="N35" s="242"/>
      <c r="O35" s="242"/>
      <c r="P35" s="242"/>
      <c r="Q35" s="242"/>
      <c r="R35" s="242"/>
      <c r="S35" s="242"/>
      <c r="T35" s="242"/>
      <c r="U35" s="242"/>
      <c r="V35" s="242"/>
      <c r="X35" s="242"/>
      <c r="Y35" s="242"/>
      <c r="Z35" s="242"/>
      <c r="AA35" s="242"/>
      <c r="AB35" s="242"/>
    </row>
    <row r="36" spans="2:34" s="241" customFormat="1">
      <c r="B36" s="242"/>
      <c r="C36" s="242"/>
      <c r="D36" s="242"/>
      <c r="E36" s="242"/>
      <c r="F36" s="242"/>
      <c r="G36" s="242"/>
      <c r="I36" s="242"/>
      <c r="L36" s="242"/>
      <c r="N36" s="242"/>
      <c r="O36" s="242"/>
      <c r="P36" s="242"/>
      <c r="Q36" s="242"/>
      <c r="R36" s="242"/>
      <c r="S36" s="242"/>
      <c r="T36" s="242"/>
      <c r="U36" s="242"/>
      <c r="V36" s="242"/>
      <c r="W36" s="242"/>
      <c r="X36" s="242"/>
    </row>
    <row r="37" spans="2:34" s="241" customFormat="1">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row>
    <row r="38" spans="2:34" s="241" customFormat="1">
      <c r="B38" s="242"/>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row>
    <row r="39" spans="2:34" s="241" customFormat="1">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row>
    <row r="40" spans="2:34" s="241" customFormat="1">
      <c r="B40" s="242"/>
      <c r="C40" s="242"/>
      <c r="D40" s="242"/>
      <c r="E40" s="242"/>
      <c r="F40" s="242"/>
      <c r="G40" s="242"/>
      <c r="H40" s="242"/>
      <c r="I40" s="242"/>
      <c r="J40" s="242"/>
      <c r="K40" s="242"/>
      <c r="L40" s="242"/>
      <c r="M40" s="242"/>
      <c r="N40" s="242"/>
      <c r="O40" s="242"/>
      <c r="P40" s="242"/>
      <c r="Q40" s="242"/>
      <c r="R40" s="242"/>
      <c r="S40" s="242"/>
      <c r="T40" s="242"/>
      <c r="U40" s="242"/>
      <c r="V40" s="242"/>
      <c r="W40" s="242"/>
      <c r="Y40" s="242"/>
      <c r="Z40" s="242"/>
      <c r="AA40" s="242"/>
      <c r="AB40" s="242"/>
      <c r="AC40" s="242"/>
      <c r="AD40" s="242"/>
      <c r="AE40" s="242"/>
      <c r="AF40" s="242"/>
      <c r="AG40" s="242"/>
      <c r="AH40" s="242"/>
    </row>
    <row r="41" spans="2:34" s="241" customFormat="1">
      <c r="B41" s="242"/>
      <c r="C41" s="242"/>
      <c r="D41" s="242"/>
      <c r="E41" s="242"/>
      <c r="F41" s="242"/>
      <c r="G41" s="242"/>
      <c r="H41" s="242"/>
      <c r="I41" s="242"/>
      <c r="J41" s="242"/>
      <c r="K41" s="242"/>
      <c r="L41" s="242"/>
      <c r="M41" s="242"/>
      <c r="N41" s="242"/>
      <c r="O41" s="242"/>
      <c r="P41" s="242"/>
      <c r="Q41" s="242"/>
      <c r="S41" s="242"/>
      <c r="T41" s="242"/>
      <c r="U41" s="242"/>
      <c r="V41" s="242"/>
      <c r="W41" s="242"/>
      <c r="X41" s="242"/>
      <c r="Y41" s="242"/>
      <c r="Z41" s="242"/>
      <c r="AA41" s="242"/>
      <c r="AB41" s="242"/>
      <c r="AC41" s="242"/>
      <c r="AD41" s="242"/>
      <c r="AE41" s="242"/>
      <c r="AF41" s="242"/>
      <c r="AG41" s="242"/>
      <c r="AH41" s="242"/>
    </row>
    <row r="42" spans="2:34" s="241" customFormat="1">
      <c r="B42" s="242"/>
      <c r="C42" s="242"/>
      <c r="D42" s="242"/>
      <c r="E42" s="242"/>
      <c r="F42" s="242"/>
      <c r="G42" s="242"/>
      <c r="H42" s="242"/>
      <c r="I42" s="242"/>
      <c r="J42" s="242"/>
      <c r="K42" s="242"/>
      <c r="L42" s="242"/>
      <c r="M42" s="242"/>
      <c r="N42" s="242"/>
      <c r="O42" s="242"/>
      <c r="P42" s="242"/>
      <c r="Q42" s="242"/>
      <c r="R42" s="242"/>
      <c r="S42" s="242"/>
      <c r="T42" s="242"/>
      <c r="U42" s="242"/>
      <c r="V42" s="242"/>
      <c r="X42" s="242"/>
      <c r="Y42" s="242"/>
      <c r="Z42" s="242"/>
      <c r="AA42" s="242"/>
      <c r="AB42" s="242"/>
      <c r="AC42" s="242"/>
      <c r="AD42" s="242"/>
      <c r="AE42" s="242"/>
      <c r="AF42" s="242"/>
      <c r="AG42" s="242"/>
      <c r="AH42" s="242"/>
    </row>
    <row r="43" spans="2:34" s="241" customFormat="1">
      <c r="B43" s="242"/>
      <c r="C43" s="242"/>
      <c r="D43" s="242"/>
      <c r="E43" s="242"/>
      <c r="F43" s="242"/>
      <c r="G43" s="242"/>
      <c r="H43" s="242"/>
      <c r="I43" s="242"/>
      <c r="J43" s="242"/>
      <c r="K43" s="242"/>
      <c r="L43" s="242"/>
      <c r="M43" s="242"/>
      <c r="N43" s="242"/>
      <c r="O43" s="242"/>
      <c r="P43" s="242"/>
      <c r="Q43" s="242"/>
      <c r="R43" s="242"/>
      <c r="S43" s="242"/>
      <c r="T43" s="242"/>
      <c r="U43" s="242"/>
      <c r="V43" s="242"/>
      <c r="W43" s="242"/>
      <c r="X43" s="242"/>
    </row>
    <row r="44" spans="2:34" s="241" customFormat="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row>
    <row r="45" spans="2:34" s="241" customFormat="1">
      <c r="B45" s="242"/>
      <c r="C45" s="242"/>
      <c r="D45" s="242"/>
      <c r="E45" s="242"/>
      <c r="F45" s="242"/>
      <c r="G45" s="242"/>
      <c r="H45" s="242"/>
      <c r="I45" s="242"/>
      <c r="J45" s="242"/>
      <c r="K45" s="242"/>
      <c r="L45" s="242"/>
      <c r="M45" s="242"/>
      <c r="N45" s="242"/>
      <c r="O45" s="242"/>
      <c r="P45" s="242"/>
      <c r="Q45" s="242"/>
      <c r="R45" s="242"/>
      <c r="S45" s="242"/>
      <c r="T45" s="242"/>
      <c r="U45" s="242"/>
      <c r="V45" s="242"/>
      <c r="W45" s="242"/>
      <c r="Y45" s="242"/>
      <c r="Z45" s="242"/>
      <c r="AA45" s="242"/>
      <c r="AB45" s="242"/>
      <c r="AC45" s="242"/>
      <c r="AD45" s="242"/>
      <c r="AE45" s="242"/>
      <c r="AF45" s="242"/>
      <c r="AG45" s="242"/>
      <c r="AH45" s="242"/>
    </row>
    <row r="46" spans="2:34" s="241" customFormat="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row>
    <row r="47" spans="2:34" s="241" customFormat="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row>
    <row r="48" spans="2:34" s="241" customFormat="1">
      <c r="B48" s="242"/>
      <c r="C48" s="242"/>
      <c r="D48" s="242"/>
      <c r="E48" s="242"/>
      <c r="F48" s="242"/>
      <c r="G48" s="242"/>
      <c r="H48" s="242"/>
      <c r="I48" s="242"/>
      <c r="J48" s="242"/>
      <c r="K48" s="242"/>
      <c r="L48" s="242"/>
      <c r="M48" s="242"/>
      <c r="N48" s="242"/>
      <c r="O48" s="242"/>
      <c r="P48" s="242"/>
      <c r="Q48" s="242"/>
      <c r="R48" s="242"/>
      <c r="S48" s="242"/>
      <c r="T48" s="242"/>
      <c r="U48" s="242"/>
      <c r="V48" s="242"/>
      <c r="X48" s="242"/>
    </row>
    <row r="49" spans="28:34" s="241" customFormat="1">
      <c r="AB49" s="242"/>
      <c r="AC49" s="242"/>
      <c r="AD49" s="242"/>
      <c r="AE49" s="242"/>
      <c r="AF49" s="242"/>
      <c r="AG49" s="242"/>
      <c r="AH49" s="242"/>
    </row>
    <row r="50" spans="28:34" s="241" customFormat="1">
      <c r="AB50" s="242"/>
      <c r="AC50" s="242"/>
      <c r="AD50" s="242"/>
    </row>
    <row r="51" spans="28:34" s="241" customFormat="1">
      <c r="AB51" s="242"/>
    </row>
    <row r="52" spans="28:34" s="241" customFormat="1">
      <c r="AB52" s="242"/>
      <c r="AC52" s="242"/>
      <c r="AD52" s="242"/>
      <c r="AE52" s="242"/>
      <c r="AF52" s="242"/>
      <c r="AG52" s="242"/>
      <c r="AH52" s="242"/>
    </row>
    <row r="53" spans="28:34" s="241" customFormat="1">
      <c r="AB53" s="242"/>
      <c r="AC53" s="242"/>
      <c r="AD53" s="242"/>
      <c r="AE53" s="242"/>
    </row>
    <row r="54" spans="28:34" s="241" customFormat="1">
      <c r="AB54" s="242"/>
      <c r="AC54" s="242"/>
      <c r="AD54" s="242"/>
      <c r="AE54" s="242"/>
      <c r="AF54" s="242"/>
      <c r="AG54" s="242"/>
    </row>
    <row r="55" spans="28:34" s="241" customFormat="1">
      <c r="AB55" s="242"/>
      <c r="AC55" s="242"/>
      <c r="AD55" s="242"/>
      <c r="AE55" s="242"/>
      <c r="AF55" s="242"/>
      <c r="AG55" s="242"/>
      <c r="AH55" s="242"/>
    </row>
    <row r="56" spans="28:34" s="241" customFormat="1"/>
    <row r="57" spans="28:34" s="241" customFormat="1">
      <c r="AB57" s="242"/>
      <c r="AC57" s="242"/>
      <c r="AD57" s="242"/>
      <c r="AE57" s="242"/>
      <c r="AF57" s="242"/>
      <c r="AG57" s="242"/>
    </row>
    <row r="58" spans="28:34" s="241" customFormat="1">
      <c r="AB58" s="242"/>
      <c r="AC58" s="242"/>
      <c r="AD58" s="242"/>
      <c r="AE58" s="242"/>
      <c r="AF58" s="242"/>
      <c r="AG58" s="242"/>
    </row>
    <row r="59" spans="28:34" s="241" customFormat="1">
      <c r="AB59" s="242"/>
      <c r="AC59" s="242"/>
      <c r="AD59" s="242"/>
      <c r="AE59" s="242"/>
      <c r="AF59" s="242"/>
    </row>
    <row r="60" spans="28:34" s="241" customFormat="1">
      <c r="AB60" s="242"/>
      <c r="AC60" s="242"/>
      <c r="AD60" s="242"/>
      <c r="AE60" s="242"/>
      <c r="AF60" s="242"/>
      <c r="AG60" s="242"/>
      <c r="AH60" s="242"/>
    </row>
    <row r="61" spans="28:34" s="241" customFormat="1">
      <c r="AB61" s="242"/>
      <c r="AC61" s="242"/>
      <c r="AD61" s="242"/>
      <c r="AE61" s="242"/>
      <c r="AF61" s="242"/>
      <c r="AG61" s="242"/>
      <c r="AH61" s="242"/>
    </row>
    <row r="62" spans="28:34" s="241" customFormat="1">
      <c r="AB62" s="242"/>
      <c r="AC62" s="242"/>
      <c r="AD62" s="242"/>
      <c r="AE62" s="242"/>
      <c r="AF62" s="242"/>
      <c r="AG62" s="242"/>
      <c r="AH62" s="242"/>
    </row>
    <row r="63" spans="28:34" s="241" customFormat="1">
      <c r="AB63" s="242"/>
      <c r="AC63" s="242"/>
      <c r="AD63" s="242"/>
      <c r="AE63" s="242"/>
      <c r="AF63" s="242"/>
      <c r="AG63" s="242"/>
    </row>
    <row r="64" spans="28:34" s="241" customFormat="1">
      <c r="AB64" s="242"/>
      <c r="AC64" s="242"/>
      <c r="AD64" s="242"/>
      <c r="AE64" s="242"/>
      <c r="AF64" s="242"/>
    </row>
    <row r="65" spans="28:34" s="241" customFormat="1">
      <c r="AB65" s="242"/>
      <c r="AC65" s="242"/>
      <c r="AD65" s="242"/>
      <c r="AE65" s="242"/>
      <c r="AF65" s="242"/>
      <c r="AG65" s="242"/>
      <c r="AH65" s="242"/>
    </row>
    <row r="66" spans="28:34" s="241" customFormat="1">
      <c r="AB66" s="242"/>
      <c r="AC66" s="242"/>
      <c r="AD66" s="242"/>
      <c r="AE66" s="242"/>
      <c r="AF66" s="242"/>
      <c r="AG66" s="242"/>
      <c r="AH66" s="242"/>
    </row>
    <row r="67" spans="28:34" s="241" customFormat="1">
      <c r="AB67" s="242"/>
      <c r="AC67" s="242"/>
      <c r="AD67" s="242"/>
      <c r="AE67" s="242"/>
      <c r="AF67" s="242"/>
      <c r="AG67" s="242"/>
      <c r="AH67" s="242"/>
    </row>
    <row r="68" spans="28:34" s="241" customFormat="1"/>
    <row r="69" spans="28:34" s="241" customFormat="1">
      <c r="AB69" s="242"/>
      <c r="AC69" s="242"/>
      <c r="AD69" s="242"/>
      <c r="AE69" s="242"/>
    </row>
    <row r="70" spans="28:34" s="241" customFormat="1">
      <c r="AB70" s="242"/>
      <c r="AC70" s="242"/>
      <c r="AD70" s="242"/>
      <c r="AE70" s="242"/>
      <c r="AF70" s="242"/>
      <c r="AG70" s="242"/>
      <c r="AH70" s="242"/>
    </row>
    <row r="71" spans="28:34" s="241" customFormat="1">
      <c r="AB71" s="242"/>
      <c r="AC71" s="242"/>
      <c r="AD71" s="242"/>
      <c r="AE71" s="242"/>
      <c r="AF71" s="242"/>
      <c r="AG71" s="242"/>
      <c r="AH71" s="242"/>
    </row>
    <row r="72" spans="28:34" s="241" customFormat="1">
      <c r="AB72" s="242"/>
      <c r="AC72" s="242"/>
      <c r="AD72" s="242"/>
      <c r="AE72" s="242"/>
      <c r="AF72" s="242"/>
      <c r="AG72" s="242"/>
      <c r="AH72" s="242"/>
    </row>
    <row r="73" spans="28:34" s="241" customFormat="1">
      <c r="AB73" s="242"/>
      <c r="AC73" s="242"/>
      <c r="AD73" s="242"/>
      <c r="AE73" s="242"/>
      <c r="AF73" s="242"/>
      <c r="AG73" s="242"/>
      <c r="AH73" s="242"/>
    </row>
    <row r="74" spans="28:34" s="241" customFormat="1">
      <c r="AB74" s="242"/>
      <c r="AC74" s="242"/>
      <c r="AD74" s="242"/>
      <c r="AE74" s="242"/>
      <c r="AF74" s="242"/>
      <c r="AG74" s="242"/>
      <c r="AH74" s="242"/>
    </row>
    <row r="75" spans="28:34" s="241" customFormat="1">
      <c r="AB75" s="242"/>
      <c r="AC75" s="242"/>
      <c r="AD75" s="242"/>
      <c r="AE75" s="242"/>
      <c r="AF75" s="242"/>
      <c r="AG75" s="242"/>
    </row>
    <row r="76" spans="28:34" s="241" customFormat="1">
      <c r="AB76" s="242"/>
      <c r="AC76" s="242"/>
      <c r="AD76" s="242"/>
      <c r="AE76" s="242"/>
    </row>
    <row r="77" spans="28:34" s="241" customFormat="1">
      <c r="AB77" s="242"/>
      <c r="AC77" s="242"/>
      <c r="AD77" s="242"/>
      <c r="AE77" s="242"/>
      <c r="AF77" s="242"/>
    </row>
    <row r="78" spans="28:34" s="241" customFormat="1">
      <c r="AB78" s="242"/>
      <c r="AC78" s="242"/>
      <c r="AD78" s="242"/>
      <c r="AE78" s="242"/>
      <c r="AF78" s="242"/>
      <c r="AG78" s="242"/>
      <c r="AH78" s="242"/>
    </row>
    <row r="79" spans="28:34" s="241" customFormat="1">
      <c r="AB79" s="242"/>
      <c r="AC79" s="242"/>
      <c r="AD79" s="242"/>
      <c r="AE79" s="242"/>
      <c r="AF79" s="242"/>
      <c r="AG79" s="242"/>
      <c r="AH79" s="242"/>
    </row>
    <row r="80" spans="28:34" s="241" customFormat="1">
      <c r="AB80" s="242"/>
      <c r="AC80" s="242"/>
      <c r="AD80" s="242"/>
      <c r="AE80" s="242"/>
      <c r="AF80" s="242"/>
      <c r="AG80" s="242"/>
      <c r="AH80" s="242"/>
    </row>
    <row r="81" spans="25:34" s="241" customFormat="1">
      <c r="Y81" s="242"/>
      <c r="Z81" s="242"/>
      <c r="AA81" s="242"/>
      <c r="AB81" s="242"/>
      <c r="AC81" s="242"/>
      <c r="AD81" s="242"/>
      <c r="AE81" s="242"/>
      <c r="AF81" s="242"/>
      <c r="AG81" s="242"/>
      <c r="AH81" s="242"/>
    </row>
    <row r="82" spans="25:34" s="241" customFormat="1">
      <c r="Z82" s="242"/>
      <c r="AA82" s="242"/>
      <c r="AB82" s="242"/>
      <c r="AC82" s="242"/>
      <c r="AD82" s="242"/>
      <c r="AE82" s="242"/>
      <c r="AF82" s="242"/>
      <c r="AG82" s="242"/>
      <c r="AH82" s="242"/>
    </row>
    <row r="83" spans="25:34" s="241" customFormat="1"/>
    <row r="84" spans="25:34" s="241" customFormat="1">
      <c r="Y84" s="242"/>
      <c r="Z84" s="242"/>
      <c r="AA84" s="242"/>
      <c r="AB84" s="242"/>
      <c r="AC84" s="242"/>
      <c r="AD84" s="242"/>
      <c r="AE84" s="242"/>
      <c r="AF84" s="242"/>
      <c r="AG84" s="242"/>
      <c r="AH84" s="242"/>
    </row>
    <row r="85" spans="25:34" s="241" customFormat="1">
      <c r="Y85" s="242"/>
      <c r="Z85" s="242"/>
      <c r="AA85" s="242"/>
      <c r="AB85" s="242"/>
      <c r="AC85" s="242"/>
      <c r="AD85" s="242"/>
      <c r="AE85" s="242"/>
      <c r="AF85" s="242"/>
      <c r="AG85" s="242"/>
      <c r="AH85" s="242"/>
    </row>
    <row r="86" spans="25:34" s="241" customFormat="1">
      <c r="Y86" s="242"/>
      <c r="Z86" s="242"/>
      <c r="AA86" s="242"/>
      <c r="AB86" s="242"/>
      <c r="AC86" s="242"/>
      <c r="AD86" s="242"/>
      <c r="AE86" s="242"/>
      <c r="AF86" s="242"/>
      <c r="AG86" s="242"/>
      <c r="AH86" s="242"/>
    </row>
    <row r="87" spans="25:34" s="241" customFormat="1">
      <c r="Y87" s="242"/>
      <c r="Z87" s="242"/>
      <c r="AA87" s="242"/>
      <c r="AB87" s="242"/>
      <c r="AC87" s="242"/>
      <c r="AD87" s="242"/>
      <c r="AE87" s="242"/>
      <c r="AF87" s="242"/>
      <c r="AG87" s="242"/>
      <c r="AH87" s="242"/>
    </row>
    <row r="88" spans="25:34" s="241" customFormat="1">
      <c r="Y88" s="242"/>
      <c r="Z88" s="242"/>
      <c r="AA88" s="242"/>
      <c r="AB88" s="242"/>
      <c r="AC88" s="242"/>
      <c r="AD88" s="242"/>
      <c r="AE88" s="242"/>
      <c r="AF88" s="242"/>
      <c r="AG88" s="242"/>
    </row>
    <row r="89" spans="25:34" s="241" customFormat="1">
      <c r="Y89" s="242"/>
      <c r="Z89" s="242"/>
      <c r="AA89" s="242"/>
      <c r="AB89" s="242"/>
      <c r="AC89" s="242"/>
      <c r="AD89" s="242"/>
      <c r="AE89" s="242"/>
      <c r="AF89" s="242"/>
      <c r="AG89" s="242"/>
      <c r="AH89" s="242"/>
    </row>
    <row r="90" spans="25:34" s="241" customFormat="1">
      <c r="Y90" s="242"/>
      <c r="Z90" s="242"/>
      <c r="AA90" s="242"/>
      <c r="AB90" s="242"/>
      <c r="AC90" s="242"/>
      <c r="AD90" s="242"/>
      <c r="AE90" s="242"/>
      <c r="AF90" s="242"/>
      <c r="AG90" s="242"/>
      <c r="AH90" s="242"/>
    </row>
    <row r="91" spans="25:34" s="241" customFormat="1">
      <c r="Y91" s="242"/>
      <c r="Z91" s="242"/>
      <c r="AA91" s="242"/>
      <c r="AB91" s="242"/>
      <c r="AC91" s="242"/>
      <c r="AD91" s="242"/>
      <c r="AE91" s="242"/>
      <c r="AF91" s="242"/>
      <c r="AG91" s="242"/>
      <c r="AH91" s="242"/>
    </row>
    <row r="92" spans="25:34" s="241" customFormat="1" ht="13.5" customHeight="1">
      <c r="Y92" s="242"/>
      <c r="Z92" s="242"/>
      <c r="AA92" s="242"/>
      <c r="AB92" s="242"/>
      <c r="AC92" s="242"/>
      <c r="AD92" s="242"/>
      <c r="AE92" s="242"/>
      <c r="AF92" s="242"/>
      <c r="AG92" s="242"/>
      <c r="AH92" s="242"/>
    </row>
    <row r="93" spans="25:34" s="241" customFormat="1" ht="13.5" customHeight="1">
      <c r="Y93" s="242"/>
      <c r="Z93" s="242"/>
      <c r="AA93" s="242"/>
      <c r="AB93" s="242"/>
      <c r="AC93" s="242"/>
      <c r="AD93" s="242"/>
      <c r="AE93" s="242"/>
      <c r="AF93" s="242"/>
      <c r="AG93" s="242"/>
      <c r="AH93" s="242"/>
    </row>
    <row r="94" spans="25:34" s="241" customFormat="1" ht="13.5" customHeight="1">
      <c r="Y94" s="242"/>
      <c r="Z94" s="242"/>
      <c r="AA94" s="242"/>
      <c r="AB94" s="242"/>
      <c r="AC94" s="242"/>
      <c r="AD94" s="242"/>
      <c r="AE94" s="242"/>
    </row>
    <row r="95" spans="25:34" s="241" customFormat="1" ht="13.5" customHeight="1">
      <c r="Y95" s="242"/>
      <c r="Z95" s="242"/>
      <c r="AA95" s="242"/>
      <c r="AB95" s="242"/>
      <c r="AC95" s="242"/>
      <c r="AD95" s="242"/>
      <c r="AE95" s="242"/>
      <c r="AF95" s="242"/>
      <c r="AG95" s="242"/>
    </row>
    <row r="96" spans="25:34" s="241" customFormat="1" ht="13.5" customHeight="1">
      <c r="Y96" s="242"/>
      <c r="Z96" s="242"/>
      <c r="AA96" s="242"/>
      <c r="AB96" s="242"/>
      <c r="AC96" s="242"/>
      <c r="AD96" s="242"/>
      <c r="AE96" s="242"/>
      <c r="AF96" s="242"/>
      <c r="AG96" s="242"/>
      <c r="AH96" s="242"/>
    </row>
    <row r="97" spans="33:34" s="241" customFormat="1" ht="13.5" customHeight="1">
      <c r="AG97" s="242"/>
      <c r="AH97" s="242"/>
    </row>
    <row r="98" spans="33:34" s="241" customFormat="1" ht="13.5" customHeight="1">
      <c r="AG98" s="242"/>
      <c r="AH98" s="242"/>
    </row>
    <row r="99" spans="33:34" s="241" customFormat="1" ht="13.5" customHeight="1">
      <c r="AG99" s="242"/>
      <c r="AH99" s="242"/>
    </row>
    <row r="100" spans="33:34" s="241" customFormat="1" ht="13.5" customHeight="1">
      <c r="AG100" s="242"/>
      <c r="AH100" s="242"/>
    </row>
    <row r="101" spans="33:34" s="241" customFormat="1" ht="13.5" customHeight="1">
      <c r="AG101" s="242"/>
    </row>
    <row r="102" spans="33:34" s="241" customFormat="1" ht="13.5" customHeight="1">
      <c r="AG102" s="242"/>
      <c r="AH102" s="242"/>
    </row>
    <row r="103" spans="33:34" s="241" customFormat="1" ht="13.5" customHeight="1">
      <c r="AG103" s="242"/>
      <c r="AH103" s="242"/>
    </row>
    <row r="104" spans="33:34" s="241" customFormat="1" ht="13.5" customHeight="1"/>
    <row r="105" spans="33:34" s="241" customFormat="1" ht="13.5" customHeight="1">
      <c r="AG105" s="242"/>
      <c r="AH105" s="242"/>
    </row>
    <row r="106" spans="33:34" s="241" customFormat="1" ht="13.5" customHeight="1">
      <c r="AG106" s="242"/>
      <c r="AH106" s="242"/>
    </row>
    <row r="107" spans="33:34" s="241" customFormat="1" ht="13.5" customHeight="1">
      <c r="AG107" s="242"/>
      <c r="AH107" s="242"/>
    </row>
    <row r="108" spans="33:34" s="241" customFormat="1" ht="13.5" customHeight="1">
      <c r="AG108" s="242"/>
      <c r="AH108" s="242"/>
    </row>
    <row r="109" spans="33:34" s="241" customFormat="1" ht="13.5" customHeight="1">
      <c r="AG109" s="242"/>
      <c r="AH109" s="242"/>
    </row>
    <row r="110" spans="33:34" s="241" customFormat="1" ht="13.5" customHeight="1">
      <c r="AG110" s="242"/>
      <c r="AH110" s="242"/>
    </row>
    <row r="111" spans="33:34" s="241" customFormat="1" ht="13.5" customHeight="1">
      <c r="AG111" s="242"/>
      <c r="AH111" s="242"/>
    </row>
    <row r="112" spans="33:34" s="241" customFormat="1" ht="13.5" customHeight="1">
      <c r="AG112" s="242"/>
      <c r="AH112" s="242"/>
    </row>
    <row r="113" spans="34:34" s="241" customFormat="1" ht="13.5" customHeight="1">
      <c r="AH113" s="242"/>
    </row>
    <row r="114" spans="34:34" s="241" customFormat="1" ht="13.5" customHeight="1">
      <c r="AH114" s="242"/>
    </row>
    <row r="115" spans="34:34" s="241" customFormat="1" ht="13.5" customHeight="1">
      <c r="AH115" s="242"/>
    </row>
    <row r="116" spans="34:34" s="241" customFormat="1" ht="13.5" customHeight="1"/>
    <row r="117" spans="34:34" s="241" customFormat="1" ht="13.5" customHeight="1">
      <c r="AH117" s="242"/>
    </row>
    <row r="118" spans="34:34" s="241" customFormat="1" ht="13.5" customHeight="1">
      <c r="AH118" s="242"/>
    </row>
    <row r="119" spans="34:34" s="241" customFormat="1" ht="13.5" customHeight="1">
      <c r="AH119" s="242"/>
    </row>
    <row r="120" spans="34:34" s="241" customFormat="1" ht="13.5" customHeight="1"/>
    <row r="121" spans="34:34" s="241" customFormat="1" ht="13.5" customHeight="1"/>
    <row r="122" spans="34:34" s="241" customFormat="1" ht="13.5" customHeight="1">
      <c r="AH122" s="242"/>
    </row>
    <row r="123" spans="34:34" s="241" customFormat="1" ht="13.5" customHeight="1">
      <c r="AH123" s="242"/>
    </row>
    <row r="124" spans="34:34" s="241" customFormat="1" ht="13.5" customHeight="1">
      <c r="AH124" s="242"/>
    </row>
    <row r="125" spans="34:34" s="241" customFormat="1" ht="13.5" customHeight="1">
      <c r="AH125" s="242"/>
    </row>
    <row r="126" spans="34:34" s="241" customFormat="1" ht="13.5" hidden="1" customHeight="1">
      <c r="AH126" s="242"/>
    </row>
    <row r="127" spans="34:34" s="241" customFormat="1" ht="13.5" hidden="1" customHeight="1">
      <c r="AH127" s="242"/>
    </row>
    <row r="128" spans="34:34" s="241" customFormat="1" ht="13.5" hidden="1" customHeight="1">
      <c r="AH128" s="242"/>
    </row>
    <row r="129" s="241" customFormat="1" ht="13.5" hidden="1" customHeight="1"/>
    <row r="130" s="241" customFormat="1" ht="13.5" hidden="1" customHeight="1"/>
    <row r="131" s="241" customFormat="1" ht="13.5" hidden="1" customHeight="1"/>
    <row r="132" s="241" customFormat="1" ht="13.5" hidden="1" customHeight="1"/>
    <row r="133" s="241" customFormat="1" ht="13.5" hidden="1" customHeight="1"/>
    <row r="134" s="241" customFormat="1" ht="13.5" hidden="1" customHeight="1"/>
    <row r="135" s="241" customFormat="1"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5507</v>
      </c>
      <c r="E3" s="116"/>
      <c r="F3" s="117">
        <v>42839</v>
      </c>
      <c r="G3" s="118"/>
      <c r="H3" s="119"/>
    </row>
    <row r="4" spans="1:8">
      <c r="A4" s="120"/>
      <c r="B4" s="121"/>
      <c r="C4" s="122"/>
      <c r="D4" s="123">
        <v>4035</v>
      </c>
      <c r="E4" s="124"/>
      <c r="F4" s="125">
        <v>22027</v>
      </c>
      <c r="G4" s="126"/>
      <c r="H4" s="127"/>
    </row>
    <row r="5" spans="1:8">
      <c r="A5" s="108" t="s">
        <v>509</v>
      </c>
      <c r="B5" s="113"/>
      <c r="C5" s="114"/>
      <c r="D5" s="115">
        <v>10633</v>
      </c>
      <c r="E5" s="116"/>
      <c r="F5" s="117">
        <v>46819</v>
      </c>
      <c r="G5" s="118"/>
      <c r="H5" s="119"/>
    </row>
    <row r="6" spans="1:8">
      <c r="A6" s="120"/>
      <c r="B6" s="121"/>
      <c r="C6" s="122"/>
      <c r="D6" s="123">
        <v>7307</v>
      </c>
      <c r="E6" s="124"/>
      <c r="F6" s="125">
        <v>24121</v>
      </c>
      <c r="G6" s="126"/>
      <c r="H6" s="127"/>
    </row>
    <row r="7" spans="1:8">
      <c r="A7" s="108" t="s">
        <v>510</v>
      </c>
      <c r="B7" s="113"/>
      <c r="C7" s="114"/>
      <c r="D7" s="115">
        <v>42470</v>
      </c>
      <c r="E7" s="116"/>
      <c r="F7" s="117">
        <v>53270</v>
      </c>
      <c r="G7" s="118"/>
      <c r="H7" s="119"/>
    </row>
    <row r="8" spans="1:8">
      <c r="A8" s="120"/>
      <c r="B8" s="121"/>
      <c r="C8" s="122"/>
      <c r="D8" s="123">
        <v>8156</v>
      </c>
      <c r="E8" s="124"/>
      <c r="F8" s="125">
        <v>24316</v>
      </c>
      <c r="G8" s="126"/>
      <c r="H8" s="127"/>
    </row>
    <row r="9" spans="1:8">
      <c r="A9" s="108" t="s">
        <v>511</v>
      </c>
      <c r="B9" s="113"/>
      <c r="C9" s="114"/>
      <c r="D9" s="115">
        <v>43481</v>
      </c>
      <c r="E9" s="116"/>
      <c r="F9" s="117">
        <v>53292</v>
      </c>
      <c r="G9" s="118"/>
      <c r="H9" s="119"/>
    </row>
    <row r="10" spans="1:8">
      <c r="A10" s="120"/>
      <c r="B10" s="121"/>
      <c r="C10" s="122"/>
      <c r="D10" s="123">
        <v>10246</v>
      </c>
      <c r="E10" s="124"/>
      <c r="F10" s="125">
        <v>28900</v>
      </c>
      <c r="G10" s="126"/>
      <c r="H10" s="127"/>
    </row>
    <row r="11" spans="1:8">
      <c r="A11" s="108" t="s">
        <v>512</v>
      </c>
      <c r="B11" s="113"/>
      <c r="C11" s="114"/>
      <c r="D11" s="115">
        <v>23318</v>
      </c>
      <c r="E11" s="116"/>
      <c r="F11" s="117">
        <v>49919</v>
      </c>
      <c r="G11" s="118"/>
      <c r="H11" s="119"/>
    </row>
    <row r="12" spans="1:8">
      <c r="A12" s="120"/>
      <c r="B12" s="121"/>
      <c r="C12" s="128"/>
      <c r="D12" s="123">
        <v>8429</v>
      </c>
      <c r="E12" s="124"/>
      <c r="F12" s="125">
        <v>26398</v>
      </c>
      <c r="G12" s="126"/>
      <c r="H12" s="127"/>
    </row>
    <row r="13" spans="1:8">
      <c r="A13" s="108"/>
      <c r="B13" s="113"/>
      <c r="C13" s="129"/>
      <c r="D13" s="130">
        <v>25082</v>
      </c>
      <c r="E13" s="131"/>
      <c r="F13" s="132">
        <v>49228</v>
      </c>
      <c r="G13" s="133"/>
      <c r="H13" s="119"/>
    </row>
    <row r="14" spans="1:8">
      <c r="A14" s="120"/>
      <c r="B14" s="121"/>
      <c r="C14" s="122"/>
      <c r="D14" s="123">
        <v>7635</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6.54</v>
      </c>
      <c r="C19" s="134">
        <f>ROUND(VALUE(SUBSTITUTE(実質収支比率等に係る経年分析!G$48,"▲","-")),2)</f>
        <v>4.21</v>
      </c>
      <c r="D19" s="134">
        <f>ROUND(VALUE(SUBSTITUTE(実質収支比率等に係る経年分析!H$48,"▲","-")),2)</f>
        <v>6.16</v>
      </c>
      <c r="E19" s="134">
        <f>ROUND(VALUE(SUBSTITUTE(実質収支比率等に係る経年分析!I$48,"▲","-")),2)</f>
        <v>2.69</v>
      </c>
      <c r="F19" s="134">
        <f>ROUND(VALUE(SUBSTITUTE(実質収支比率等に係る経年分析!J$48,"▲","-")),2)</f>
        <v>5.14</v>
      </c>
    </row>
    <row r="20" spans="1:11">
      <c r="A20" s="134" t="s">
        <v>42</v>
      </c>
      <c r="B20" s="134">
        <f>ROUND(VALUE(SUBSTITUTE(実質収支比率等に係る経年分析!F$47,"▲","-")),2)</f>
        <v>14.51</v>
      </c>
      <c r="C20" s="134">
        <f>ROUND(VALUE(SUBSTITUTE(実質収支比率等に係る経年分析!G$47,"▲","-")),2)</f>
        <v>16.29</v>
      </c>
      <c r="D20" s="134">
        <f>ROUND(VALUE(SUBSTITUTE(実質収支比率等に係る経年分析!H$47,"▲","-")),2)</f>
        <v>16.25</v>
      </c>
      <c r="E20" s="134">
        <f>ROUND(VALUE(SUBSTITUTE(実質収支比率等に係る経年分析!I$47,"▲","-")),2)</f>
        <v>14.82</v>
      </c>
      <c r="F20" s="134">
        <f>ROUND(VALUE(SUBSTITUTE(実質収支比率等に係る経年分析!J$47,"▲","-")),2)</f>
        <v>13.17</v>
      </c>
    </row>
    <row r="21" spans="1:11">
      <c r="A21" s="134" t="s">
        <v>43</v>
      </c>
      <c r="B21" s="134">
        <f>IF(ISNUMBER(VALUE(SUBSTITUTE(実質収支比率等に係る経年分析!F$49,"▲","-"))),ROUND(VALUE(SUBSTITUTE(実質収支比率等に係る経年分析!F$49,"▲","-")),2),NA())</f>
        <v>6.13</v>
      </c>
      <c r="C21" s="134">
        <f>IF(ISNUMBER(VALUE(SUBSTITUTE(実質収支比率等に係る経年分析!G$49,"▲","-"))),ROUND(VALUE(SUBSTITUTE(実質収支比率等に係る経年分析!G$49,"▲","-")),2),NA())</f>
        <v>-0.79</v>
      </c>
      <c r="D21" s="134">
        <f>IF(ISNUMBER(VALUE(SUBSTITUTE(実質収支比率等に係る経年分析!H$49,"▲","-"))),ROUND(VALUE(SUBSTITUTE(実質収支比率等に係る経年分析!H$49,"▲","-")),2),NA())</f>
        <v>1.79</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1.26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矢口工業団地拡張事業特別会計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675</v>
      </c>
      <c r="E42" s="136"/>
      <c r="F42" s="136"/>
      <c r="G42" s="136">
        <f>'実質公債費比率（分子）の構造'!L$52</f>
        <v>678</v>
      </c>
      <c r="H42" s="136"/>
      <c r="I42" s="136"/>
      <c r="J42" s="136">
        <f>'実質公債費比率（分子）の構造'!M$52</f>
        <v>666</v>
      </c>
      <c r="K42" s="136"/>
      <c r="L42" s="136"/>
      <c r="M42" s="136">
        <f>'実質公債費比率（分子）の構造'!N$52</f>
        <v>663</v>
      </c>
      <c r="N42" s="136"/>
      <c r="O42" s="136"/>
      <c r="P42" s="136">
        <f>'実質公債費比率（分子）の構造'!O$52</f>
        <v>622</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v>
      </c>
      <c r="C44" s="136"/>
      <c r="D44" s="136"/>
      <c r="E44" s="136">
        <f>'実質公債費比率（分子）の構造'!L$50</f>
        <v>7</v>
      </c>
      <c r="F44" s="136"/>
      <c r="G44" s="136"/>
      <c r="H44" s="136">
        <f>'実質公債費比率（分子）の構造'!M$50</f>
        <v>7</v>
      </c>
      <c r="I44" s="136"/>
      <c r="J44" s="136"/>
      <c r="K44" s="136">
        <f>'実質公債費比率（分子）の構造'!N$50</f>
        <v>7</v>
      </c>
      <c r="L44" s="136"/>
      <c r="M44" s="136"/>
      <c r="N44" s="136">
        <f>'実質公債費比率（分子）の構造'!O$50</f>
        <v>7</v>
      </c>
      <c r="O44" s="136"/>
      <c r="P44" s="136"/>
    </row>
    <row r="45" spans="1:16">
      <c r="A45" s="136" t="s">
        <v>53</v>
      </c>
      <c r="B45" s="136">
        <f>'実質公債費比率（分子）の構造'!K$49</f>
        <v>89</v>
      </c>
      <c r="C45" s="136"/>
      <c r="D45" s="136"/>
      <c r="E45" s="136">
        <f>'実質公債費比率（分子）の構造'!L$49</f>
        <v>71</v>
      </c>
      <c r="F45" s="136"/>
      <c r="G45" s="136"/>
      <c r="H45" s="136">
        <f>'実質公債費比率（分子）の構造'!M$49</f>
        <v>63</v>
      </c>
      <c r="I45" s="136"/>
      <c r="J45" s="136"/>
      <c r="K45" s="136">
        <f>'実質公債費比率（分子）の構造'!N$49</f>
        <v>31</v>
      </c>
      <c r="L45" s="136"/>
      <c r="M45" s="136"/>
      <c r="N45" s="136">
        <f>'実質公債費比率（分子）の構造'!O$49</f>
        <v>30</v>
      </c>
      <c r="O45" s="136"/>
      <c r="P45" s="136"/>
    </row>
    <row r="46" spans="1:16">
      <c r="A46" s="136" t="s">
        <v>54</v>
      </c>
      <c r="B46" s="136">
        <f>'実質公債費比率（分子）の構造'!K$48</f>
        <v>129</v>
      </c>
      <c r="C46" s="136"/>
      <c r="D46" s="136"/>
      <c r="E46" s="136">
        <f>'実質公債費比率（分子）の構造'!L$48</f>
        <v>116</v>
      </c>
      <c r="F46" s="136"/>
      <c r="G46" s="136"/>
      <c r="H46" s="136">
        <f>'実質公債費比率（分子）の構造'!M$48</f>
        <v>106</v>
      </c>
      <c r="I46" s="136"/>
      <c r="J46" s="136"/>
      <c r="K46" s="136">
        <f>'実質公債費比率（分子）の構造'!N$48</f>
        <v>99</v>
      </c>
      <c r="L46" s="136"/>
      <c r="M46" s="136"/>
      <c r="N46" s="136">
        <f>'実質公債費比率（分子）の構造'!O$48</f>
        <v>101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1024</v>
      </c>
      <c r="C49" s="136"/>
      <c r="D49" s="136"/>
      <c r="E49" s="136">
        <f>'実質公債費比率（分子）の構造'!L$45</f>
        <v>981</v>
      </c>
      <c r="F49" s="136"/>
      <c r="G49" s="136"/>
      <c r="H49" s="136">
        <f>'実質公債費比率（分子）の構造'!M$45</f>
        <v>955</v>
      </c>
      <c r="I49" s="136"/>
      <c r="J49" s="136"/>
      <c r="K49" s="136">
        <f>'実質公債費比率（分子）の構造'!N$45</f>
        <v>919</v>
      </c>
      <c r="L49" s="136"/>
      <c r="M49" s="136"/>
      <c r="N49" s="136">
        <f>'実質公債費比率（分子）の構造'!O$45</f>
        <v>828</v>
      </c>
      <c r="O49" s="136"/>
      <c r="P49" s="136"/>
    </row>
    <row r="50" spans="1:16">
      <c r="A50" s="136" t="s">
        <v>58</v>
      </c>
      <c r="B50" s="136" t="e">
        <f>NA()</f>
        <v>#N/A</v>
      </c>
      <c r="C50" s="136">
        <f>IF(ISNUMBER('実質公債費比率（分子）の構造'!K$53),'実質公債費比率（分子）の構造'!K$53,NA())</f>
        <v>574</v>
      </c>
      <c r="D50" s="136" t="e">
        <f>NA()</f>
        <v>#N/A</v>
      </c>
      <c r="E50" s="136" t="e">
        <f>NA()</f>
        <v>#N/A</v>
      </c>
      <c r="F50" s="136">
        <f>IF(ISNUMBER('実質公債費比率（分子）の構造'!L$53),'実質公債費比率（分子）の構造'!L$53,NA())</f>
        <v>497</v>
      </c>
      <c r="G50" s="136" t="e">
        <f>NA()</f>
        <v>#N/A</v>
      </c>
      <c r="H50" s="136" t="e">
        <f>NA()</f>
        <v>#N/A</v>
      </c>
      <c r="I50" s="136">
        <f>IF(ISNUMBER('実質公債費比率（分子）の構造'!M$53),'実質公債費比率（分子）の構造'!M$53,NA())</f>
        <v>465</v>
      </c>
      <c r="J50" s="136" t="e">
        <f>NA()</f>
        <v>#N/A</v>
      </c>
      <c r="K50" s="136" t="e">
        <f>NA()</f>
        <v>#N/A</v>
      </c>
      <c r="L50" s="136">
        <f>IF(ISNUMBER('実質公債費比率（分子）の構造'!N$53),'実質公債費比率（分子）の構造'!N$53,NA())</f>
        <v>393</v>
      </c>
      <c r="M50" s="136" t="e">
        <f>NA()</f>
        <v>#N/A</v>
      </c>
      <c r="N50" s="136" t="e">
        <f>NA()</f>
        <v>#N/A</v>
      </c>
      <c r="O50" s="136">
        <f>IF(ISNUMBER('実質公債費比率（分子）の構造'!O$53),'実質公債費比率（分子）の構造'!O$53,NA())</f>
        <v>344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6234</v>
      </c>
      <c r="E56" s="135"/>
      <c r="F56" s="135"/>
      <c r="G56" s="135">
        <f>'将来負担比率（分子）の構造'!J$51</f>
        <v>6450</v>
      </c>
      <c r="H56" s="135"/>
      <c r="I56" s="135"/>
      <c r="J56" s="135">
        <f>'将来負担比率（分子）の構造'!K$51</f>
        <v>6611</v>
      </c>
      <c r="K56" s="135"/>
      <c r="L56" s="135"/>
      <c r="M56" s="135">
        <f>'将来負担比率（分子）の構造'!L$51</f>
        <v>6511</v>
      </c>
      <c r="N56" s="135"/>
      <c r="O56" s="135"/>
      <c r="P56" s="135">
        <f>'将来負担比率（分子）の構造'!M$51</f>
        <v>6758</v>
      </c>
    </row>
    <row r="57" spans="1:16">
      <c r="A57" s="135" t="s">
        <v>34</v>
      </c>
      <c r="B57" s="135"/>
      <c r="C57" s="135"/>
      <c r="D57" s="135">
        <f>'将来負担比率（分子）の構造'!I$50</f>
        <v>1533</v>
      </c>
      <c r="E57" s="135"/>
      <c r="F57" s="135"/>
      <c r="G57" s="135">
        <f>'将来負担比率（分子）の構造'!J$50</f>
        <v>1483</v>
      </c>
      <c r="H57" s="135"/>
      <c r="I57" s="135"/>
      <c r="J57" s="135">
        <f>'将来負担比率（分子）の構造'!K$50</f>
        <v>1417</v>
      </c>
      <c r="K57" s="135"/>
      <c r="L57" s="135"/>
      <c r="M57" s="135">
        <f>'将来負担比率（分子）の構造'!L$50</f>
        <v>1331</v>
      </c>
      <c r="N57" s="135"/>
      <c r="O57" s="135"/>
      <c r="P57" s="135">
        <f>'将来負担比率（分子）の構造'!M$50</f>
        <v>1289</v>
      </c>
    </row>
    <row r="58" spans="1:16">
      <c r="A58" s="135" t="s">
        <v>33</v>
      </c>
      <c r="B58" s="135"/>
      <c r="C58" s="135"/>
      <c r="D58" s="135">
        <f>'将来負担比率（分子）の構造'!I$49</f>
        <v>844</v>
      </c>
      <c r="E58" s="135"/>
      <c r="F58" s="135"/>
      <c r="G58" s="135">
        <f>'将来負担比率（分子）の構造'!J$49</f>
        <v>1063</v>
      </c>
      <c r="H58" s="135"/>
      <c r="I58" s="135"/>
      <c r="J58" s="135">
        <f>'将来負担比率（分子）の構造'!K$49</f>
        <v>1180</v>
      </c>
      <c r="K58" s="135"/>
      <c r="L58" s="135"/>
      <c r="M58" s="135">
        <f>'将来負担比率（分子）の構造'!L$49</f>
        <v>1221</v>
      </c>
      <c r="N58" s="135"/>
      <c r="O58" s="135"/>
      <c r="P58" s="135">
        <f>'将来負担比率（分子）の構造'!M$49</f>
        <v>1317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1298</v>
      </c>
      <c r="C62" s="135"/>
      <c r="D62" s="135"/>
      <c r="E62" s="135">
        <f>'将来負担比率（分子）の構造'!J$45</f>
        <v>1237</v>
      </c>
      <c r="F62" s="135"/>
      <c r="G62" s="135"/>
      <c r="H62" s="135">
        <f>'将来負担比率（分子）の構造'!K$45</f>
        <v>1430</v>
      </c>
      <c r="I62" s="135"/>
      <c r="J62" s="135"/>
      <c r="K62" s="135">
        <f>'将来負担比率（分子）の構造'!L$45</f>
        <v>1351</v>
      </c>
      <c r="L62" s="135"/>
      <c r="M62" s="135"/>
      <c r="N62" s="135">
        <f>'将来負担比率（分子）の構造'!M$45</f>
        <v>1445</v>
      </c>
      <c r="O62" s="135"/>
      <c r="P62" s="135"/>
    </row>
    <row r="63" spans="1:16">
      <c r="A63" s="135" t="s">
        <v>27</v>
      </c>
      <c r="B63" s="135">
        <f>'将来負担比率（分子）の構造'!I$44</f>
        <v>191</v>
      </c>
      <c r="C63" s="135"/>
      <c r="D63" s="135"/>
      <c r="E63" s="135">
        <f>'将来負担比率（分子）の構造'!J$44</f>
        <v>115</v>
      </c>
      <c r="F63" s="135"/>
      <c r="G63" s="135"/>
      <c r="H63" s="135">
        <f>'将来負担比率（分子）の構造'!K$44</f>
        <v>68</v>
      </c>
      <c r="I63" s="135"/>
      <c r="J63" s="135"/>
      <c r="K63" s="135">
        <f>'将来負担比率（分子）の構造'!L$44</f>
        <v>53</v>
      </c>
      <c r="L63" s="135"/>
      <c r="M63" s="135"/>
      <c r="N63" s="135">
        <f>'将来負担比率（分子）の構造'!M$44</f>
        <v>38</v>
      </c>
      <c r="O63" s="135"/>
      <c r="P63" s="135"/>
    </row>
    <row r="64" spans="1:16">
      <c r="A64" s="135" t="s">
        <v>26</v>
      </c>
      <c r="B64" s="135">
        <f>'将来負担比率（分子）の構造'!I$43</f>
        <v>1754</v>
      </c>
      <c r="C64" s="135"/>
      <c r="D64" s="135"/>
      <c r="E64" s="135">
        <f>'将来負担比率（分子）の構造'!J$43</f>
        <v>1800</v>
      </c>
      <c r="F64" s="135"/>
      <c r="G64" s="135"/>
      <c r="H64" s="135">
        <f>'将来負担比率（分子）の構造'!K$43</f>
        <v>1660</v>
      </c>
      <c r="I64" s="135"/>
      <c r="J64" s="135"/>
      <c r="K64" s="135">
        <f>'将来負担比率（分子）の構造'!L$43</f>
        <v>1496</v>
      </c>
      <c r="L64" s="135"/>
      <c r="M64" s="135"/>
      <c r="N64" s="135">
        <f>'将来負担比率（分子）の構造'!M$43</f>
        <v>1382</v>
      </c>
      <c r="O64" s="135"/>
      <c r="P64" s="135"/>
    </row>
    <row r="65" spans="1:16">
      <c r="A65" s="135" t="s">
        <v>25</v>
      </c>
      <c r="B65" s="135">
        <f>'将来負担比率（分子）の構造'!I$42</f>
        <v>96</v>
      </c>
      <c r="C65" s="135"/>
      <c r="D65" s="135"/>
      <c r="E65" s="135">
        <f>'将来負担比率（分子）の構造'!J$42</f>
        <v>89</v>
      </c>
      <c r="F65" s="135"/>
      <c r="G65" s="135"/>
      <c r="H65" s="135">
        <f>'将来負担比率（分子）の構造'!K$42</f>
        <v>280</v>
      </c>
      <c r="I65" s="135"/>
      <c r="J65" s="135"/>
      <c r="K65" s="135">
        <f>'将来負担比率（分子）の構造'!L$42</f>
        <v>386</v>
      </c>
      <c r="L65" s="135"/>
      <c r="M65" s="135"/>
      <c r="N65" s="135">
        <f>'将来負担比率（分子）の構造'!M$42</f>
        <v>410</v>
      </c>
      <c r="O65" s="135"/>
      <c r="P65" s="135"/>
    </row>
    <row r="66" spans="1:16">
      <c r="A66" s="135" t="s">
        <v>24</v>
      </c>
      <c r="B66" s="135">
        <f>'将来負担比率（分子）の構造'!I$41</f>
        <v>8467</v>
      </c>
      <c r="C66" s="135"/>
      <c r="D66" s="135"/>
      <c r="E66" s="135">
        <f>'将来負担比率（分子）の構造'!J$41</f>
        <v>8133</v>
      </c>
      <c r="F66" s="135"/>
      <c r="G66" s="135"/>
      <c r="H66" s="135">
        <f>'将来負担比率（分子）の構造'!K$41</f>
        <v>8027</v>
      </c>
      <c r="I66" s="135"/>
      <c r="J66" s="135"/>
      <c r="K66" s="135">
        <f>'将来負担比率（分子）の構造'!L$41</f>
        <v>7939</v>
      </c>
      <c r="L66" s="135"/>
      <c r="M66" s="135"/>
      <c r="N66" s="135">
        <f>'将来負担比率（分子）の構造'!M$41</f>
        <v>7709</v>
      </c>
      <c r="O66" s="135"/>
      <c r="P66" s="135"/>
    </row>
    <row r="67" spans="1:16">
      <c r="A67" s="135" t="s">
        <v>62</v>
      </c>
      <c r="B67" s="135" t="e">
        <f>NA()</f>
        <v>#N/A</v>
      </c>
      <c r="C67" s="135">
        <f>IF(ISNUMBER('将来負担比率（分子）の構造'!I$52), IF('将来負担比率（分子）の構造'!I$52 &lt; 0, 0, '将来負担比率（分子）の構造'!I$52), NA())</f>
        <v>3195</v>
      </c>
      <c r="D67" s="135" t="e">
        <f>NA()</f>
        <v>#N/A</v>
      </c>
      <c r="E67" s="135" t="e">
        <f>NA()</f>
        <v>#N/A</v>
      </c>
      <c r="F67" s="135">
        <f>IF(ISNUMBER('将来負担比率（分子）の構造'!J$52), IF('将来負担比率（分子）の構造'!J$52 &lt; 0, 0, '将来負担比率（分子）の構造'!J$52), NA())</f>
        <v>2378</v>
      </c>
      <c r="G67" s="135" t="e">
        <f>NA()</f>
        <v>#N/A</v>
      </c>
      <c r="H67" s="135" t="e">
        <f>NA()</f>
        <v>#N/A</v>
      </c>
      <c r="I67" s="135">
        <f>IF(ISNUMBER('将来負担比率（分子）の構造'!K$52), IF('将来負担比率（分子）の構造'!K$52 &lt; 0, 0, '将来負担比率（分子）の構造'!K$52), NA())</f>
        <v>2258</v>
      </c>
      <c r="J67" s="135" t="e">
        <f>NA()</f>
        <v>#N/A</v>
      </c>
      <c r="K67" s="135" t="e">
        <f>NA()</f>
        <v>#N/A</v>
      </c>
      <c r="L67" s="135">
        <f>IF(ISNUMBER('将来負担比率（分子）の構造'!L$52), IF('将来負担比率（分子）の構造'!L$52 &lt; 0, 0, '将来負担比率（分子）の構造'!L$52), NA())</f>
        <v>2161</v>
      </c>
      <c r="M67" s="135" t="e">
        <f>NA()</f>
        <v>#N/A</v>
      </c>
      <c r="N67" s="135" t="e">
        <f>NA()</f>
        <v>#N/A</v>
      </c>
      <c r="O67" s="135">
        <f>IF(ISNUMBER('将来負担比率（分子）の構造'!M$52), IF('将来負担比率（分子）の構造'!M$52 &lt; 0, 0, '将来負担比率（分子）の構造'!M$52), NA())</f>
        <v>1619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2324673</v>
      </c>
      <c r="S5" s="669"/>
      <c r="T5" s="669"/>
      <c r="U5" s="669"/>
      <c r="V5" s="669"/>
      <c r="W5" s="669"/>
      <c r="X5" s="669"/>
      <c r="Y5" s="716"/>
      <c r="Z5" s="729">
        <v>32.4</v>
      </c>
      <c r="AA5" s="729"/>
      <c r="AB5" s="729"/>
      <c r="AC5" s="729"/>
      <c r="AD5" s="730">
        <v>2190721</v>
      </c>
      <c r="AE5" s="730"/>
      <c r="AF5" s="730"/>
      <c r="AG5" s="730"/>
      <c r="AH5" s="730"/>
      <c r="AI5" s="730"/>
      <c r="AJ5" s="730"/>
      <c r="AK5" s="730"/>
      <c r="AL5" s="717">
        <v>51.3</v>
      </c>
      <c r="AM5" s="686"/>
      <c r="AN5" s="686"/>
      <c r="AO5" s="718"/>
      <c r="AP5" s="705" t="s">
        <v>206</v>
      </c>
      <c r="AQ5" s="706"/>
      <c r="AR5" s="706"/>
      <c r="AS5" s="706"/>
      <c r="AT5" s="706"/>
      <c r="AU5" s="706"/>
      <c r="AV5" s="706"/>
      <c r="AW5" s="706"/>
      <c r="AX5" s="706"/>
      <c r="AY5" s="706"/>
      <c r="AZ5" s="706"/>
      <c r="BA5" s="706"/>
      <c r="BB5" s="706"/>
      <c r="BC5" s="706"/>
      <c r="BD5" s="706"/>
      <c r="BE5" s="706"/>
      <c r="BF5" s="707"/>
      <c r="BG5" s="618">
        <v>2190721</v>
      </c>
      <c r="BH5" s="619"/>
      <c r="BI5" s="619"/>
      <c r="BJ5" s="619"/>
      <c r="BK5" s="619"/>
      <c r="BL5" s="619"/>
      <c r="BM5" s="619"/>
      <c r="BN5" s="620"/>
      <c r="BO5" s="671">
        <v>94.2</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100705</v>
      </c>
      <c r="S6" s="619"/>
      <c r="T6" s="619"/>
      <c r="U6" s="619"/>
      <c r="V6" s="619"/>
      <c r="W6" s="619"/>
      <c r="X6" s="619"/>
      <c r="Y6" s="620"/>
      <c r="Z6" s="671">
        <v>1.4</v>
      </c>
      <c r="AA6" s="671"/>
      <c r="AB6" s="671"/>
      <c r="AC6" s="671"/>
      <c r="AD6" s="672">
        <v>100705</v>
      </c>
      <c r="AE6" s="672"/>
      <c r="AF6" s="672"/>
      <c r="AG6" s="672"/>
      <c r="AH6" s="672"/>
      <c r="AI6" s="672"/>
      <c r="AJ6" s="672"/>
      <c r="AK6" s="672"/>
      <c r="AL6" s="641">
        <v>2.4</v>
      </c>
      <c r="AM6" s="673"/>
      <c r="AN6" s="673"/>
      <c r="AO6" s="674"/>
      <c r="AP6" s="615" t="s">
        <v>212</v>
      </c>
      <c r="AQ6" s="616"/>
      <c r="AR6" s="616"/>
      <c r="AS6" s="616"/>
      <c r="AT6" s="616"/>
      <c r="AU6" s="616"/>
      <c r="AV6" s="616"/>
      <c r="AW6" s="616"/>
      <c r="AX6" s="616"/>
      <c r="AY6" s="616"/>
      <c r="AZ6" s="616"/>
      <c r="BA6" s="616"/>
      <c r="BB6" s="616"/>
      <c r="BC6" s="616"/>
      <c r="BD6" s="616"/>
      <c r="BE6" s="616"/>
      <c r="BF6" s="617"/>
      <c r="BG6" s="618">
        <v>2190721</v>
      </c>
      <c r="BH6" s="619"/>
      <c r="BI6" s="619"/>
      <c r="BJ6" s="619"/>
      <c r="BK6" s="619"/>
      <c r="BL6" s="619"/>
      <c r="BM6" s="619"/>
      <c r="BN6" s="620"/>
      <c r="BO6" s="671">
        <v>94.2</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107510</v>
      </c>
      <c r="CS6" s="619"/>
      <c r="CT6" s="619"/>
      <c r="CU6" s="619"/>
      <c r="CV6" s="619"/>
      <c r="CW6" s="619"/>
      <c r="CX6" s="619"/>
      <c r="CY6" s="620"/>
      <c r="CZ6" s="671">
        <v>1.6</v>
      </c>
      <c r="DA6" s="671"/>
      <c r="DB6" s="671"/>
      <c r="DC6" s="671"/>
      <c r="DD6" s="624" t="s">
        <v>207</v>
      </c>
      <c r="DE6" s="619"/>
      <c r="DF6" s="619"/>
      <c r="DG6" s="619"/>
      <c r="DH6" s="619"/>
      <c r="DI6" s="619"/>
      <c r="DJ6" s="619"/>
      <c r="DK6" s="619"/>
      <c r="DL6" s="619"/>
      <c r="DM6" s="619"/>
      <c r="DN6" s="619"/>
      <c r="DO6" s="619"/>
      <c r="DP6" s="620"/>
      <c r="DQ6" s="624">
        <v>107510</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5528</v>
      </c>
      <c r="S7" s="619"/>
      <c r="T7" s="619"/>
      <c r="U7" s="619"/>
      <c r="V7" s="619"/>
      <c r="W7" s="619"/>
      <c r="X7" s="619"/>
      <c r="Y7" s="620"/>
      <c r="Z7" s="671">
        <v>0.1</v>
      </c>
      <c r="AA7" s="671"/>
      <c r="AB7" s="671"/>
      <c r="AC7" s="671"/>
      <c r="AD7" s="672">
        <v>5528</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1193436</v>
      </c>
      <c r="BH7" s="619"/>
      <c r="BI7" s="619"/>
      <c r="BJ7" s="619"/>
      <c r="BK7" s="619"/>
      <c r="BL7" s="619"/>
      <c r="BM7" s="619"/>
      <c r="BN7" s="620"/>
      <c r="BO7" s="671">
        <v>51.3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1512657</v>
      </c>
      <c r="CS7" s="619"/>
      <c r="CT7" s="619"/>
      <c r="CU7" s="619"/>
      <c r="CV7" s="619"/>
      <c r="CW7" s="619"/>
      <c r="CX7" s="619"/>
      <c r="CY7" s="620"/>
      <c r="CZ7" s="671">
        <v>21.8</v>
      </c>
      <c r="DA7" s="671"/>
      <c r="DB7" s="671"/>
      <c r="DC7" s="671"/>
      <c r="DD7" s="624">
        <v>9717</v>
      </c>
      <c r="DE7" s="619"/>
      <c r="DF7" s="619"/>
      <c r="DG7" s="619"/>
      <c r="DH7" s="619"/>
      <c r="DI7" s="619"/>
      <c r="DJ7" s="619"/>
      <c r="DK7" s="619"/>
      <c r="DL7" s="619"/>
      <c r="DM7" s="619"/>
      <c r="DN7" s="619"/>
      <c r="DO7" s="619"/>
      <c r="DP7" s="620"/>
      <c r="DQ7" s="624">
        <v>1374516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21940</v>
      </c>
      <c r="S8" s="619"/>
      <c r="T8" s="619"/>
      <c r="U8" s="619"/>
      <c r="V8" s="619"/>
      <c r="W8" s="619"/>
      <c r="X8" s="619"/>
      <c r="Y8" s="620"/>
      <c r="Z8" s="671">
        <v>0.3</v>
      </c>
      <c r="AA8" s="671"/>
      <c r="AB8" s="671"/>
      <c r="AC8" s="671"/>
      <c r="AD8" s="672">
        <v>21940</v>
      </c>
      <c r="AE8" s="672"/>
      <c r="AF8" s="672"/>
      <c r="AG8" s="672"/>
      <c r="AH8" s="672"/>
      <c r="AI8" s="672"/>
      <c r="AJ8" s="672"/>
      <c r="AK8" s="672"/>
      <c r="AL8" s="641">
        <v>0.5</v>
      </c>
      <c r="AM8" s="673"/>
      <c r="AN8" s="673"/>
      <c r="AO8" s="674"/>
      <c r="AP8" s="615" t="s">
        <v>218</v>
      </c>
      <c r="AQ8" s="616"/>
      <c r="AR8" s="616"/>
      <c r="AS8" s="616"/>
      <c r="AT8" s="616"/>
      <c r="AU8" s="616"/>
      <c r="AV8" s="616"/>
      <c r="AW8" s="616"/>
      <c r="AX8" s="616"/>
      <c r="AY8" s="616"/>
      <c r="AZ8" s="616"/>
      <c r="BA8" s="616"/>
      <c r="BB8" s="616"/>
      <c r="BC8" s="616"/>
      <c r="BD8" s="616"/>
      <c r="BE8" s="616"/>
      <c r="BF8" s="617"/>
      <c r="BG8" s="618">
        <v>38895</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1931349</v>
      </c>
      <c r="CS8" s="619"/>
      <c r="CT8" s="619"/>
      <c r="CU8" s="619"/>
      <c r="CV8" s="619"/>
      <c r="CW8" s="619"/>
      <c r="CX8" s="619"/>
      <c r="CY8" s="620"/>
      <c r="CZ8" s="671">
        <v>27.9</v>
      </c>
      <c r="DA8" s="671"/>
      <c r="DB8" s="671"/>
      <c r="DC8" s="671"/>
      <c r="DD8" s="624" t="s">
        <v>207</v>
      </c>
      <c r="DE8" s="619"/>
      <c r="DF8" s="619"/>
      <c r="DG8" s="619"/>
      <c r="DH8" s="619"/>
      <c r="DI8" s="619"/>
      <c r="DJ8" s="619"/>
      <c r="DK8" s="619"/>
      <c r="DL8" s="619"/>
      <c r="DM8" s="619"/>
      <c r="DN8" s="619"/>
      <c r="DO8" s="619"/>
      <c r="DP8" s="620"/>
      <c r="DQ8" s="624">
        <v>1049844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22118</v>
      </c>
      <c r="S9" s="619"/>
      <c r="T9" s="619"/>
      <c r="U9" s="619"/>
      <c r="V9" s="619"/>
      <c r="W9" s="619"/>
      <c r="X9" s="619"/>
      <c r="Y9" s="620"/>
      <c r="Z9" s="671">
        <v>0.3</v>
      </c>
      <c r="AA9" s="671"/>
      <c r="AB9" s="671"/>
      <c r="AC9" s="671"/>
      <c r="AD9" s="672">
        <v>22118</v>
      </c>
      <c r="AE9" s="672"/>
      <c r="AF9" s="672"/>
      <c r="AG9" s="672"/>
      <c r="AH9" s="672"/>
      <c r="AI9" s="672"/>
      <c r="AJ9" s="672"/>
      <c r="AK9" s="672"/>
      <c r="AL9" s="641">
        <v>0.5</v>
      </c>
      <c r="AM9" s="673"/>
      <c r="AN9" s="673"/>
      <c r="AO9" s="674"/>
      <c r="AP9" s="615" t="s">
        <v>221</v>
      </c>
      <c r="AQ9" s="616"/>
      <c r="AR9" s="616"/>
      <c r="AS9" s="616"/>
      <c r="AT9" s="616"/>
      <c r="AU9" s="616"/>
      <c r="AV9" s="616"/>
      <c r="AW9" s="616"/>
      <c r="AX9" s="616"/>
      <c r="AY9" s="616"/>
      <c r="AZ9" s="616"/>
      <c r="BA9" s="616"/>
      <c r="BB9" s="616"/>
      <c r="BC9" s="616"/>
      <c r="BD9" s="616"/>
      <c r="BE9" s="616"/>
      <c r="BF9" s="617"/>
      <c r="BG9" s="618">
        <v>1046808</v>
      </c>
      <c r="BH9" s="619"/>
      <c r="BI9" s="619"/>
      <c r="BJ9" s="619"/>
      <c r="BK9" s="619"/>
      <c r="BL9" s="619"/>
      <c r="BM9" s="619"/>
      <c r="BN9" s="620"/>
      <c r="BO9" s="671">
        <v>45</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556221</v>
      </c>
      <c r="CS9" s="619"/>
      <c r="CT9" s="619"/>
      <c r="CU9" s="619"/>
      <c r="CV9" s="619"/>
      <c r="CW9" s="619"/>
      <c r="CX9" s="619"/>
      <c r="CY9" s="620"/>
      <c r="CZ9" s="671">
        <v>8</v>
      </c>
      <c r="DA9" s="671"/>
      <c r="DB9" s="671"/>
      <c r="DC9" s="671"/>
      <c r="DD9" s="624">
        <v>64358</v>
      </c>
      <c r="DE9" s="619"/>
      <c r="DF9" s="619"/>
      <c r="DG9" s="619"/>
      <c r="DH9" s="619"/>
      <c r="DI9" s="619"/>
      <c r="DJ9" s="619"/>
      <c r="DK9" s="619"/>
      <c r="DL9" s="619"/>
      <c r="DM9" s="619"/>
      <c r="DN9" s="619"/>
      <c r="DO9" s="619"/>
      <c r="DP9" s="620"/>
      <c r="DQ9" s="624">
        <v>430509</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359271</v>
      </c>
      <c r="S10" s="619"/>
      <c r="T10" s="619"/>
      <c r="U10" s="619"/>
      <c r="V10" s="619"/>
      <c r="W10" s="619"/>
      <c r="X10" s="619"/>
      <c r="Y10" s="620"/>
      <c r="Z10" s="671">
        <v>5</v>
      </c>
      <c r="AA10" s="671"/>
      <c r="AB10" s="671"/>
      <c r="AC10" s="671"/>
      <c r="AD10" s="672">
        <v>359271</v>
      </c>
      <c r="AE10" s="672"/>
      <c r="AF10" s="672"/>
      <c r="AG10" s="672"/>
      <c r="AH10" s="672"/>
      <c r="AI10" s="672"/>
      <c r="AJ10" s="672"/>
      <c r="AK10" s="672"/>
      <c r="AL10" s="641">
        <v>8.4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35239</v>
      </c>
      <c r="BH10" s="619"/>
      <c r="BI10" s="619"/>
      <c r="BJ10" s="619"/>
      <c r="BK10" s="619"/>
      <c r="BL10" s="619"/>
      <c r="BM10" s="619"/>
      <c r="BN10" s="620"/>
      <c r="BO10" s="671">
        <v>1.5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8799</v>
      </c>
      <c r="S11" s="619"/>
      <c r="T11" s="619"/>
      <c r="U11" s="619"/>
      <c r="V11" s="619"/>
      <c r="W11" s="619"/>
      <c r="X11" s="619"/>
      <c r="Y11" s="620"/>
      <c r="Z11" s="671">
        <v>0.1</v>
      </c>
      <c r="AA11" s="671"/>
      <c r="AB11" s="671"/>
      <c r="AC11" s="671"/>
      <c r="AD11" s="672">
        <v>8799</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72494</v>
      </c>
      <c r="BH11" s="619"/>
      <c r="BI11" s="619"/>
      <c r="BJ11" s="619"/>
      <c r="BK11" s="619"/>
      <c r="BL11" s="619"/>
      <c r="BM11" s="619"/>
      <c r="BN11" s="620"/>
      <c r="BO11" s="671">
        <v>3.1</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131936</v>
      </c>
      <c r="CS11" s="619"/>
      <c r="CT11" s="619"/>
      <c r="CU11" s="619"/>
      <c r="CV11" s="619"/>
      <c r="CW11" s="619"/>
      <c r="CX11" s="619"/>
      <c r="CY11" s="620"/>
      <c r="CZ11" s="671">
        <v>1.9</v>
      </c>
      <c r="DA11" s="671"/>
      <c r="DB11" s="671"/>
      <c r="DC11" s="671"/>
      <c r="DD11" s="624" t="s">
        <v>108</v>
      </c>
      <c r="DE11" s="619"/>
      <c r="DF11" s="619"/>
      <c r="DG11" s="619"/>
      <c r="DH11" s="619"/>
      <c r="DI11" s="619"/>
      <c r="DJ11" s="619"/>
      <c r="DK11" s="619"/>
      <c r="DL11" s="619"/>
      <c r="DM11" s="619"/>
      <c r="DN11" s="619"/>
      <c r="DO11" s="619"/>
      <c r="DP11" s="620"/>
      <c r="DQ11" s="624">
        <v>88941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850317</v>
      </c>
      <c r="BH12" s="619"/>
      <c r="BI12" s="619"/>
      <c r="BJ12" s="619"/>
      <c r="BK12" s="619"/>
      <c r="BL12" s="619"/>
      <c r="BM12" s="619"/>
      <c r="BN12" s="620"/>
      <c r="BO12" s="671">
        <v>36.6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265973</v>
      </c>
      <c r="CS12" s="619"/>
      <c r="CT12" s="619"/>
      <c r="CU12" s="619"/>
      <c r="CV12" s="619"/>
      <c r="CW12" s="619"/>
      <c r="CX12" s="619"/>
      <c r="CY12" s="620"/>
      <c r="CZ12" s="671">
        <v>3.8</v>
      </c>
      <c r="DA12" s="671"/>
      <c r="DB12" s="671"/>
      <c r="DC12" s="671"/>
      <c r="DD12" s="624">
        <v>130215</v>
      </c>
      <c r="DE12" s="619"/>
      <c r="DF12" s="619"/>
      <c r="DG12" s="619"/>
      <c r="DH12" s="619"/>
      <c r="DI12" s="619"/>
      <c r="DJ12" s="619"/>
      <c r="DK12" s="619"/>
      <c r="DL12" s="619"/>
      <c r="DM12" s="619"/>
      <c r="DN12" s="619"/>
      <c r="DO12" s="619"/>
      <c r="DP12" s="620"/>
      <c r="DQ12" s="624">
        <v>232538</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26770</v>
      </c>
      <c r="S13" s="619"/>
      <c r="T13" s="619"/>
      <c r="U13" s="619"/>
      <c r="V13" s="619"/>
      <c r="W13" s="619"/>
      <c r="X13" s="619"/>
      <c r="Y13" s="620"/>
      <c r="Z13" s="671">
        <v>0.4</v>
      </c>
      <c r="AA13" s="671"/>
      <c r="AB13" s="671"/>
      <c r="AC13" s="671"/>
      <c r="AD13" s="672">
        <v>26770</v>
      </c>
      <c r="AE13" s="672"/>
      <c r="AF13" s="672"/>
      <c r="AG13" s="672"/>
      <c r="AH13" s="672"/>
      <c r="AI13" s="672"/>
      <c r="AJ13" s="672"/>
      <c r="AK13" s="672"/>
      <c r="AL13" s="641">
        <v>0.6</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850289</v>
      </c>
      <c r="BH13" s="619"/>
      <c r="BI13" s="619"/>
      <c r="BJ13" s="619"/>
      <c r="BK13" s="619"/>
      <c r="BL13" s="619"/>
      <c r="BM13" s="619"/>
      <c r="BN13" s="620"/>
      <c r="BO13" s="671">
        <v>36.6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605558</v>
      </c>
      <c r="CS13" s="619"/>
      <c r="CT13" s="619"/>
      <c r="CU13" s="619"/>
      <c r="CV13" s="619"/>
      <c r="CW13" s="619"/>
      <c r="CX13" s="619"/>
      <c r="CY13" s="620"/>
      <c r="CZ13" s="671">
        <v>8.6999999999999993</v>
      </c>
      <c r="DA13" s="671"/>
      <c r="DB13" s="671"/>
      <c r="DC13" s="671"/>
      <c r="DD13" s="624">
        <v>251657</v>
      </c>
      <c r="DE13" s="619"/>
      <c r="DF13" s="619"/>
      <c r="DG13" s="619"/>
      <c r="DH13" s="619"/>
      <c r="DI13" s="619"/>
      <c r="DJ13" s="619"/>
      <c r="DK13" s="619"/>
      <c r="DL13" s="619"/>
      <c r="DM13" s="619"/>
      <c r="DN13" s="619"/>
      <c r="DO13" s="619"/>
      <c r="DP13" s="620"/>
      <c r="DQ13" s="624">
        <v>373202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40281</v>
      </c>
      <c r="BH14" s="619"/>
      <c r="BI14" s="619"/>
      <c r="BJ14" s="619"/>
      <c r="BK14" s="619"/>
      <c r="BL14" s="619"/>
      <c r="BM14" s="619"/>
      <c r="BN14" s="620"/>
      <c r="BO14" s="671">
        <v>1.7</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417203</v>
      </c>
      <c r="CS14" s="619"/>
      <c r="CT14" s="619"/>
      <c r="CU14" s="619"/>
      <c r="CV14" s="619"/>
      <c r="CW14" s="619"/>
      <c r="CX14" s="619"/>
      <c r="CY14" s="620"/>
      <c r="CZ14" s="671">
        <v>6</v>
      </c>
      <c r="DA14" s="671"/>
      <c r="DB14" s="671"/>
      <c r="DC14" s="671"/>
      <c r="DD14" s="624">
        <v>14368</v>
      </c>
      <c r="DE14" s="619"/>
      <c r="DF14" s="619"/>
      <c r="DG14" s="619"/>
      <c r="DH14" s="619"/>
      <c r="DI14" s="619"/>
      <c r="DJ14" s="619"/>
      <c r="DK14" s="619"/>
      <c r="DL14" s="619"/>
      <c r="DM14" s="619"/>
      <c r="DN14" s="619"/>
      <c r="DO14" s="619"/>
      <c r="DP14" s="620"/>
      <c r="DQ14" s="624">
        <v>400462</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7780</v>
      </c>
      <c r="S15" s="619"/>
      <c r="T15" s="619"/>
      <c r="U15" s="619"/>
      <c r="V15" s="619"/>
      <c r="W15" s="619"/>
      <c r="X15" s="619"/>
      <c r="Y15" s="620"/>
      <c r="Z15" s="671">
        <v>0.1</v>
      </c>
      <c r="AA15" s="671"/>
      <c r="AB15" s="671"/>
      <c r="AC15" s="671"/>
      <c r="AD15" s="672">
        <v>7780</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106687</v>
      </c>
      <c r="BH15" s="619"/>
      <c r="BI15" s="619"/>
      <c r="BJ15" s="619"/>
      <c r="BK15" s="619"/>
      <c r="BL15" s="619"/>
      <c r="BM15" s="619"/>
      <c r="BN15" s="620"/>
      <c r="BO15" s="671">
        <v>4.5999999999999996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571101</v>
      </c>
      <c r="CS15" s="619"/>
      <c r="CT15" s="619"/>
      <c r="CU15" s="619"/>
      <c r="CV15" s="619"/>
      <c r="CW15" s="619"/>
      <c r="CX15" s="619"/>
      <c r="CY15" s="620"/>
      <c r="CZ15" s="671">
        <v>8.1999999999999993</v>
      </c>
      <c r="DA15" s="671"/>
      <c r="DB15" s="671"/>
      <c r="DC15" s="671"/>
      <c r="DD15" s="624">
        <v>31982</v>
      </c>
      <c r="DE15" s="619"/>
      <c r="DF15" s="619"/>
      <c r="DG15" s="619"/>
      <c r="DH15" s="619"/>
      <c r="DI15" s="619"/>
      <c r="DJ15" s="619"/>
      <c r="DK15" s="619"/>
      <c r="DL15" s="619"/>
      <c r="DM15" s="619"/>
      <c r="DN15" s="619"/>
      <c r="DO15" s="619"/>
      <c r="DP15" s="620"/>
      <c r="DQ15" s="624">
        <v>464747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1653540</v>
      </c>
      <c r="S16" s="619"/>
      <c r="T16" s="619"/>
      <c r="U16" s="619"/>
      <c r="V16" s="619"/>
      <c r="W16" s="619"/>
      <c r="X16" s="619"/>
      <c r="Y16" s="620"/>
      <c r="Z16" s="671">
        <v>23.1</v>
      </c>
      <c r="AA16" s="671"/>
      <c r="AB16" s="671"/>
      <c r="AC16" s="671"/>
      <c r="AD16" s="672">
        <v>1492168</v>
      </c>
      <c r="AE16" s="672"/>
      <c r="AF16" s="672"/>
      <c r="AG16" s="672"/>
      <c r="AH16" s="672"/>
      <c r="AI16" s="672"/>
      <c r="AJ16" s="672"/>
      <c r="AK16" s="672"/>
      <c r="AL16" s="641">
        <v>35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6343</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3876</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1492168</v>
      </c>
      <c r="S17" s="619"/>
      <c r="T17" s="619"/>
      <c r="U17" s="619"/>
      <c r="V17" s="619"/>
      <c r="W17" s="619"/>
      <c r="X17" s="619"/>
      <c r="Y17" s="620"/>
      <c r="Z17" s="671">
        <v>20.8</v>
      </c>
      <c r="AA17" s="671"/>
      <c r="AB17" s="671"/>
      <c r="AC17" s="671"/>
      <c r="AD17" s="672">
        <v>1492168</v>
      </c>
      <c r="AE17" s="672"/>
      <c r="AF17" s="672"/>
      <c r="AG17" s="672"/>
      <c r="AH17" s="672"/>
      <c r="AI17" s="672"/>
      <c r="AJ17" s="672"/>
      <c r="AK17" s="672"/>
      <c r="AL17" s="641">
        <v>35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828341</v>
      </c>
      <c r="CS17" s="619"/>
      <c r="CT17" s="619"/>
      <c r="CU17" s="619"/>
      <c r="CV17" s="619"/>
      <c r="CW17" s="619"/>
      <c r="CX17" s="619"/>
      <c r="CY17" s="620"/>
      <c r="CZ17" s="671">
        <v>11.9</v>
      </c>
      <c r="DA17" s="671"/>
      <c r="DB17" s="671"/>
      <c r="DC17" s="671"/>
      <c r="DD17" s="624" t="s">
        <v>108</v>
      </c>
      <c r="DE17" s="619"/>
      <c r="DF17" s="619"/>
      <c r="DG17" s="619"/>
      <c r="DH17" s="619"/>
      <c r="DI17" s="619"/>
      <c r="DJ17" s="619"/>
      <c r="DK17" s="619"/>
      <c r="DL17" s="619"/>
      <c r="DM17" s="619"/>
      <c r="DN17" s="619"/>
      <c r="DO17" s="619"/>
      <c r="DP17" s="620"/>
      <c r="DQ17" s="624">
        <v>828341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150390</v>
      </c>
      <c r="S18" s="619"/>
      <c r="T18" s="619"/>
      <c r="U18" s="619"/>
      <c r="V18" s="619"/>
      <c r="W18" s="619"/>
      <c r="X18" s="619"/>
      <c r="Y18" s="620"/>
      <c r="Z18" s="671">
        <v>2.1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10982</v>
      </c>
      <c r="S19" s="619"/>
      <c r="T19" s="619"/>
      <c r="U19" s="619"/>
      <c r="V19" s="619"/>
      <c r="W19" s="619"/>
      <c r="X19" s="619"/>
      <c r="Y19" s="620"/>
      <c r="Z19" s="671">
        <v>0.2</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133952</v>
      </c>
      <c r="BH19" s="619"/>
      <c r="BI19" s="619"/>
      <c r="BJ19" s="619"/>
      <c r="BK19" s="619"/>
      <c r="BL19" s="619"/>
      <c r="BM19" s="619"/>
      <c r="BN19" s="620"/>
      <c r="BO19" s="671">
        <v>5.8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4531124</v>
      </c>
      <c r="S20" s="619"/>
      <c r="T20" s="619"/>
      <c r="U20" s="619"/>
      <c r="V20" s="619"/>
      <c r="W20" s="619"/>
      <c r="X20" s="619"/>
      <c r="Y20" s="620"/>
      <c r="Z20" s="671">
        <v>63.2</v>
      </c>
      <c r="AA20" s="671"/>
      <c r="AB20" s="671"/>
      <c r="AC20" s="671"/>
      <c r="AD20" s="672">
        <v>4235800</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133952</v>
      </c>
      <c r="BH20" s="619"/>
      <c r="BI20" s="619"/>
      <c r="BJ20" s="619"/>
      <c r="BK20" s="619"/>
      <c r="BL20" s="619"/>
      <c r="BM20" s="619"/>
      <c r="BN20" s="620"/>
      <c r="BO20" s="671">
        <v>5.8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6934192</v>
      </c>
      <c r="CS20" s="619"/>
      <c r="CT20" s="619"/>
      <c r="CU20" s="619"/>
      <c r="CV20" s="619"/>
      <c r="CW20" s="619"/>
      <c r="CX20" s="619"/>
      <c r="CY20" s="620"/>
      <c r="CZ20" s="671">
        <v>100</v>
      </c>
      <c r="DA20" s="671"/>
      <c r="DB20" s="671"/>
      <c r="DC20" s="671"/>
      <c r="DD20" s="624">
        <v>502297</v>
      </c>
      <c r="DE20" s="619"/>
      <c r="DF20" s="619"/>
      <c r="DG20" s="619"/>
      <c r="DH20" s="619"/>
      <c r="DI20" s="619"/>
      <c r="DJ20" s="619"/>
      <c r="DK20" s="619"/>
      <c r="DL20" s="619"/>
      <c r="DM20" s="619"/>
      <c r="DN20" s="619"/>
      <c r="DO20" s="619"/>
      <c r="DP20" s="620"/>
      <c r="DQ20" s="624">
        <v>5354486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3119</v>
      </c>
      <c r="S21" s="619"/>
      <c r="T21" s="619"/>
      <c r="U21" s="619"/>
      <c r="V21" s="619"/>
      <c r="W21" s="619"/>
      <c r="X21" s="619"/>
      <c r="Y21" s="620"/>
      <c r="Z21" s="671">
        <v>0</v>
      </c>
      <c r="AA21" s="671"/>
      <c r="AB21" s="671"/>
      <c r="AC21" s="671"/>
      <c r="AD21" s="672">
        <v>3119</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135144</v>
      </c>
      <c r="S22" s="619"/>
      <c r="T22" s="619"/>
      <c r="U22" s="619"/>
      <c r="V22" s="619"/>
      <c r="W22" s="619"/>
      <c r="X22" s="619"/>
      <c r="Y22" s="620"/>
      <c r="Z22" s="671">
        <v>1.9</v>
      </c>
      <c r="AA22" s="671"/>
      <c r="AB22" s="671"/>
      <c r="AC22" s="671"/>
      <c r="AD22" s="672">
        <v>1960</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25178</v>
      </c>
      <c r="S23" s="619"/>
      <c r="T23" s="619"/>
      <c r="U23" s="619"/>
      <c r="V23" s="619"/>
      <c r="W23" s="619"/>
      <c r="X23" s="619"/>
      <c r="Y23" s="620"/>
      <c r="Z23" s="671">
        <v>0.4</v>
      </c>
      <c r="AA23" s="671"/>
      <c r="AB23" s="671"/>
      <c r="AC23" s="671"/>
      <c r="AD23" s="672">
        <v>11191</v>
      </c>
      <c r="AE23" s="672"/>
      <c r="AF23" s="672"/>
      <c r="AG23" s="672"/>
      <c r="AH23" s="672"/>
      <c r="AI23" s="672"/>
      <c r="AJ23" s="672"/>
      <c r="AK23" s="672"/>
      <c r="AL23" s="641">
        <v>0.3</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133952</v>
      </c>
      <c r="BH23" s="619"/>
      <c r="BI23" s="619"/>
      <c r="BJ23" s="619"/>
      <c r="BK23" s="619"/>
      <c r="BL23" s="619"/>
      <c r="BM23" s="619"/>
      <c r="BN23" s="620"/>
      <c r="BO23" s="671">
        <v>5.8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45861</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3682006</v>
      </c>
      <c r="CS24" s="669"/>
      <c r="CT24" s="669"/>
      <c r="CU24" s="669"/>
      <c r="CV24" s="669"/>
      <c r="CW24" s="669"/>
      <c r="CX24" s="669"/>
      <c r="CY24" s="716"/>
      <c r="CZ24" s="720">
        <v>53.1</v>
      </c>
      <c r="DA24" s="721"/>
      <c r="DB24" s="721"/>
      <c r="DC24" s="722"/>
      <c r="DD24" s="715">
        <v>2929748</v>
      </c>
      <c r="DE24" s="669"/>
      <c r="DF24" s="669"/>
      <c r="DG24" s="669"/>
      <c r="DH24" s="669"/>
      <c r="DI24" s="669"/>
      <c r="DJ24" s="669"/>
      <c r="DK24" s="716"/>
      <c r="DL24" s="715">
        <v>2914101</v>
      </c>
      <c r="DM24" s="669"/>
      <c r="DN24" s="669"/>
      <c r="DO24" s="669"/>
      <c r="DP24" s="669"/>
      <c r="DQ24" s="669"/>
      <c r="DR24" s="669"/>
      <c r="DS24" s="669"/>
      <c r="DT24" s="669"/>
      <c r="DU24" s="669"/>
      <c r="DV24" s="716"/>
      <c r="DW24" s="717">
        <v>62.6</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803240</v>
      </c>
      <c r="S25" s="619"/>
      <c r="T25" s="619"/>
      <c r="U25" s="619"/>
      <c r="V25" s="619"/>
      <c r="W25" s="619"/>
      <c r="X25" s="619"/>
      <c r="Y25" s="620"/>
      <c r="Z25" s="671">
        <v>11.2</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1818871</v>
      </c>
      <c r="CS25" s="637"/>
      <c r="CT25" s="637"/>
      <c r="CU25" s="637"/>
      <c r="CV25" s="637"/>
      <c r="CW25" s="637"/>
      <c r="CX25" s="637"/>
      <c r="CY25" s="638"/>
      <c r="CZ25" s="621">
        <v>26.2</v>
      </c>
      <c r="DA25" s="639"/>
      <c r="DB25" s="639"/>
      <c r="DC25" s="640"/>
      <c r="DD25" s="624">
        <v>1777810</v>
      </c>
      <c r="DE25" s="637"/>
      <c r="DF25" s="637"/>
      <c r="DG25" s="637"/>
      <c r="DH25" s="637"/>
      <c r="DI25" s="637"/>
      <c r="DJ25" s="637"/>
      <c r="DK25" s="638"/>
      <c r="DL25" s="624">
        <v>1762245</v>
      </c>
      <c r="DM25" s="637"/>
      <c r="DN25" s="637"/>
      <c r="DO25" s="637"/>
      <c r="DP25" s="637"/>
      <c r="DQ25" s="637"/>
      <c r="DR25" s="637"/>
      <c r="DS25" s="637"/>
      <c r="DT25" s="637"/>
      <c r="DU25" s="637"/>
      <c r="DV25" s="638"/>
      <c r="DW25" s="641">
        <v>37.799999999999997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1347881</v>
      </c>
      <c r="CS26" s="619"/>
      <c r="CT26" s="619"/>
      <c r="CU26" s="619"/>
      <c r="CV26" s="619"/>
      <c r="CW26" s="619"/>
      <c r="CX26" s="619"/>
      <c r="CY26" s="620"/>
      <c r="CZ26" s="621">
        <v>19.399999999999999</v>
      </c>
      <c r="DA26" s="639"/>
      <c r="DB26" s="639"/>
      <c r="DC26" s="640"/>
      <c r="DD26" s="624">
        <v>1311188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457907</v>
      </c>
      <c r="S27" s="619"/>
      <c r="T27" s="619"/>
      <c r="U27" s="619"/>
      <c r="V27" s="619"/>
      <c r="W27" s="619"/>
      <c r="X27" s="619"/>
      <c r="Y27" s="620"/>
      <c r="Z27" s="671">
        <v>6.4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2324673</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1034794</v>
      </c>
      <c r="CS27" s="637"/>
      <c r="CT27" s="637"/>
      <c r="CU27" s="637"/>
      <c r="CV27" s="637"/>
      <c r="CW27" s="637"/>
      <c r="CX27" s="637"/>
      <c r="CY27" s="638"/>
      <c r="CZ27" s="621">
        <v>14.9</v>
      </c>
      <c r="DA27" s="639"/>
      <c r="DB27" s="639"/>
      <c r="DC27" s="640"/>
      <c r="DD27" s="624">
        <v>323597</v>
      </c>
      <c r="DE27" s="637"/>
      <c r="DF27" s="637"/>
      <c r="DG27" s="637"/>
      <c r="DH27" s="637"/>
      <c r="DI27" s="637"/>
      <c r="DJ27" s="637"/>
      <c r="DK27" s="638"/>
      <c r="DL27" s="624">
        <v>323515</v>
      </c>
      <c r="DM27" s="637"/>
      <c r="DN27" s="637"/>
      <c r="DO27" s="637"/>
      <c r="DP27" s="637"/>
      <c r="DQ27" s="637"/>
      <c r="DR27" s="637"/>
      <c r="DS27" s="637"/>
      <c r="DT27" s="637"/>
      <c r="DU27" s="637"/>
      <c r="DV27" s="638"/>
      <c r="DW27" s="641">
        <v>6.9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21425</v>
      </c>
      <c r="S28" s="619"/>
      <c r="T28" s="619"/>
      <c r="U28" s="619"/>
      <c r="V28" s="619"/>
      <c r="W28" s="619"/>
      <c r="X28" s="619"/>
      <c r="Y28" s="620"/>
      <c r="Z28" s="671">
        <v>0.3</v>
      </c>
      <c r="AA28" s="671"/>
      <c r="AB28" s="671"/>
      <c r="AC28" s="671"/>
      <c r="AD28" s="672">
        <v>16428</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828341</v>
      </c>
      <c r="CS28" s="619"/>
      <c r="CT28" s="619"/>
      <c r="CU28" s="619"/>
      <c r="CV28" s="619"/>
      <c r="CW28" s="619"/>
      <c r="CX28" s="619"/>
      <c r="CY28" s="620"/>
      <c r="CZ28" s="621">
        <v>11.9</v>
      </c>
      <c r="DA28" s="639"/>
      <c r="DB28" s="639"/>
      <c r="DC28" s="640"/>
      <c r="DD28" s="624">
        <v>828341</v>
      </c>
      <c r="DE28" s="619"/>
      <c r="DF28" s="619"/>
      <c r="DG28" s="619"/>
      <c r="DH28" s="619"/>
      <c r="DI28" s="619"/>
      <c r="DJ28" s="619"/>
      <c r="DK28" s="620"/>
      <c r="DL28" s="624">
        <v>828341</v>
      </c>
      <c r="DM28" s="619"/>
      <c r="DN28" s="619"/>
      <c r="DO28" s="619"/>
      <c r="DP28" s="619"/>
      <c r="DQ28" s="619"/>
      <c r="DR28" s="619"/>
      <c r="DS28" s="619"/>
      <c r="DT28" s="619"/>
      <c r="DU28" s="619"/>
      <c r="DV28" s="620"/>
      <c r="DW28" s="641">
        <v>17.8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16125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828341</v>
      </c>
      <c r="CS29" s="637"/>
      <c r="CT29" s="637"/>
      <c r="CU29" s="637"/>
      <c r="CV29" s="637"/>
      <c r="CW29" s="637"/>
      <c r="CX29" s="637"/>
      <c r="CY29" s="638"/>
      <c r="CZ29" s="621">
        <v>11.9</v>
      </c>
      <c r="DA29" s="639"/>
      <c r="DB29" s="639"/>
      <c r="DC29" s="640"/>
      <c r="DD29" s="624">
        <v>828341</v>
      </c>
      <c r="DE29" s="637"/>
      <c r="DF29" s="637"/>
      <c r="DG29" s="637"/>
      <c r="DH29" s="637"/>
      <c r="DI29" s="637"/>
      <c r="DJ29" s="637"/>
      <c r="DK29" s="638"/>
      <c r="DL29" s="624">
        <v>828341</v>
      </c>
      <c r="DM29" s="637"/>
      <c r="DN29" s="637"/>
      <c r="DO29" s="637"/>
      <c r="DP29" s="637"/>
      <c r="DQ29" s="637"/>
      <c r="DR29" s="637"/>
      <c r="DS29" s="637"/>
      <c r="DT29" s="637"/>
      <c r="DU29" s="637"/>
      <c r="DV29" s="638"/>
      <c r="DW29" s="641">
        <v>17.8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420640</v>
      </c>
      <c r="S30" s="619"/>
      <c r="T30" s="619"/>
      <c r="U30" s="619"/>
      <c r="V30" s="619"/>
      <c r="W30" s="619"/>
      <c r="X30" s="619"/>
      <c r="Y30" s="620"/>
      <c r="Z30" s="671">
        <v>5.9</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98.1</v>
      </c>
      <c r="BH30" s="685"/>
      <c r="BI30" s="685"/>
      <c r="BJ30" s="685"/>
      <c r="BK30" s="685"/>
      <c r="BL30" s="685"/>
      <c r="BM30" s="686">
        <v>90.3</v>
      </c>
      <c r="BN30" s="685"/>
      <c r="BO30" s="685"/>
      <c r="BP30" s="685"/>
      <c r="BQ30" s="687"/>
      <c r="BR30" s="684">
        <v>98</v>
      </c>
      <c r="BS30" s="685"/>
      <c r="BT30" s="685"/>
      <c r="BU30" s="685"/>
      <c r="BV30" s="685"/>
      <c r="BW30" s="685"/>
      <c r="BX30" s="686">
        <v>89.7</v>
      </c>
      <c r="BY30" s="685"/>
      <c r="BZ30" s="685"/>
      <c r="CA30" s="685"/>
      <c r="CB30" s="687"/>
      <c r="CD30" s="690"/>
      <c r="CE30" s="691"/>
      <c r="CF30" s="655" t="s">
        <v>290</v>
      </c>
      <c r="CG30" s="652"/>
      <c r="CH30" s="652"/>
      <c r="CI30" s="652"/>
      <c r="CJ30" s="652"/>
      <c r="CK30" s="652"/>
      <c r="CL30" s="652"/>
      <c r="CM30" s="652"/>
      <c r="CN30" s="652"/>
      <c r="CO30" s="652"/>
      <c r="CP30" s="652"/>
      <c r="CQ30" s="653"/>
      <c r="CR30" s="618">
        <v>741490</v>
      </c>
      <c r="CS30" s="619"/>
      <c r="CT30" s="619"/>
      <c r="CU30" s="619"/>
      <c r="CV30" s="619"/>
      <c r="CW30" s="619"/>
      <c r="CX30" s="619"/>
      <c r="CY30" s="620"/>
      <c r="CZ30" s="621">
        <v>10.7</v>
      </c>
      <c r="DA30" s="639"/>
      <c r="DB30" s="639"/>
      <c r="DC30" s="640"/>
      <c r="DD30" s="624">
        <v>741490</v>
      </c>
      <c r="DE30" s="619"/>
      <c r="DF30" s="619"/>
      <c r="DG30" s="619"/>
      <c r="DH30" s="619"/>
      <c r="DI30" s="619"/>
      <c r="DJ30" s="619"/>
      <c r="DK30" s="620"/>
      <c r="DL30" s="624">
        <v>741490</v>
      </c>
      <c r="DM30" s="619"/>
      <c r="DN30" s="619"/>
      <c r="DO30" s="619"/>
      <c r="DP30" s="619"/>
      <c r="DQ30" s="619"/>
      <c r="DR30" s="619"/>
      <c r="DS30" s="619"/>
      <c r="DT30" s="619"/>
      <c r="DU30" s="619"/>
      <c r="DV30" s="620"/>
      <c r="DW30" s="641">
        <v>15.9</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126272</v>
      </c>
      <c r="S31" s="619"/>
      <c r="T31" s="619"/>
      <c r="U31" s="619"/>
      <c r="V31" s="619"/>
      <c r="W31" s="619"/>
      <c r="X31" s="619"/>
      <c r="Y31" s="620"/>
      <c r="Z31" s="671">
        <v>1.8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98.1</v>
      </c>
      <c r="BH31" s="637"/>
      <c r="BI31" s="637"/>
      <c r="BJ31" s="637"/>
      <c r="BK31" s="637"/>
      <c r="BL31" s="637"/>
      <c r="BM31" s="673">
        <v>91.3</v>
      </c>
      <c r="BN31" s="683"/>
      <c r="BO31" s="683"/>
      <c r="BP31" s="683"/>
      <c r="BQ31" s="647"/>
      <c r="BR31" s="682">
        <v>98</v>
      </c>
      <c r="BS31" s="637"/>
      <c r="BT31" s="637"/>
      <c r="BU31" s="637"/>
      <c r="BV31" s="637"/>
      <c r="BW31" s="637"/>
      <c r="BX31" s="673">
        <v>90.7</v>
      </c>
      <c r="BY31" s="683"/>
      <c r="BZ31" s="683"/>
      <c r="CA31" s="683"/>
      <c r="CB31" s="647"/>
      <c r="CD31" s="690"/>
      <c r="CE31" s="691"/>
      <c r="CF31" s="655" t="s">
        <v>294</v>
      </c>
      <c r="CG31" s="652"/>
      <c r="CH31" s="652"/>
      <c r="CI31" s="652"/>
      <c r="CJ31" s="652"/>
      <c r="CK31" s="652"/>
      <c r="CL31" s="652"/>
      <c r="CM31" s="652"/>
      <c r="CN31" s="652"/>
      <c r="CO31" s="652"/>
      <c r="CP31" s="652"/>
      <c r="CQ31" s="653"/>
      <c r="CR31" s="618">
        <v>86851</v>
      </c>
      <c r="CS31" s="637"/>
      <c r="CT31" s="637"/>
      <c r="CU31" s="637"/>
      <c r="CV31" s="637"/>
      <c r="CW31" s="637"/>
      <c r="CX31" s="637"/>
      <c r="CY31" s="638"/>
      <c r="CZ31" s="621">
        <v>1.3</v>
      </c>
      <c r="DA31" s="639"/>
      <c r="DB31" s="639"/>
      <c r="DC31" s="640"/>
      <c r="DD31" s="624">
        <v>86851</v>
      </c>
      <c r="DE31" s="637"/>
      <c r="DF31" s="637"/>
      <c r="DG31" s="637"/>
      <c r="DH31" s="637"/>
      <c r="DI31" s="637"/>
      <c r="DJ31" s="637"/>
      <c r="DK31" s="638"/>
      <c r="DL31" s="624">
        <v>86851</v>
      </c>
      <c r="DM31" s="637"/>
      <c r="DN31" s="637"/>
      <c r="DO31" s="637"/>
      <c r="DP31" s="637"/>
      <c r="DQ31" s="637"/>
      <c r="DR31" s="637"/>
      <c r="DS31" s="637"/>
      <c r="DT31" s="637"/>
      <c r="DU31" s="637"/>
      <c r="DV31" s="638"/>
      <c r="DW31" s="641">
        <v>1.9</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74951</v>
      </c>
      <c r="S32" s="619"/>
      <c r="T32" s="619"/>
      <c r="U32" s="619"/>
      <c r="V32" s="619"/>
      <c r="W32" s="619"/>
      <c r="X32" s="619"/>
      <c r="Y32" s="620"/>
      <c r="Z32" s="671">
        <v>1</v>
      </c>
      <c r="AA32" s="671"/>
      <c r="AB32" s="671"/>
      <c r="AC32" s="671"/>
      <c r="AD32" s="672">
        <v>184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97.9</v>
      </c>
      <c r="BH32" s="603"/>
      <c r="BI32" s="603"/>
      <c r="BJ32" s="603"/>
      <c r="BK32" s="603"/>
      <c r="BL32" s="603"/>
      <c r="BM32" s="666">
        <v>87.9</v>
      </c>
      <c r="BN32" s="603"/>
      <c r="BO32" s="603"/>
      <c r="BP32" s="603"/>
      <c r="BQ32" s="660"/>
      <c r="BR32" s="681">
        <v>97.8</v>
      </c>
      <c r="BS32" s="603"/>
      <c r="BT32" s="603"/>
      <c r="BU32" s="603"/>
      <c r="BV32" s="603"/>
      <c r="BW32" s="603"/>
      <c r="BX32" s="666">
        <v>87.4</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511139</v>
      </c>
      <c r="S33" s="619"/>
      <c r="T33" s="619"/>
      <c r="U33" s="619"/>
      <c r="V33" s="619"/>
      <c r="W33" s="619"/>
      <c r="X33" s="619"/>
      <c r="Y33" s="620"/>
      <c r="Z33" s="671">
        <v>7.1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2743546</v>
      </c>
      <c r="CS33" s="637"/>
      <c r="CT33" s="637"/>
      <c r="CU33" s="637"/>
      <c r="CV33" s="637"/>
      <c r="CW33" s="637"/>
      <c r="CX33" s="637"/>
      <c r="CY33" s="638"/>
      <c r="CZ33" s="621">
        <v>39.6</v>
      </c>
      <c r="DA33" s="639"/>
      <c r="DB33" s="639"/>
      <c r="DC33" s="640"/>
      <c r="DD33" s="624">
        <v>2227722</v>
      </c>
      <c r="DE33" s="637"/>
      <c r="DF33" s="637"/>
      <c r="DG33" s="637"/>
      <c r="DH33" s="637"/>
      <c r="DI33" s="637"/>
      <c r="DJ33" s="637"/>
      <c r="DK33" s="638"/>
      <c r="DL33" s="624">
        <v>1508321</v>
      </c>
      <c r="DM33" s="637"/>
      <c r="DN33" s="637"/>
      <c r="DO33" s="637"/>
      <c r="DP33" s="637"/>
      <c r="DQ33" s="637"/>
      <c r="DR33" s="637"/>
      <c r="DS33" s="637"/>
      <c r="DT33" s="637"/>
      <c r="DU33" s="637"/>
      <c r="DV33" s="638"/>
      <c r="DW33" s="641">
        <v>32.4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925511</v>
      </c>
      <c r="CS34" s="619"/>
      <c r="CT34" s="619"/>
      <c r="CU34" s="619"/>
      <c r="CV34" s="619"/>
      <c r="CW34" s="619"/>
      <c r="CX34" s="619"/>
      <c r="CY34" s="620"/>
      <c r="CZ34" s="621">
        <v>13.3</v>
      </c>
      <c r="DA34" s="639"/>
      <c r="DB34" s="639"/>
      <c r="DC34" s="640"/>
      <c r="DD34" s="624">
        <v>670881</v>
      </c>
      <c r="DE34" s="619"/>
      <c r="DF34" s="619"/>
      <c r="DG34" s="619"/>
      <c r="DH34" s="619"/>
      <c r="DI34" s="619"/>
      <c r="DJ34" s="619"/>
      <c r="DK34" s="620"/>
      <c r="DL34" s="624">
        <v>585255</v>
      </c>
      <c r="DM34" s="619"/>
      <c r="DN34" s="619"/>
      <c r="DO34" s="619"/>
      <c r="DP34" s="619"/>
      <c r="DQ34" s="619"/>
      <c r="DR34" s="619"/>
      <c r="DS34" s="619"/>
      <c r="DT34" s="619"/>
      <c r="DU34" s="619"/>
      <c r="DV34" s="620"/>
      <c r="DW34" s="641">
        <v>12.6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387239</v>
      </c>
      <c r="S35" s="619"/>
      <c r="T35" s="619"/>
      <c r="U35" s="619"/>
      <c r="V35" s="619"/>
      <c r="W35" s="619"/>
      <c r="X35" s="619"/>
      <c r="Y35" s="620"/>
      <c r="Z35" s="671">
        <v>5.4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626494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164427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14677</v>
      </c>
      <c r="CS35" s="637"/>
      <c r="CT35" s="637"/>
      <c r="CU35" s="637"/>
      <c r="CV35" s="637"/>
      <c r="CW35" s="637"/>
      <c r="CX35" s="637"/>
      <c r="CY35" s="638"/>
      <c r="CZ35" s="621">
        <v>0.2</v>
      </c>
      <c r="DA35" s="639"/>
      <c r="DB35" s="639"/>
      <c r="DC35" s="640"/>
      <c r="DD35" s="624">
        <v>14415</v>
      </c>
      <c r="DE35" s="637"/>
      <c r="DF35" s="637"/>
      <c r="DG35" s="637"/>
      <c r="DH35" s="637"/>
      <c r="DI35" s="637"/>
      <c r="DJ35" s="637"/>
      <c r="DK35" s="638"/>
      <c r="DL35" s="624">
        <v>3894</v>
      </c>
      <c r="DM35" s="637"/>
      <c r="DN35" s="637"/>
      <c r="DO35" s="637"/>
      <c r="DP35" s="637"/>
      <c r="DQ35" s="637"/>
      <c r="DR35" s="637"/>
      <c r="DS35" s="637"/>
      <c r="DT35" s="637"/>
      <c r="DU35" s="637"/>
      <c r="DV35" s="638"/>
      <c r="DW35" s="641">
        <v>0.1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7172125</v>
      </c>
      <c r="S36" s="659"/>
      <c r="T36" s="659"/>
      <c r="U36" s="659"/>
      <c r="V36" s="659"/>
      <c r="W36" s="659"/>
      <c r="X36" s="659"/>
      <c r="Y36" s="662"/>
      <c r="Z36" s="663">
        <v>100</v>
      </c>
      <c r="AA36" s="663"/>
      <c r="AB36" s="663"/>
      <c r="AC36" s="663"/>
      <c r="AD36" s="664">
        <v>4268682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130000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110610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692020</v>
      </c>
      <c r="CS36" s="619"/>
      <c r="CT36" s="619"/>
      <c r="CU36" s="619"/>
      <c r="CV36" s="619"/>
      <c r="CW36" s="619"/>
      <c r="CX36" s="619"/>
      <c r="CY36" s="620"/>
      <c r="CZ36" s="621">
        <v>10</v>
      </c>
      <c r="DA36" s="639"/>
      <c r="DB36" s="639"/>
      <c r="DC36" s="640"/>
      <c r="DD36" s="624">
        <v>575260</v>
      </c>
      <c r="DE36" s="619"/>
      <c r="DF36" s="619"/>
      <c r="DG36" s="619"/>
      <c r="DH36" s="619"/>
      <c r="DI36" s="619"/>
      <c r="DJ36" s="619"/>
      <c r="DK36" s="620"/>
      <c r="DL36" s="624">
        <v>482822</v>
      </c>
      <c r="DM36" s="619"/>
      <c r="DN36" s="619"/>
      <c r="DO36" s="619"/>
      <c r="DP36" s="619"/>
      <c r="DQ36" s="619"/>
      <c r="DR36" s="619"/>
      <c r="DS36" s="619"/>
      <c r="DT36" s="619"/>
      <c r="DU36" s="619"/>
      <c r="DV36" s="620"/>
      <c r="DW36" s="641">
        <v>10.4</v>
      </c>
      <c r="DX36" s="642"/>
      <c r="DY36" s="642"/>
      <c r="DZ36" s="642"/>
      <c r="EA36" s="642"/>
      <c r="EB36" s="642"/>
      <c r="EC36" s="643"/>
    </row>
    <row r="37" spans="2:133" ht="11.25" customHeight="1">
      <c r="AQ37" s="644" t="s">
        <v>312</v>
      </c>
      <c r="AR37" s="645"/>
      <c r="AS37" s="645"/>
      <c r="AT37" s="645"/>
      <c r="AU37" s="645"/>
      <c r="AV37" s="645"/>
      <c r="AW37" s="645"/>
      <c r="AX37" s="645"/>
      <c r="AY37" s="646"/>
      <c r="AZ37" s="618">
        <v>9349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3859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195700</v>
      </c>
      <c r="CS37" s="637"/>
      <c r="CT37" s="637"/>
      <c r="CU37" s="637"/>
      <c r="CV37" s="637"/>
      <c r="CW37" s="637"/>
      <c r="CX37" s="637"/>
      <c r="CY37" s="638"/>
      <c r="CZ37" s="621">
        <v>2.8</v>
      </c>
      <c r="DA37" s="639"/>
      <c r="DB37" s="639"/>
      <c r="DC37" s="640"/>
      <c r="DD37" s="624">
        <v>195700</v>
      </c>
      <c r="DE37" s="637"/>
      <c r="DF37" s="637"/>
      <c r="DG37" s="637"/>
      <c r="DH37" s="637"/>
      <c r="DI37" s="637"/>
      <c r="DJ37" s="637"/>
      <c r="DK37" s="638"/>
      <c r="DL37" s="624">
        <v>195598</v>
      </c>
      <c r="DM37" s="637"/>
      <c r="DN37" s="637"/>
      <c r="DO37" s="637"/>
      <c r="DP37" s="637"/>
      <c r="DQ37" s="637"/>
      <c r="DR37" s="637"/>
      <c r="DS37" s="637"/>
      <c r="DT37" s="637"/>
      <c r="DU37" s="637"/>
      <c r="DV37" s="638"/>
      <c r="DW37" s="641">
        <v>4.2</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6648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617145</v>
      </c>
      <c r="CS38" s="619"/>
      <c r="CT38" s="619"/>
      <c r="CU38" s="619"/>
      <c r="CV38" s="619"/>
      <c r="CW38" s="619"/>
      <c r="CX38" s="619"/>
      <c r="CY38" s="620"/>
      <c r="CZ38" s="621">
        <v>8.9</v>
      </c>
      <c r="DA38" s="639"/>
      <c r="DB38" s="639"/>
      <c r="DC38" s="640"/>
      <c r="DD38" s="624">
        <v>501570</v>
      </c>
      <c r="DE38" s="619"/>
      <c r="DF38" s="619"/>
      <c r="DG38" s="619"/>
      <c r="DH38" s="619"/>
      <c r="DI38" s="619"/>
      <c r="DJ38" s="619"/>
      <c r="DK38" s="620"/>
      <c r="DL38" s="624">
        <v>436350</v>
      </c>
      <c r="DM38" s="619"/>
      <c r="DN38" s="619"/>
      <c r="DO38" s="619"/>
      <c r="DP38" s="619"/>
      <c r="DQ38" s="619"/>
      <c r="DR38" s="619"/>
      <c r="DS38" s="619"/>
      <c r="DT38" s="619"/>
      <c r="DU38" s="619"/>
      <c r="DV38" s="620"/>
      <c r="DW38" s="641">
        <v>9.4</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96</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480268</v>
      </c>
      <c r="CS39" s="637"/>
      <c r="CT39" s="637"/>
      <c r="CU39" s="637"/>
      <c r="CV39" s="637"/>
      <c r="CW39" s="637"/>
      <c r="CX39" s="637"/>
      <c r="CY39" s="638"/>
      <c r="CZ39" s="621">
        <v>6.9</v>
      </c>
      <c r="DA39" s="639"/>
      <c r="DB39" s="639"/>
      <c r="DC39" s="640"/>
      <c r="DD39" s="624">
        <v>464071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229570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13925</v>
      </c>
      <c r="CS40" s="619"/>
      <c r="CT40" s="619"/>
      <c r="CU40" s="619"/>
      <c r="CV40" s="619"/>
      <c r="CW40" s="619"/>
      <c r="CX40" s="619"/>
      <c r="CY40" s="620"/>
      <c r="CZ40" s="621">
        <v>0.2</v>
      </c>
      <c r="DA40" s="639"/>
      <c r="DB40" s="639"/>
      <c r="DC40" s="640"/>
      <c r="DD40" s="624">
        <v>1525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257575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508640</v>
      </c>
      <c r="CS42" s="619"/>
      <c r="CT42" s="619"/>
      <c r="CU42" s="619"/>
      <c r="CV42" s="619"/>
      <c r="CW42" s="619"/>
      <c r="CX42" s="619"/>
      <c r="CY42" s="620"/>
      <c r="CZ42" s="621">
        <v>7.3</v>
      </c>
      <c r="DA42" s="622"/>
      <c r="DB42" s="622"/>
      <c r="DC42" s="623"/>
      <c r="DD42" s="624">
        <v>197016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28241</v>
      </c>
      <c r="CS43" s="637"/>
      <c r="CT43" s="637"/>
      <c r="CU43" s="637"/>
      <c r="CV43" s="637"/>
      <c r="CW43" s="637"/>
      <c r="CX43" s="637"/>
      <c r="CY43" s="638"/>
      <c r="CZ43" s="621">
        <v>0.4</v>
      </c>
      <c r="DA43" s="639"/>
      <c r="DB43" s="639"/>
      <c r="DC43" s="640"/>
      <c r="DD43" s="624">
        <v>28241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502297</v>
      </c>
      <c r="CS44" s="619"/>
      <c r="CT44" s="619"/>
      <c r="CU44" s="619"/>
      <c r="CV44" s="619"/>
      <c r="CW44" s="619"/>
      <c r="CX44" s="619"/>
      <c r="CY44" s="620"/>
      <c r="CZ44" s="621">
        <v>7.2</v>
      </c>
      <c r="DA44" s="622"/>
      <c r="DB44" s="622"/>
      <c r="DC44" s="623"/>
      <c r="DD44" s="624">
        <v>193140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306365</v>
      </c>
      <c r="CS45" s="637"/>
      <c r="CT45" s="637"/>
      <c r="CU45" s="637"/>
      <c r="CV45" s="637"/>
      <c r="CW45" s="637"/>
      <c r="CX45" s="637"/>
      <c r="CY45" s="638"/>
      <c r="CZ45" s="621">
        <v>4.4000000000000004</v>
      </c>
      <c r="DA45" s="639"/>
      <c r="DB45" s="639"/>
      <c r="DC45" s="640"/>
      <c r="DD45" s="624">
        <v>19640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181564</v>
      </c>
      <c r="CS46" s="619"/>
      <c r="CT46" s="619"/>
      <c r="CU46" s="619"/>
      <c r="CV46" s="619"/>
      <c r="CW46" s="619"/>
      <c r="CX46" s="619"/>
      <c r="CY46" s="620"/>
      <c r="CZ46" s="621">
        <v>2.6</v>
      </c>
      <c r="DA46" s="622"/>
      <c r="DB46" s="622"/>
      <c r="DC46" s="623"/>
      <c r="DD46" s="624">
        <v>172032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6343</v>
      </c>
      <c r="CS47" s="637"/>
      <c r="CT47" s="637"/>
      <c r="CU47" s="637"/>
      <c r="CV47" s="637"/>
      <c r="CW47" s="637"/>
      <c r="CX47" s="637"/>
      <c r="CY47" s="638"/>
      <c r="CZ47" s="621">
        <v>0.1</v>
      </c>
      <c r="DA47" s="639"/>
      <c r="DB47" s="639"/>
      <c r="DC47" s="640"/>
      <c r="DD47" s="624">
        <v>3876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6934192</v>
      </c>
      <c r="CS49" s="603"/>
      <c r="CT49" s="603"/>
      <c r="CU49" s="603"/>
      <c r="CV49" s="603"/>
      <c r="CW49" s="603"/>
      <c r="CX49" s="603"/>
      <c r="CY49" s="604"/>
      <c r="CZ49" s="605">
        <v>100</v>
      </c>
      <c r="DA49" s="606"/>
      <c r="DB49" s="606"/>
      <c r="DC49" s="607"/>
      <c r="DD49" s="608">
        <v>5354486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7172</v>
      </c>
      <c r="R7" s="1131"/>
      <c r="S7" s="1131"/>
      <c r="T7" s="1131"/>
      <c r="U7" s="1131"/>
      <c r="V7" s="1131">
        <v>6934</v>
      </c>
      <c r="W7" s="1131"/>
      <c r="X7" s="1131"/>
      <c r="Y7" s="1131"/>
      <c r="Z7" s="1131"/>
      <c r="AA7" s="1131">
        <v>238</v>
      </c>
      <c r="AB7" s="1131"/>
      <c r="AC7" s="1131"/>
      <c r="AD7" s="1131"/>
      <c r="AE7" s="1132"/>
      <c r="AF7" s="1133">
        <v>235</v>
      </c>
      <c r="AG7" s="1134"/>
      <c r="AH7" s="1134"/>
      <c r="AI7" s="1134"/>
      <c r="AJ7" s="1135"/>
      <c r="AK7" s="1117">
        <v>169</v>
      </c>
      <c r="AL7" s="1118"/>
      <c r="AM7" s="1118"/>
      <c r="AN7" s="1118"/>
      <c r="AO7" s="1118"/>
      <c r="AP7" s="1118">
        <v>7709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145</v>
      </c>
      <c r="R8" s="1070"/>
      <c r="S8" s="1070"/>
      <c r="T8" s="1070"/>
      <c r="U8" s="1070"/>
      <c r="V8" s="1070">
        <v>144</v>
      </c>
      <c r="W8" s="1070"/>
      <c r="X8" s="1070"/>
      <c r="Y8" s="1070"/>
      <c r="Z8" s="1070"/>
      <c r="AA8" s="1070">
        <v>1</v>
      </c>
      <c r="AB8" s="1070"/>
      <c r="AC8" s="1070"/>
      <c r="AD8" s="1070"/>
      <c r="AE8" s="1071"/>
      <c r="AF8" s="1045">
        <v>1</v>
      </c>
      <c r="AG8" s="1046"/>
      <c r="AH8" s="1046"/>
      <c r="AI8" s="1046"/>
      <c r="AJ8" s="1047"/>
      <c r="AK8" s="1112">
        <v>140</v>
      </c>
      <c r="AL8" s="1113"/>
      <c r="AM8" s="1113"/>
      <c r="AN8" s="1113"/>
      <c r="AO8" s="1113"/>
      <c r="AP8" s="1113" t="s">
        <v>543</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v>7317</v>
      </c>
      <c r="R23" s="1095"/>
      <c r="S23" s="1095"/>
      <c r="T23" s="1095"/>
      <c r="U23" s="1095"/>
      <c r="V23" s="1095">
        <v>7078</v>
      </c>
      <c r="W23" s="1095"/>
      <c r="X23" s="1095"/>
      <c r="Y23" s="1095"/>
      <c r="Z23" s="1095"/>
      <c r="AA23" s="1095">
        <v>239</v>
      </c>
      <c r="AB23" s="1095"/>
      <c r="AC23" s="1095"/>
      <c r="AD23" s="1095"/>
      <c r="AE23" s="1096"/>
      <c r="AF23" s="1097">
        <v>236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3354</v>
      </c>
      <c r="R28" s="1080"/>
      <c r="S28" s="1080"/>
      <c r="T28" s="1080"/>
      <c r="U28" s="1080"/>
      <c r="V28" s="1080">
        <v>3190</v>
      </c>
      <c r="W28" s="1080"/>
      <c r="X28" s="1080"/>
      <c r="Y28" s="1080"/>
      <c r="Z28" s="1080"/>
      <c r="AA28" s="1080">
        <v>164</v>
      </c>
      <c r="AB28" s="1080"/>
      <c r="AC28" s="1080"/>
      <c r="AD28" s="1080"/>
      <c r="AE28" s="1081"/>
      <c r="AF28" s="1082">
        <v>164</v>
      </c>
      <c r="AG28" s="1080"/>
      <c r="AH28" s="1080"/>
      <c r="AI28" s="1080"/>
      <c r="AJ28" s="1083"/>
      <c r="AK28" s="1084">
        <v>189</v>
      </c>
      <c r="AL28" s="1072"/>
      <c r="AM28" s="1072"/>
      <c r="AN28" s="1072"/>
      <c r="AO28" s="1072"/>
      <c r="AP28" s="1072" t="s">
        <v>543</v>
      </c>
      <c r="AQ28" s="1072"/>
      <c r="AR28" s="1072"/>
      <c r="AS28" s="1072"/>
      <c r="AT28" s="1072"/>
      <c r="AU28" s="1072" t="s">
        <v>543</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1366</v>
      </c>
      <c r="R29" s="1070"/>
      <c r="S29" s="1070"/>
      <c r="T29" s="1070"/>
      <c r="U29" s="1070"/>
      <c r="V29" s="1070">
        <v>1291</v>
      </c>
      <c r="W29" s="1070"/>
      <c r="X29" s="1070"/>
      <c r="Y29" s="1070"/>
      <c r="Z29" s="1070"/>
      <c r="AA29" s="1070">
        <v>75</v>
      </c>
      <c r="AB29" s="1070"/>
      <c r="AC29" s="1070"/>
      <c r="AD29" s="1070"/>
      <c r="AE29" s="1071"/>
      <c r="AF29" s="1045">
        <v>75</v>
      </c>
      <c r="AG29" s="1046"/>
      <c r="AH29" s="1046"/>
      <c r="AI29" s="1046"/>
      <c r="AJ29" s="1047"/>
      <c r="AK29" s="1006">
        <v>176</v>
      </c>
      <c r="AL29" s="997"/>
      <c r="AM29" s="997"/>
      <c r="AN29" s="997"/>
      <c r="AO29" s="997"/>
      <c r="AP29" s="997" t="s">
        <v>543</v>
      </c>
      <c r="AQ29" s="997"/>
      <c r="AR29" s="997"/>
      <c r="AS29" s="997"/>
      <c r="AT29" s="997"/>
      <c r="AU29" s="997" t="s">
        <v>543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178</v>
      </c>
      <c r="R30" s="1070"/>
      <c r="S30" s="1070"/>
      <c r="T30" s="1070"/>
      <c r="U30" s="1070"/>
      <c r="V30" s="1070">
        <v>178</v>
      </c>
      <c r="W30" s="1070"/>
      <c r="X30" s="1070"/>
      <c r="Y30" s="1070"/>
      <c r="Z30" s="1070"/>
      <c r="AA30" s="1070">
        <v>0</v>
      </c>
      <c r="AB30" s="1070"/>
      <c r="AC30" s="1070"/>
      <c r="AD30" s="1070"/>
      <c r="AE30" s="1071"/>
      <c r="AF30" s="1045">
        <v>0</v>
      </c>
      <c r="AG30" s="1046"/>
      <c r="AH30" s="1046"/>
      <c r="AI30" s="1046"/>
      <c r="AJ30" s="1047"/>
      <c r="AK30" s="1006">
        <v>39</v>
      </c>
      <c r="AL30" s="997"/>
      <c r="AM30" s="997"/>
      <c r="AN30" s="997"/>
      <c r="AO30" s="997"/>
      <c r="AP30" s="997" t="s">
        <v>543</v>
      </c>
      <c r="AQ30" s="997"/>
      <c r="AR30" s="997"/>
      <c r="AS30" s="997"/>
      <c r="AT30" s="997"/>
      <c r="AU30" s="997" t="s">
        <v>543</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535</v>
      </c>
      <c r="R31" s="1070"/>
      <c r="S31" s="1070"/>
      <c r="T31" s="1070"/>
      <c r="U31" s="1070"/>
      <c r="V31" s="1070">
        <v>519</v>
      </c>
      <c r="W31" s="1070"/>
      <c r="X31" s="1070"/>
      <c r="Y31" s="1070"/>
      <c r="Z31" s="1070"/>
      <c r="AA31" s="1070">
        <v>16</v>
      </c>
      <c r="AB31" s="1070"/>
      <c r="AC31" s="1070"/>
      <c r="AD31" s="1070"/>
      <c r="AE31" s="1071"/>
      <c r="AF31" s="1045">
        <v>16</v>
      </c>
      <c r="AG31" s="1046"/>
      <c r="AH31" s="1046"/>
      <c r="AI31" s="1046"/>
      <c r="AJ31" s="1047"/>
      <c r="AK31" s="1006">
        <v>130</v>
      </c>
      <c r="AL31" s="997"/>
      <c r="AM31" s="997"/>
      <c r="AN31" s="997"/>
      <c r="AO31" s="997"/>
      <c r="AP31" s="997">
        <v>2991</v>
      </c>
      <c r="AQ31" s="997"/>
      <c r="AR31" s="997"/>
      <c r="AS31" s="997"/>
      <c r="AT31" s="997"/>
      <c r="AU31" s="997">
        <v>1382</v>
      </c>
      <c r="AV31" s="997"/>
      <c r="AW31" s="997"/>
      <c r="AX31" s="997"/>
      <c r="AY31" s="997"/>
      <c r="AZ31" s="1068" t="s">
        <v>543</v>
      </c>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6"/>
      <c r="AL32" s="997"/>
      <c r="AM32" s="997"/>
      <c r="AN32" s="997"/>
      <c r="AO32" s="997"/>
      <c r="AP32" s="997"/>
      <c r="AQ32" s="997"/>
      <c r="AR32" s="997"/>
      <c r="AS32" s="997"/>
      <c r="AT32" s="997"/>
      <c r="AU32" s="997"/>
      <c r="AV32" s="997"/>
      <c r="AW32" s="997"/>
      <c r="AX32" s="997"/>
      <c r="AY32" s="997"/>
      <c r="AZ32" s="1068"/>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255</v>
      </c>
      <c r="AG63" s="985"/>
      <c r="AH63" s="985"/>
      <c r="AI63" s="985"/>
      <c r="AJ63" s="1056"/>
      <c r="AK63" s="1057"/>
      <c r="AL63" s="989"/>
      <c r="AM63" s="989"/>
      <c r="AN63" s="989"/>
      <c r="AO63" s="989"/>
      <c r="AP63" s="985">
        <v>2991</v>
      </c>
      <c r="AQ63" s="985"/>
      <c r="AR63" s="985"/>
      <c r="AS63" s="985"/>
      <c r="AT63" s="985"/>
      <c r="AU63" s="985">
        <v>1382</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384</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26273</v>
      </c>
      <c r="R68" s="1008"/>
      <c r="S68" s="1008"/>
      <c r="T68" s="1008"/>
      <c r="U68" s="1008"/>
      <c r="V68" s="1008">
        <v>25836</v>
      </c>
      <c r="W68" s="1008"/>
      <c r="X68" s="1008"/>
      <c r="Y68" s="1008"/>
      <c r="Z68" s="1008"/>
      <c r="AA68" s="1008">
        <v>437</v>
      </c>
      <c r="AB68" s="1008"/>
      <c r="AC68" s="1008"/>
      <c r="AD68" s="1008"/>
      <c r="AE68" s="1008"/>
      <c r="AF68" s="1008">
        <v>437</v>
      </c>
      <c r="AG68" s="1008"/>
      <c r="AH68" s="1008"/>
      <c r="AI68" s="1008"/>
      <c r="AJ68" s="1008"/>
      <c r="AK68" s="1008">
        <v>2695</v>
      </c>
      <c r="AL68" s="1008"/>
      <c r="AM68" s="1008"/>
      <c r="AN68" s="1008"/>
      <c r="AO68" s="1008"/>
      <c r="AP68" s="1008" t="s">
        <v>543</v>
      </c>
      <c r="AQ68" s="1008"/>
      <c r="AR68" s="1008"/>
      <c r="AS68" s="1008"/>
      <c r="AT68" s="1008"/>
      <c r="AU68" s="1008" t="s">
        <v>543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199</v>
      </c>
      <c r="R69" s="997"/>
      <c r="S69" s="997"/>
      <c r="T69" s="997"/>
      <c r="U69" s="997"/>
      <c r="V69" s="997">
        <v>159</v>
      </c>
      <c r="W69" s="997"/>
      <c r="X69" s="997"/>
      <c r="Y69" s="997"/>
      <c r="Z69" s="997"/>
      <c r="AA69" s="997">
        <v>40</v>
      </c>
      <c r="AB69" s="997"/>
      <c r="AC69" s="997"/>
      <c r="AD69" s="997"/>
      <c r="AE69" s="997"/>
      <c r="AF69" s="997">
        <v>40</v>
      </c>
      <c r="AG69" s="997"/>
      <c r="AH69" s="997"/>
      <c r="AI69" s="997"/>
      <c r="AJ69" s="997"/>
      <c r="AK69" s="997" t="s">
        <v>544</v>
      </c>
      <c r="AL69" s="997"/>
      <c r="AM69" s="997"/>
      <c r="AN69" s="997"/>
      <c r="AO69" s="997"/>
      <c r="AP69" s="997" t="s">
        <v>543</v>
      </c>
      <c r="AQ69" s="997"/>
      <c r="AR69" s="997"/>
      <c r="AS69" s="997"/>
      <c r="AT69" s="997"/>
      <c r="AU69" s="997" t="s">
        <v>544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111</v>
      </c>
      <c r="R70" s="997"/>
      <c r="S70" s="997"/>
      <c r="T70" s="997"/>
      <c r="U70" s="997"/>
      <c r="V70" s="997">
        <v>104</v>
      </c>
      <c r="W70" s="997"/>
      <c r="X70" s="997"/>
      <c r="Y70" s="997"/>
      <c r="Z70" s="997"/>
      <c r="AA70" s="997">
        <v>7</v>
      </c>
      <c r="AB70" s="997"/>
      <c r="AC70" s="997"/>
      <c r="AD70" s="997"/>
      <c r="AE70" s="997"/>
      <c r="AF70" s="997">
        <v>7</v>
      </c>
      <c r="AG70" s="997"/>
      <c r="AH70" s="997"/>
      <c r="AI70" s="997"/>
      <c r="AJ70" s="997"/>
      <c r="AK70" s="997">
        <v>2</v>
      </c>
      <c r="AL70" s="997"/>
      <c r="AM70" s="997"/>
      <c r="AN70" s="997"/>
      <c r="AO70" s="997"/>
      <c r="AP70" s="997" t="s">
        <v>544</v>
      </c>
      <c r="AQ70" s="997"/>
      <c r="AR70" s="997"/>
      <c r="AS70" s="997"/>
      <c r="AT70" s="997"/>
      <c r="AU70" s="997" t="s">
        <v>543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127</v>
      </c>
      <c r="R71" s="997"/>
      <c r="S71" s="997"/>
      <c r="T71" s="997"/>
      <c r="U71" s="997"/>
      <c r="V71" s="997">
        <v>104</v>
      </c>
      <c r="W71" s="997"/>
      <c r="X71" s="997"/>
      <c r="Y71" s="997"/>
      <c r="Z71" s="997"/>
      <c r="AA71" s="997">
        <v>23</v>
      </c>
      <c r="AB71" s="997"/>
      <c r="AC71" s="997"/>
      <c r="AD71" s="997"/>
      <c r="AE71" s="997"/>
      <c r="AF71" s="997">
        <v>23</v>
      </c>
      <c r="AG71" s="997"/>
      <c r="AH71" s="997"/>
      <c r="AI71" s="997"/>
      <c r="AJ71" s="997"/>
      <c r="AK71" s="997" t="s">
        <v>543</v>
      </c>
      <c r="AL71" s="997"/>
      <c r="AM71" s="997"/>
      <c r="AN71" s="997"/>
      <c r="AO71" s="997"/>
      <c r="AP71" s="997" t="s">
        <v>544</v>
      </c>
      <c r="AQ71" s="997"/>
      <c r="AR71" s="997"/>
      <c r="AS71" s="997"/>
      <c r="AT71" s="997"/>
      <c r="AU71" s="997" t="s">
        <v>543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4685</v>
      </c>
      <c r="R72" s="997"/>
      <c r="S72" s="997"/>
      <c r="T72" s="997"/>
      <c r="U72" s="997"/>
      <c r="V72" s="997">
        <v>4539</v>
      </c>
      <c r="W72" s="997"/>
      <c r="X72" s="997"/>
      <c r="Y72" s="997"/>
      <c r="Z72" s="997"/>
      <c r="AA72" s="997">
        <v>145</v>
      </c>
      <c r="AB72" s="997"/>
      <c r="AC72" s="997"/>
      <c r="AD72" s="997"/>
      <c r="AE72" s="997"/>
      <c r="AF72" s="997">
        <v>145</v>
      </c>
      <c r="AG72" s="997"/>
      <c r="AH72" s="997"/>
      <c r="AI72" s="997"/>
      <c r="AJ72" s="997"/>
      <c r="AK72" s="997">
        <v>73</v>
      </c>
      <c r="AL72" s="997"/>
      <c r="AM72" s="997"/>
      <c r="AN72" s="997"/>
      <c r="AO72" s="997"/>
      <c r="AP72" s="997" t="s">
        <v>544</v>
      </c>
      <c r="AQ72" s="997"/>
      <c r="AR72" s="997"/>
      <c r="AS72" s="997"/>
      <c r="AT72" s="997"/>
      <c r="AU72" s="997" t="s">
        <v>544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546090</v>
      </c>
      <c r="R73" s="997"/>
      <c r="S73" s="997"/>
      <c r="T73" s="997"/>
      <c r="U73" s="997"/>
      <c r="V73" s="997">
        <v>535514</v>
      </c>
      <c r="W73" s="997"/>
      <c r="X73" s="997"/>
      <c r="Y73" s="997"/>
      <c r="Z73" s="997"/>
      <c r="AA73" s="997">
        <v>10576</v>
      </c>
      <c r="AB73" s="997"/>
      <c r="AC73" s="997"/>
      <c r="AD73" s="997"/>
      <c r="AE73" s="997"/>
      <c r="AF73" s="997">
        <v>10576</v>
      </c>
      <c r="AG73" s="997"/>
      <c r="AH73" s="997"/>
      <c r="AI73" s="997"/>
      <c r="AJ73" s="997"/>
      <c r="AK73" s="997">
        <v>7248</v>
      </c>
      <c r="AL73" s="997"/>
      <c r="AM73" s="997"/>
      <c r="AN73" s="997"/>
      <c r="AO73" s="997"/>
      <c r="AP73" s="997" t="s">
        <v>544</v>
      </c>
      <c r="AQ73" s="997"/>
      <c r="AR73" s="997"/>
      <c r="AS73" s="997"/>
      <c r="AT73" s="997"/>
      <c r="AU73" s="997" t="s">
        <v>543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236</v>
      </c>
      <c r="R74" s="997"/>
      <c r="S74" s="997"/>
      <c r="T74" s="997"/>
      <c r="U74" s="997"/>
      <c r="V74" s="997">
        <v>193</v>
      </c>
      <c r="W74" s="997"/>
      <c r="X74" s="997"/>
      <c r="Y74" s="997"/>
      <c r="Z74" s="997"/>
      <c r="AA74" s="997">
        <v>43</v>
      </c>
      <c r="AB74" s="997"/>
      <c r="AC74" s="997"/>
      <c r="AD74" s="997"/>
      <c r="AE74" s="997"/>
      <c r="AF74" s="997">
        <v>43</v>
      </c>
      <c r="AG74" s="997"/>
      <c r="AH74" s="997"/>
      <c r="AI74" s="997"/>
      <c r="AJ74" s="997"/>
      <c r="AK74" s="997" t="s">
        <v>543</v>
      </c>
      <c r="AL74" s="997"/>
      <c r="AM74" s="997"/>
      <c r="AN74" s="997"/>
      <c r="AO74" s="997"/>
      <c r="AP74" s="997" t="s">
        <v>543</v>
      </c>
      <c r="AQ74" s="997"/>
      <c r="AR74" s="997"/>
      <c r="AS74" s="997"/>
      <c r="AT74" s="997"/>
      <c r="AU74" s="997" t="s">
        <v>543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3561</v>
      </c>
      <c r="R75" s="1005"/>
      <c r="S75" s="1005"/>
      <c r="T75" s="1005"/>
      <c r="U75" s="1006"/>
      <c r="V75" s="1007">
        <v>2888</v>
      </c>
      <c r="W75" s="1005"/>
      <c r="X75" s="1005"/>
      <c r="Y75" s="1005"/>
      <c r="Z75" s="1006"/>
      <c r="AA75" s="1007">
        <v>673</v>
      </c>
      <c r="AB75" s="1005"/>
      <c r="AC75" s="1005"/>
      <c r="AD75" s="1005"/>
      <c r="AE75" s="1006"/>
      <c r="AF75" s="1007">
        <v>2572</v>
      </c>
      <c r="AG75" s="1005"/>
      <c r="AH75" s="1005"/>
      <c r="AI75" s="1005"/>
      <c r="AJ75" s="1006"/>
      <c r="AK75" s="1007">
        <v>117</v>
      </c>
      <c r="AL75" s="1005"/>
      <c r="AM75" s="1005"/>
      <c r="AN75" s="1005"/>
      <c r="AO75" s="1006"/>
      <c r="AP75" s="1007">
        <v>3111</v>
      </c>
      <c r="AQ75" s="1005"/>
      <c r="AR75" s="1005"/>
      <c r="AS75" s="1005"/>
      <c r="AT75" s="1006"/>
      <c r="AU75" s="1007">
        <v>2</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538</v>
      </c>
      <c r="C76" s="1001"/>
      <c r="D76" s="1001"/>
      <c r="E76" s="1001"/>
      <c r="F76" s="1001"/>
      <c r="G76" s="1001"/>
      <c r="H76" s="1001"/>
      <c r="I76" s="1001"/>
      <c r="J76" s="1001"/>
      <c r="K76" s="1001"/>
      <c r="L76" s="1001"/>
      <c r="M76" s="1001"/>
      <c r="N76" s="1001"/>
      <c r="O76" s="1001"/>
      <c r="P76" s="1002"/>
      <c r="Q76" s="1004">
        <v>551</v>
      </c>
      <c r="R76" s="1005"/>
      <c r="S76" s="1005"/>
      <c r="T76" s="1005"/>
      <c r="U76" s="1006"/>
      <c r="V76" s="1007">
        <v>496</v>
      </c>
      <c r="W76" s="1005"/>
      <c r="X76" s="1005"/>
      <c r="Y76" s="1005"/>
      <c r="Z76" s="1006"/>
      <c r="AA76" s="1007">
        <v>55</v>
      </c>
      <c r="AB76" s="1005"/>
      <c r="AC76" s="1005"/>
      <c r="AD76" s="1005"/>
      <c r="AE76" s="1006"/>
      <c r="AF76" s="1007">
        <v>688</v>
      </c>
      <c r="AG76" s="1005"/>
      <c r="AH76" s="1005"/>
      <c r="AI76" s="1005"/>
      <c r="AJ76" s="1006"/>
      <c r="AK76" s="1007">
        <v>1</v>
      </c>
      <c r="AL76" s="1005"/>
      <c r="AM76" s="1005"/>
      <c r="AN76" s="1005"/>
      <c r="AO76" s="1006"/>
      <c r="AP76" s="1007">
        <v>1</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539</v>
      </c>
      <c r="C77" s="1001"/>
      <c r="D77" s="1001"/>
      <c r="E77" s="1001"/>
      <c r="F77" s="1001"/>
      <c r="G77" s="1001"/>
      <c r="H77" s="1001"/>
      <c r="I77" s="1001"/>
      <c r="J77" s="1001"/>
      <c r="K77" s="1001"/>
      <c r="L77" s="1001"/>
      <c r="M77" s="1001"/>
      <c r="N77" s="1001"/>
      <c r="O77" s="1001"/>
      <c r="P77" s="1002"/>
      <c r="Q77" s="1004">
        <v>190</v>
      </c>
      <c r="R77" s="1005"/>
      <c r="S77" s="1005"/>
      <c r="T77" s="1005"/>
      <c r="U77" s="1006"/>
      <c r="V77" s="1007">
        <v>184</v>
      </c>
      <c r="W77" s="1005"/>
      <c r="X77" s="1005"/>
      <c r="Y77" s="1005"/>
      <c r="Z77" s="1006"/>
      <c r="AA77" s="1007">
        <v>6</v>
      </c>
      <c r="AB77" s="1005"/>
      <c r="AC77" s="1005"/>
      <c r="AD77" s="1005"/>
      <c r="AE77" s="1006"/>
      <c r="AF77" s="1007">
        <v>6</v>
      </c>
      <c r="AG77" s="1005"/>
      <c r="AH77" s="1005"/>
      <c r="AI77" s="1005"/>
      <c r="AJ77" s="1006"/>
      <c r="AK77" s="1007" t="s">
        <v>543</v>
      </c>
      <c r="AL77" s="1005"/>
      <c r="AM77" s="1005"/>
      <c r="AN77" s="1005"/>
      <c r="AO77" s="1006"/>
      <c r="AP77" s="1007">
        <v>107</v>
      </c>
      <c r="AQ77" s="1005"/>
      <c r="AR77" s="1005"/>
      <c r="AS77" s="1005"/>
      <c r="AT77" s="1006"/>
      <c r="AU77" s="1007">
        <v>18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540</v>
      </c>
      <c r="C78" s="1001"/>
      <c r="D78" s="1001"/>
      <c r="E78" s="1001"/>
      <c r="F78" s="1001"/>
      <c r="G78" s="1001"/>
      <c r="H78" s="1001"/>
      <c r="I78" s="1001"/>
      <c r="J78" s="1001"/>
      <c r="K78" s="1001"/>
      <c r="L78" s="1001"/>
      <c r="M78" s="1001"/>
      <c r="N78" s="1001"/>
      <c r="O78" s="1001"/>
      <c r="P78" s="1002"/>
      <c r="Q78" s="1003">
        <v>12</v>
      </c>
      <c r="R78" s="997"/>
      <c r="S78" s="997"/>
      <c r="T78" s="997"/>
      <c r="U78" s="997"/>
      <c r="V78" s="997">
        <v>11</v>
      </c>
      <c r="W78" s="997"/>
      <c r="X78" s="997"/>
      <c r="Y78" s="997"/>
      <c r="Z78" s="997"/>
      <c r="AA78" s="997">
        <v>0</v>
      </c>
      <c r="AB78" s="997"/>
      <c r="AC78" s="997"/>
      <c r="AD78" s="997"/>
      <c r="AE78" s="997"/>
      <c r="AF78" s="997">
        <v>0</v>
      </c>
      <c r="AG78" s="997"/>
      <c r="AH78" s="997"/>
      <c r="AI78" s="997"/>
      <c r="AJ78" s="997"/>
      <c r="AK78" s="997">
        <v>1</v>
      </c>
      <c r="AL78" s="997"/>
      <c r="AM78" s="997"/>
      <c r="AN78" s="997"/>
      <c r="AO78" s="997"/>
      <c r="AP78" s="997" t="s">
        <v>543</v>
      </c>
      <c r="AQ78" s="997"/>
      <c r="AR78" s="997"/>
      <c r="AS78" s="997"/>
      <c r="AT78" s="997"/>
      <c r="AU78" s="997" t="s">
        <v>543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541</v>
      </c>
      <c r="C79" s="1001"/>
      <c r="D79" s="1001"/>
      <c r="E79" s="1001"/>
      <c r="F79" s="1001"/>
      <c r="G79" s="1001"/>
      <c r="H79" s="1001"/>
      <c r="I79" s="1001"/>
      <c r="J79" s="1001"/>
      <c r="K79" s="1001"/>
      <c r="L79" s="1001"/>
      <c r="M79" s="1001"/>
      <c r="N79" s="1001"/>
      <c r="O79" s="1001"/>
      <c r="P79" s="1002"/>
      <c r="Q79" s="1003">
        <v>2550</v>
      </c>
      <c r="R79" s="997"/>
      <c r="S79" s="997"/>
      <c r="T79" s="997"/>
      <c r="U79" s="997"/>
      <c r="V79" s="997">
        <v>2419</v>
      </c>
      <c r="W79" s="997"/>
      <c r="X79" s="997"/>
      <c r="Y79" s="997"/>
      <c r="Z79" s="997"/>
      <c r="AA79" s="997">
        <v>131</v>
      </c>
      <c r="AB79" s="997"/>
      <c r="AC79" s="997"/>
      <c r="AD79" s="997"/>
      <c r="AE79" s="997"/>
      <c r="AF79" s="997">
        <v>131</v>
      </c>
      <c r="AG79" s="997"/>
      <c r="AH79" s="997"/>
      <c r="AI79" s="997"/>
      <c r="AJ79" s="997"/>
      <c r="AK79" s="997">
        <v>0</v>
      </c>
      <c r="AL79" s="997"/>
      <c r="AM79" s="997"/>
      <c r="AN79" s="997"/>
      <c r="AO79" s="997"/>
      <c r="AP79" s="997">
        <v>235</v>
      </c>
      <c r="AQ79" s="997"/>
      <c r="AR79" s="997"/>
      <c r="AS79" s="997"/>
      <c r="AT79" s="997"/>
      <c r="AU79" s="997">
        <v>18</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542</v>
      </c>
      <c r="C80" s="1001"/>
      <c r="D80" s="1001"/>
      <c r="E80" s="1001"/>
      <c r="F80" s="1001"/>
      <c r="G80" s="1001"/>
      <c r="H80" s="1001"/>
      <c r="I80" s="1001"/>
      <c r="J80" s="1001"/>
      <c r="K80" s="1001"/>
      <c r="L80" s="1001"/>
      <c r="M80" s="1001"/>
      <c r="N80" s="1001"/>
      <c r="O80" s="1001"/>
      <c r="P80" s="1002"/>
      <c r="Q80" s="1003">
        <v>285</v>
      </c>
      <c r="R80" s="997"/>
      <c r="S80" s="997"/>
      <c r="T80" s="997"/>
      <c r="U80" s="997"/>
      <c r="V80" s="997">
        <v>204</v>
      </c>
      <c r="W80" s="997"/>
      <c r="X80" s="997"/>
      <c r="Y80" s="997"/>
      <c r="Z80" s="997"/>
      <c r="AA80" s="997">
        <v>81</v>
      </c>
      <c r="AB80" s="997"/>
      <c r="AC80" s="997"/>
      <c r="AD80" s="997"/>
      <c r="AE80" s="997"/>
      <c r="AF80" s="997">
        <v>6</v>
      </c>
      <c r="AG80" s="997"/>
      <c r="AH80" s="997"/>
      <c r="AI80" s="997"/>
      <c r="AJ80" s="997"/>
      <c r="AK80" s="997">
        <v>0</v>
      </c>
      <c r="AL80" s="997"/>
      <c r="AM80" s="997"/>
      <c r="AN80" s="997"/>
      <c r="AO80" s="997"/>
      <c r="AP80" s="997">
        <v>104</v>
      </c>
      <c r="AQ80" s="997"/>
      <c r="AR80" s="997"/>
      <c r="AS80" s="997"/>
      <c r="AT80" s="997"/>
      <c r="AU80" s="997" t="s">
        <v>543</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14674</v>
      </c>
      <c r="AG88" s="985"/>
      <c r="AH88" s="985"/>
      <c r="AI88" s="985"/>
      <c r="AJ88" s="985"/>
      <c r="AK88" s="989"/>
      <c r="AL88" s="989"/>
      <c r="AM88" s="989"/>
      <c r="AN88" s="989"/>
      <c r="AO88" s="989"/>
      <c r="AP88" s="985">
        <v>3558</v>
      </c>
      <c r="AQ88" s="985"/>
      <c r="AR88" s="985"/>
      <c r="AS88" s="985"/>
      <c r="AT88" s="985"/>
      <c r="AU88" s="985">
        <v>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954645</v>
      </c>
      <c r="AB110" s="903"/>
      <c r="AC110" s="903"/>
      <c r="AD110" s="903"/>
      <c r="AE110" s="904"/>
      <c r="AF110" s="905">
        <v>918988</v>
      </c>
      <c r="AG110" s="903"/>
      <c r="AH110" s="903"/>
      <c r="AI110" s="903"/>
      <c r="AJ110" s="904"/>
      <c r="AK110" s="905">
        <v>828341</v>
      </c>
      <c r="AL110" s="903"/>
      <c r="AM110" s="903"/>
      <c r="AN110" s="903"/>
      <c r="AO110" s="904"/>
      <c r="AP110" s="906">
        <v>20.5</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8026902</v>
      </c>
      <c r="BR110" s="830"/>
      <c r="BS110" s="830"/>
      <c r="BT110" s="830"/>
      <c r="BU110" s="830"/>
      <c r="BV110" s="830">
        <v>7939157</v>
      </c>
      <c r="BW110" s="830"/>
      <c r="BX110" s="830"/>
      <c r="BY110" s="830"/>
      <c r="BZ110" s="830"/>
      <c r="CA110" s="830">
        <v>7708806</v>
      </c>
      <c r="CB110" s="830"/>
      <c r="CC110" s="830"/>
      <c r="CD110" s="830"/>
      <c r="CE110" s="830"/>
      <c r="CF110" s="891">
        <v>190.6</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280401</v>
      </c>
      <c r="BR111" s="801"/>
      <c r="BS111" s="801"/>
      <c r="BT111" s="801"/>
      <c r="BU111" s="801"/>
      <c r="BV111" s="801">
        <v>385501</v>
      </c>
      <c r="BW111" s="801"/>
      <c r="BX111" s="801"/>
      <c r="BY111" s="801"/>
      <c r="BZ111" s="801"/>
      <c r="CA111" s="801">
        <v>409886</v>
      </c>
      <c r="CB111" s="801"/>
      <c r="CC111" s="801"/>
      <c r="CD111" s="801"/>
      <c r="CE111" s="801"/>
      <c r="CF111" s="878">
        <v>10.1</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402</v>
      </c>
      <c r="DH111" s="801"/>
      <c r="DI111" s="801"/>
      <c r="DJ111" s="801"/>
      <c r="DK111" s="801"/>
      <c r="DL111" s="801" t="s">
        <v>402</v>
      </c>
      <c r="DM111" s="801"/>
      <c r="DN111" s="801"/>
      <c r="DO111" s="801"/>
      <c r="DP111" s="801"/>
      <c r="DQ111" s="801" t="s">
        <v>402</v>
      </c>
      <c r="DR111" s="801"/>
      <c r="DS111" s="801"/>
      <c r="DT111" s="801"/>
      <c r="DU111" s="801"/>
      <c r="DV111" s="853" t="s">
        <v>402</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1660050</v>
      </c>
      <c r="BR112" s="801"/>
      <c r="BS112" s="801"/>
      <c r="BT112" s="801"/>
      <c r="BU112" s="801"/>
      <c r="BV112" s="801">
        <v>1495527</v>
      </c>
      <c r="BW112" s="801"/>
      <c r="BX112" s="801"/>
      <c r="BY112" s="801"/>
      <c r="BZ112" s="801"/>
      <c r="CA112" s="801">
        <v>1382019</v>
      </c>
      <c r="CB112" s="801"/>
      <c r="CC112" s="801"/>
      <c r="CD112" s="801"/>
      <c r="CE112" s="801"/>
      <c r="CF112" s="878">
        <v>34.200000000000003</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198447</v>
      </c>
      <c r="DH112" s="801"/>
      <c r="DI112" s="801"/>
      <c r="DJ112" s="801"/>
      <c r="DK112" s="801"/>
      <c r="DL112" s="801">
        <v>198447</v>
      </c>
      <c r="DM112" s="801"/>
      <c r="DN112" s="801"/>
      <c r="DO112" s="801"/>
      <c r="DP112" s="801"/>
      <c r="DQ112" s="801">
        <v>198447</v>
      </c>
      <c r="DR112" s="801"/>
      <c r="DS112" s="801"/>
      <c r="DT112" s="801"/>
      <c r="DU112" s="801"/>
      <c r="DV112" s="853">
        <v>4.9000000000000004</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105673</v>
      </c>
      <c r="AB113" s="939"/>
      <c r="AC113" s="939"/>
      <c r="AD113" s="939"/>
      <c r="AE113" s="940"/>
      <c r="AF113" s="941">
        <v>98757</v>
      </c>
      <c r="AG113" s="939"/>
      <c r="AH113" s="939"/>
      <c r="AI113" s="939"/>
      <c r="AJ113" s="940"/>
      <c r="AK113" s="941">
        <v>101257</v>
      </c>
      <c r="AL113" s="939"/>
      <c r="AM113" s="939"/>
      <c r="AN113" s="939"/>
      <c r="AO113" s="940"/>
      <c r="AP113" s="942">
        <v>2.5</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67896</v>
      </c>
      <c r="BR113" s="801"/>
      <c r="BS113" s="801"/>
      <c r="BT113" s="801"/>
      <c r="BU113" s="801"/>
      <c r="BV113" s="801">
        <v>53317</v>
      </c>
      <c r="BW113" s="801"/>
      <c r="BX113" s="801"/>
      <c r="BY113" s="801"/>
      <c r="BZ113" s="801"/>
      <c r="CA113" s="801">
        <v>37822</v>
      </c>
      <c r="CB113" s="801"/>
      <c r="CC113" s="801"/>
      <c r="CD113" s="801"/>
      <c r="CE113" s="801"/>
      <c r="CF113" s="878">
        <v>0.9</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62544</v>
      </c>
      <c r="AB114" s="814"/>
      <c r="AC114" s="814"/>
      <c r="AD114" s="814"/>
      <c r="AE114" s="815"/>
      <c r="AF114" s="816">
        <v>31168</v>
      </c>
      <c r="AG114" s="814"/>
      <c r="AH114" s="814"/>
      <c r="AI114" s="814"/>
      <c r="AJ114" s="815"/>
      <c r="AK114" s="816">
        <v>30060</v>
      </c>
      <c r="AL114" s="814"/>
      <c r="AM114" s="814"/>
      <c r="AN114" s="814"/>
      <c r="AO114" s="815"/>
      <c r="AP114" s="784">
        <v>0.7</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1430304</v>
      </c>
      <c r="BR114" s="801"/>
      <c r="BS114" s="801"/>
      <c r="BT114" s="801"/>
      <c r="BU114" s="801"/>
      <c r="BV114" s="801">
        <v>1350691</v>
      </c>
      <c r="BW114" s="801"/>
      <c r="BX114" s="801"/>
      <c r="BY114" s="801"/>
      <c r="BZ114" s="801"/>
      <c r="CA114" s="801">
        <v>1444850</v>
      </c>
      <c r="CB114" s="801"/>
      <c r="CC114" s="801"/>
      <c r="CD114" s="801"/>
      <c r="CE114" s="801"/>
      <c r="CF114" s="878">
        <v>35.700000000000003</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6830</v>
      </c>
      <c r="AB115" s="939"/>
      <c r="AC115" s="939"/>
      <c r="AD115" s="939"/>
      <c r="AE115" s="940"/>
      <c r="AF115" s="941">
        <v>6830</v>
      </c>
      <c r="AG115" s="939"/>
      <c r="AH115" s="939"/>
      <c r="AI115" s="939"/>
      <c r="AJ115" s="940"/>
      <c r="AK115" s="941">
        <v>6830</v>
      </c>
      <c r="AL115" s="939"/>
      <c r="AM115" s="939"/>
      <c r="AN115" s="939"/>
      <c r="AO115" s="940"/>
      <c r="AP115" s="942">
        <v>0.2</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1129692</v>
      </c>
      <c r="AB117" s="925"/>
      <c r="AC117" s="925"/>
      <c r="AD117" s="925"/>
      <c r="AE117" s="926"/>
      <c r="AF117" s="928">
        <v>1055743</v>
      </c>
      <c r="AG117" s="925"/>
      <c r="AH117" s="925"/>
      <c r="AI117" s="925"/>
      <c r="AJ117" s="926"/>
      <c r="AK117" s="928">
        <v>966488</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425</v>
      </c>
      <c r="BR117" s="888"/>
      <c r="BS117" s="888"/>
      <c r="BT117" s="888"/>
      <c r="BU117" s="888"/>
      <c r="BV117" s="888" t="s">
        <v>425</v>
      </c>
      <c r="BW117" s="888"/>
      <c r="BX117" s="888"/>
      <c r="BY117" s="888"/>
      <c r="BZ117" s="888"/>
      <c r="CA117" s="888" t="s">
        <v>425</v>
      </c>
      <c r="CB117" s="888"/>
      <c r="CC117" s="888"/>
      <c r="CD117" s="888"/>
      <c r="CE117" s="888"/>
      <c r="CF117" s="878" t="s">
        <v>425</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425</v>
      </c>
      <c r="DH117" s="814"/>
      <c r="DI117" s="814"/>
      <c r="DJ117" s="814"/>
      <c r="DK117" s="815"/>
      <c r="DL117" s="816" t="s">
        <v>425</v>
      </c>
      <c r="DM117" s="814"/>
      <c r="DN117" s="814"/>
      <c r="DO117" s="814"/>
      <c r="DP117" s="815"/>
      <c r="DQ117" s="816" t="s">
        <v>425</v>
      </c>
      <c r="DR117" s="814"/>
      <c r="DS117" s="814"/>
      <c r="DT117" s="814"/>
      <c r="DU117" s="815"/>
      <c r="DV117" s="784" t="s">
        <v>425</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11465553</v>
      </c>
      <c r="BR118" s="888"/>
      <c r="BS118" s="888"/>
      <c r="BT118" s="888"/>
      <c r="BU118" s="888"/>
      <c r="BV118" s="888">
        <v>11224193</v>
      </c>
      <c r="BW118" s="888"/>
      <c r="BX118" s="888"/>
      <c r="BY118" s="888"/>
      <c r="BZ118" s="888"/>
      <c r="CA118" s="888">
        <v>10983383</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425</v>
      </c>
      <c r="DH118" s="814"/>
      <c r="DI118" s="814"/>
      <c r="DJ118" s="814"/>
      <c r="DK118" s="815"/>
      <c r="DL118" s="816" t="s">
        <v>425</v>
      </c>
      <c r="DM118" s="814"/>
      <c r="DN118" s="814"/>
      <c r="DO118" s="814"/>
      <c r="DP118" s="815"/>
      <c r="DQ118" s="816" t="s">
        <v>425</v>
      </c>
      <c r="DR118" s="814"/>
      <c r="DS118" s="814"/>
      <c r="DT118" s="814"/>
      <c r="DU118" s="815"/>
      <c r="DV118" s="784" t="s">
        <v>425</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425</v>
      </c>
      <c r="AB119" s="903"/>
      <c r="AC119" s="903"/>
      <c r="AD119" s="903"/>
      <c r="AE119" s="904"/>
      <c r="AF119" s="905" t="s">
        <v>425</v>
      </c>
      <c r="AG119" s="903"/>
      <c r="AH119" s="903"/>
      <c r="AI119" s="903"/>
      <c r="AJ119" s="904"/>
      <c r="AK119" s="905" t="s">
        <v>425</v>
      </c>
      <c r="AL119" s="903"/>
      <c r="AM119" s="903"/>
      <c r="AN119" s="903"/>
      <c r="AO119" s="904"/>
      <c r="AP119" s="906" t="s">
        <v>425</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1179554</v>
      </c>
      <c r="BR119" s="830"/>
      <c r="BS119" s="830"/>
      <c r="BT119" s="830"/>
      <c r="BU119" s="830"/>
      <c r="BV119" s="830">
        <v>1221411</v>
      </c>
      <c r="BW119" s="830"/>
      <c r="BX119" s="830"/>
      <c r="BY119" s="830"/>
      <c r="BZ119" s="830"/>
      <c r="CA119" s="830">
        <v>1316506</v>
      </c>
      <c r="CB119" s="830"/>
      <c r="CC119" s="830"/>
      <c r="CD119" s="830"/>
      <c r="CE119" s="830"/>
      <c r="CF119" s="891">
        <v>32.6</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81954</v>
      </c>
      <c r="DH119" s="747"/>
      <c r="DI119" s="747"/>
      <c r="DJ119" s="747"/>
      <c r="DK119" s="748"/>
      <c r="DL119" s="749">
        <v>187054</v>
      </c>
      <c r="DM119" s="747"/>
      <c r="DN119" s="747"/>
      <c r="DO119" s="747"/>
      <c r="DP119" s="748"/>
      <c r="DQ119" s="749">
        <v>211439</v>
      </c>
      <c r="DR119" s="747"/>
      <c r="DS119" s="747"/>
      <c r="DT119" s="747"/>
      <c r="DU119" s="748"/>
      <c r="DV119" s="837">
        <v>5.2</v>
      </c>
      <c r="DW119" s="838"/>
      <c r="DX119" s="838"/>
      <c r="DY119" s="838"/>
      <c r="DZ119" s="839"/>
    </row>
    <row r="120" spans="1:130" s="197" customFormat="1" ht="26.25" customHeight="1">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425</v>
      </c>
      <c r="AB120" s="814"/>
      <c r="AC120" s="814"/>
      <c r="AD120" s="814"/>
      <c r="AE120" s="815"/>
      <c r="AF120" s="816" t="s">
        <v>425</v>
      </c>
      <c r="AG120" s="814"/>
      <c r="AH120" s="814"/>
      <c r="AI120" s="814"/>
      <c r="AJ120" s="815"/>
      <c r="AK120" s="816" t="s">
        <v>425</v>
      </c>
      <c r="AL120" s="814"/>
      <c r="AM120" s="814"/>
      <c r="AN120" s="814"/>
      <c r="AO120" s="815"/>
      <c r="AP120" s="784" t="s">
        <v>425</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1417079</v>
      </c>
      <c r="BR120" s="801"/>
      <c r="BS120" s="801"/>
      <c r="BT120" s="801"/>
      <c r="BU120" s="801"/>
      <c r="BV120" s="801">
        <v>1331201</v>
      </c>
      <c r="BW120" s="801"/>
      <c r="BX120" s="801"/>
      <c r="BY120" s="801"/>
      <c r="BZ120" s="801"/>
      <c r="CA120" s="801">
        <v>1289288</v>
      </c>
      <c r="CB120" s="801"/>
      <c r="CC120" s="801"/>
      <c r="CD120" s="801"/>
      <c r="CE120" s="801"/>
      <c r="CF120" s="878">
        <v>31.9</v>
      </c>
      <c r="CG120" s="879"/>
      <c r="CH120" s="879"/>
      <c r="CI120" s="879"/>
      <c r="CJ120" s="879"/>
      <c r="CK120" s="880" t="s">
        <v>433</v>
      </c>
      <c r="CL120" s="840"/>
      <c r="CM120" s="840"/>
      <c r="CN120" s="840"/>
      <c r="CO120" s="841"/>
      <c r="CP120" s="884" t="s">
        <v>434</v>
      </c>
      <c r="CQ120" s="885"/>
      <c r="CR120" s="885"/>
      <c r="CS120" s="885"/>
      <c r="CT120" s="885"/>
      <c r="CU120" s="885"/>
      <c r="CV120" s="885"/>
      <c r="CW120" s="885"/>
      <c r="CX120" s="885"/>
      <c r="CY120" s="885"/>
      <c r="CZ120" s="885"/>
      <c r="DA120" s="885"/>
      <c r="DB120" s="885"/>
      <c r="DC120" s="885"/>
      <c r="DD120" s="885"/>
      <c r="DE120" s="885"/>
      <c r="DF120" s="886"/>
      <c r="DG120" s="829">
        <v>1660050</v>
      </c>
      <c r="DH120" s="830"/>
      <c r="DI120" s="830"/>
      <c r="DJ120" s="830"/>
      <c r="DK120" s="830"/>
      <c r="DL120" s="830">
        <v>1495527</v>
      </c>
      <c r="DM120" s="830"/>
      <c r="DN120" s="830"/>
      <c r="DO120" s="830"/>
      <c r="DP120" s="830"/>
      <c r="DQ120" s="830">
        <v>1382019</v>
      </c>
      <c r="DR120" s="830"/>
      <c r="DS120" s="830"/>
      <c r="DT120" s="830"/>
      <c r="DU120" s="830"/>
      <c r="DV120" s="831">
        <v>34.200000000000003</v>
      </c>
      <c r="DW120" s="831"/>
      <c r="DX120" s="831"/>
      <c r="DY120" s="831"/>
      <c r="DZ120" s="832"/>
    </row>
    <row r="121" spans="1:130" s="197" customFormat="1" ht="26.25" customHeight="1">
      <c r="A121" s="895"/>
      <c r="B121" s="896"/>
      <c r="C121" s="872" t="s">
        <v>435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425</v>
      </c>
      <c r="AB121" s="814"/>
      <c r="AC121" s="814"/>
      <c r="AD121" s="814"/>
      <c r="AE121" s="815"/>
      <c r="AF121" s="816" t="s">
        <v>425</v>
      </c>
      <c r="AG121" s="814"/>
      <c r="AH121" s="814"/>
      <c r="AI121" s="814"/>
      <c r="AJ121" s="815"/>
      <c r="AK121" s="816" t="s">
        <v>425</v>
      </c>
      <c r="AL121" s="814"/>
      <c r="AM121" s="814"/>
      <c r="AN121" s="814"/>
      <c r="AO121" s="815"/>
      <c r="AP121" s="784" t="s">
        <v>425</v>
      </c>
      <c r="AQ121" s="785"/>
      <c r="AR121" s="785"/>
      <c r="AS121" s="785"/>
      <c r="AT121" s="786"/>
      <c r="AU121" s="912"/>
      <c r="AV121" s="913"/>
      <c r="AW121" s="913"/>
      <c r="AX121" s="913"/>
      <c r="AY121" s="914"/>
      <c r="AZ121" s="875" t="s">
        <v>436</v>
      </c>
      <c r="BA121" s="876"/>
      <c r="BB121" s="876"/>
      <c r="BC121" s="876"/>
      <c r="BD121" s="876"/>
      <c r="BE121" s="876"/>
      <c r="BF121" s="876"/>
      <c r="BG121" s="876"/>
      <c r="BH121" s="876"/>
      <c r="BI121" s="876"/>
      <c r="BJ121" s="876"/>
      <c r="BK121" s="876"/>
      <c r="BL121" s="876"/>
      <c r="BM121" s="876"/>
      <c r="BN121" s="876"/>
      <c r="BO121" s="876"/>
      <c r="BP121" s="877"/>
      <c r="BQ121" s="887">
        <v>6611187</v>
      </c>
      <c r="BR121" s="888"/>
      <c r="BS121" s="888"/>
      <c r="BT121" s="888"/>
      <c r="BU121" s="888"/>
      <c r="BV121" s="888">
        <v>6510590</v>
      </c>
      <c r="BW121" s="888"/>
      <c r="BX121" s="888"/>
      <c r="BY121" s="888"/>
      <c r="BZ121" s="888"/>
      <c r="CA121" s="888">
        <v>6758270</v>
      </c>
      <c r="CB121" s="888"/>
      <c r="CC121" s="888"/>
      <c r="CD121" s="888"/>
      <c r="CE121" s="888"/>
      <c r="CF121" s="889">
        <v>167.1</v>
      </c>
      <c r="CG121" s="890"/>
      <c r="CH121" s="890"/>
      <c r="CI121" s="890"/>
      <c r="CJ121" s="890"/>
      <c r="CK121" s="881"/>
      <c r="CL121" s="842"/>
      <c r="CM121" s="842"/>
      <c r="CN121" s="842"/>
      <c r="CO121" s="843"/>
      <c r="CP121" s="858" t="s">
        <v>437</v>
      </c>
      <c r="CQ121" s="859"/>
      <c r="CR121" s="859"/>
      <c r="CS121" s="859"/>
      <c r="CT121" s="859"/>
      <c r="CU121" s="859"/>
      <c r="CV121" s="859"/>
      <c r="CW121" s="859"/>
      <c r="CX121" s="859"/>
      <c r="CY121" s="859"/>
      <c r="CZ121" s="859"/>
      <c r="DA121" s="859"/>
      <c r="DB121" s="859"/>
      <c r="DC121" s="859"/>
      <c r="DD121" s="859"/>
      <c r="DE121" s="859"/>
      <c r="DF121" s="860"/>
      <c r="DG121" s="800" t="s">
        <v>425</v>
      </c>
      <c r="DH121" s="801"/>
      <c r="DI121" s="801"/>
      <c r="DJ121" s="801"/>
      <c r="DK121" s="801"/>
      <c r="DL121" s="801" t="s">
        <v>425</v>
      </c>
      <c r="DM121" s="801"/>
      <c r="DN121" s="801"/>
      <c r="DO121" s="801"/>
      <c r="DP121" s="801"/>
      <c r="DQ121" s="801" t="s">
        <v>425</v>
      </c>
      <c r="DR121" s="801"/>
      <c r="DS121" s="801"/>
      <c r="DT121" s="801"/>
      <c r="DU121" s="801"/>
      <c r="DV121" s="853" t="s">
        <v>425</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425</v>
      </c>
      <c r="AB122" s="814"/>
      <c r="AC122" s="814"/>
      <c r="AD122" s="814"/>
      <c r="AE122" s="815"/>
      <c r="AF122" s="816" t="s">
        <v>425</v>
      </c>
      <c r="AG122" s="814"/>
      <c r="AH122" s="814"/>
      <c r="AI122" s="814"/>
      <c r="AJ122" s="815"/>
      <c r="AK122" s="816" t="s">
        <v>425</v>
      </c>
      <c r="AL122" s="814"/>
      <c r="AM122" s="814"/>
      <c r="AN122" s="814"/>
      <c r="AO122" s="815"/>
      <c r="AP122" s="784" t="s">
        <v>425</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438</v>
      </c>
      <c r="BP122" s="868"/>
      <c r="BQ122" s="869">
        <v>9207820</v>
      </c>
      <c r="BR122" s="870"/>
      <c r="BS122" s="870"/>
      <c r="BT122" s="870"/>
      <c r="BU122" s="870"/>
      <c r="BV122" s="870">
        <v>9063202</v>
      </c>
      <c r="BW122" s="870"/>
      <c r="BX122" s="870"/>
      <c r="BY122" s="870"/>
      <c r="BZ122" s="870"/>
      <c r="CA122" s="870">
        <v>9364064</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56.7</v>
      </c>
      <c r="BR123" s="862"/>
      <c r="BS123" s="862"/>
      <c r="BT123" s="862"/>
      <c r="BU123" s="862"/>
      <c r="BV123" s="862">
        <v>55.6</v>
      </c>
      <c r="BW123" s="862"/>
      <c r="BX123" s="862"/>
      <c r="BY123" s="862"/>
      <c r="BZ123" s="862"/>
      <c r="CA123" s="862">
        <v>40</v>
      </c>
      <c r="CB123" s="862"/>
      <c r="CC123" s="862"/>
      <c r="CD123" s="862"/>
      <c r="CE123" s="862"/>
      <c r="CF123" s="760"/>
      <c r="CG123" s="761"/>
      <c r="CH123" s="761"/>
      <c r="CI123" s="761"/>
      <c r="CJ123" s="863"/>
      <c r="CK123" s="881"/>
      <c r="CL123" s="842"/>
      <c r="CM123" s="842"/>
      <c r="CN123" s="842"/>
      <c r="CO123" s="843"/>
      <c r="CP123" s="858" t="s">
        <v>376</v>
      </c>
      <c r="CQ123" s="859"/>
      <c r="CR123" s="859"/>
      <c r="CS123" s="859"/>
      <c r="CT123" s="859"/>
      <c r="CU123" s="859"/>
      <c r="CV123" s="859"/>
      <c r="CW123" s="859"/>
      <c r="CX123" s="859"/>
      <c r="CY123" s="859"/>
      <c r="CZ123" s="859"/>
      <c r="DA123" s="859"/>
      <c r="DB123" s="859"/>
      <c r="DC123" s="859"/>
      <c r="DD123" s="859"/>
      <c r="DE123" s="859"/>
      <c r="DF123" s="860"/>
      <c r="DG123" s="813" t="s">
        <v>108</v>
      </c>
      <c r="DH123" s="814"/>
      <c r="DI123" s="814"/>
      <c r="DJ123" s="814"/>
      <c r="DK123" s="815"/>
      <c r="DL123" s="816" t="s">
        <v>108</v>
      </c>
      <c r="DM123" s="814"/>
      <c r="DN123" s="814"/>
      <c r="DO123" s="814"/>
      <c r="DP123" s="815"/>
      <c r="DQ123" s="816" t="s">
        <v>108</v>
      </c>
      <c r="DR123" s="814"/>
      <c r="DS123" s="814"/>
      <c r="DT123" s="814"/>
      <c r="DU123" s="815"/>
      <c r="DV123" s="784" t="s">
        <v>108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6830</v>
      </c>
      <c r="AB127" s="814"/>
      <c r="AC127" s="814"/>
      <c r="AD127" s="814"/>
      <c r="AE127" s="815"/>
      <c r="AF127" s="816">
        <v>6830</v>
      </c>
      <c r="AG127" s="814"/>
      <c r="AH127" s="814"/>
      <c r="AI127" s="814"/>
      <c r="AJ127" s="815"/>
      <c r="AK127" s="816">
        <v>6830</v>
      </c>
      <c r="AL127" s="814"/>
      <c r="AM127" s="814"/>
      <c r="AN127" s="814"/>
      <c r="AO127" s="815"/>
      <c r="AP127" s="784">
        <v>0.2</v>
      </c>
      <c r="AQ127" s="785"/>
      <c r="AR127" s="785"/>
      <c r="AS127" s="785"/>
      <c r="AT127" s="786"/>
      <c r="AU127" s="233"/>
      <c r="AV127" s="233"/>
      <c r="AW127" s="233"/>
      <c r="AX127" s="787" t="s">
        <v>449</v>
      </c>
      <c r="AY127" s="788"/>
      <c r="AZ127" s="788"/>
      <c r="BA127" s="788"/>
      <c r="BB127" s="788"/>
      <c r="BC127" s="788"/>
      <c r="BD127" s="788"/>
      <c r="BE127" s="789"/>
      <c r="BF127" s="790" t="s">
        <v>108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106023</v>
      </c>
      <c r="AB128" s="754"/>
      <c r="AC128" s="754"/>
      <c r="AD128" s="754"/>
      <c r="AE128" s="755"/>
      <c r="AF128" s="756">
        <v>95029</v>
      </c>
      <c r="AG128" s="754"/>
      <c r="AH128" s="754"/>
      <c r="AI128" s="754"/>
      <c r="AJ128" s="755"/>
      <c r="AK128" s="756">
        <v>93356</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4537014</v>
      </c>
      <c r="AB129" s="814"/>
      <c r="AC129" s="814"/>
      <c r="AD129" s="814"/>
      <c r="AE129" s="815"/>
      <c r="AF129" s="816">
        <v>4453804</v>
      </c>
      <c r="AG129" s="814"/>
      <c r="AH129" s="814"/>
      <c r="AI129" s="814"/>
      <c r="AJ129" s="815"/>
      <c r="AK129" s="816">
        <v>4571836</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10</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559868</v>
      </c>
      <c r="AB130" s="814"/>
      <c r="AC130" s="814"/>
      <c r="AD130" s="814"/>
      <c r="AE130" s="815"/>
      <c r="AF130" s="816">
        <v>569069</v>
      </c>
      <c r="AG130" s="814"/>
      <c r="AH130" s="814"/>
      <c r="AI130" s="814"/>
      <c r="AJ130" s="815"/>
      <c r="AK130" s="816">
        <v>528380</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40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3977146</v>
      </c>
      <c r="AB131" s="747"/>
      <c r="AC131" s="747"/>
      <c r="AD131" s="747"/>
      <c r="AE131" s="748"/>
      <c r="AF131" s="749">
        <v>3884735</v>
      </c>
      <c r="AG131" s="747"/>
      <c r="AH131" s="747"/>
      <c r="AI131" s="747"/>
      <c r="AJ131" s="748"/>
      <c r="AK131" s="749">
        <v>4043456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11.661653859999999</v>
      </c>
      <c r="AB132" s="770"/>
      <c r="AC132" s="770"/>
      <c r="AD132" s="770"/>
      <c r="AE132" s="771"/>
      <c r="AF132" s="772">
        <v>10.08164006</v>
      </c>
      <c r="AG132" s="770"/>
      <c r="AH132" s="770"/>
      <c r="AI132" s="770"/>
      <c r="AJ132" s="771"/>
      <c r="AK132" s="772">
        <v>8.5261716710000002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12.7</v>
      </c>
      <c r="AB133" s="779"/>
      <c r="AC133" s="779"/>
      <c r="AD133" s="779"/>
      <c r="AE133" s="780"/>
      <c r="AF133" s="778">
        <v>11.3</v>
      </c>
      <c r="AG133" s="779"/>
      <c r="AH133" s="779"/>
      <c r="AI133" s="779"/>
      <c r="AJ133" s="780"/>
      <c r="AK133" s="778">
        <v>10</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s="241" customFormat="1">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row>
    <row r="18" spans="9:34" s="241" customFormat="1"/>
    <row r="19" spans="9:34" s="241" customFormat="1">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9:34" s="241" customFormat="1">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row>
    <row r="21" spans="9:34" s="241" customFormat="1">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row>
    <row r="22" spans="9:34" s="241" customFormat="1">
      <c r="I22" s="242"/>
      <c r="J22" s="242"/>
      <c r="K22" s="242"/>
      <c r="L22" s="242"/>
      <c r="M22" s="242"/>
      <c r="N22" s="242"/>
      <c r="O22" s="242"/>
      <c r="P22" s="242"/>
      <c r="Q22" s="242"/>
      <c r="R22" s="242"/>
      <c r="S22" s="242"/>
      <c r="T22" s="242"/>
      <c r="U22" s="242"/>
      <c r="V22" s="242"/>
      <c r="W22" s="242"/>
      <c r="X22" s="242"/>
      <c r="Y22" s="242"/>
      <c r="Z22" s="242"/>
      <c r="AA22" s="242"/>
      <c r="AB22" s="242"/>
      <c r="AC22" s="242"/>
      <c r="AD22" s="242"/>
    </row>
    <row r="23" spans="9:34" s="241" customFormat="1">
      <c r="I23" s="242"/>
      <c r="J23" s="242"/>
      <c r="K23" s="242"/>
      <c r="L23" s="242"/>
      <c r="M23" s="242"/>
      <c r="N23" s="242"/>
      <c r="O23" s="242"/>
      <c r="P23" s="242"/>
      <c r="Q23" s="242"/>
      <c r="R23" s="242"/>
      <c r="S23" s="242"/>
      <c r="T23" s="242"/>
    </row>
    <row r="24" spans="9:34" s="241" customFormat="1">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row>
    <row r="25" spans="9:34" s="241" customFormat="1">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row>
    <row r="26" spans="9:34" s="241" customFormat="1">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row>
    <row r="27" spans="9:34" s="241" customFormat="1">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row>
    <row r="28" spans="9:34" s="241" customFormat="1">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row>
    <row r="29" spans="9:34" s="241" customFormat="1">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row>
    <row r="30" spans="9:34" s="241" customFormat="1">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row>
    <row r="31" spans="9:34" s="241" customFormat="1">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row>
    <row r="32" spans="9:34" s="241" customFormat="1">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row>
    <row r="33" spans="15:34" s="241" customFormat="1">
      <c r="O33" s="242"/>
      <c r="P33" s="242"/>
      <c r="Q33" s="242"/>
      <c r="R33" s="242"/>
      <c r="S33" s="242"/>
      <c r="T33" s="242"/>
      <c r="U33" s="242"/>
      <c r="V33" s="242"/>
      <c r="W33" s="242"/>
      <c r="X33" s="242"/>
      <c r="Y33" s="242"/>
      <c r="Z33" s="242"/>
      <c r="AA33" s="242"/>
      <c r="AB33" s="242"/>
      <c r="AC33" s="242"/>
      <c r="AD33" s="242"/>
      <c r="AE33" s="242"/>
      <c r="AF33" s="242"/>
      <c r="AG33" s="242"/>
      <c r="AH33" s="242"/>
    </row>
    <row r="34" spans="15:34" s="241" customFormat="1">
      <c r="O34" s="242"/>
      <c r="P34" s="242"/>
      <c r="Q34" s="242"/>
      <c r="R34" s="242"/>
      <c r="S34" s="242"/>
      <c r="T34" s="242"/>
      <c r="U34" s="242"/>
      <c r="V34" s="242"/>
      <c r="W34" s="242"/>
      <c r="X34" s="242"/>
      <c r="Y34" s="242"/>
      <c r="Z34" s="242"/>
      <c r="AA34" s="242"/>
      <c r="AB34" s="242"/>
      <c r="AC34" s="242"/>
      <c r="AD34" s="242"/>
      <c r="AE34" s="242"/>
      <c r="AF34" s="242"/>
      <c r="AG34" s="242"/>
      <c r="AH34" s="242"/>
    </row>
    <row r="35" spans="15:34" s="241" customFormat="1">
      <c r="O35" s="242"/>
      <c r="P35" s="242"/>
      <c r="Q35" s="242"/>
      <c r="R35" s="242"/>
      <c r="S35" s="242"/>
      <c r="T35" s="242"/>
      <c r="U35" s="242"/>
    </row>
    <row r="36" spans="15:34" s="241" customFormat="1">
      <c r="O36" s="242"/>
      <c r="P36" s="242"/>
      <c r="Q36" s="242"/>
      <c r="R36" s="242"/>
      <c r="S36" s="242"/>
      <c r="T36" s="242"/>
      <c r="U36" s="242"/>
      <c r="V36" s="242"/>
      <c r="W36" s="242"/>
      <c r="X36" s="242"/>
      <c r="Y36" s="242"/>
      <c r="Z36" s="242"/>
      <c r="AA36" s="242"/>
      <c r="AB36" s="242"/>
      <c r="AC36" s="242"/>
      <c r="AD36" s="242"/>
      <c r="AE36" s="242"/>
      <c r="AF36" s="242"/>
      <c r="AG36" s="242"/>
      <c r="AH36" s="242"/>
    </row>
    <row r="37" spans="15:34" s="241" customFormat="1">
      <c r="O37" s="242"/>
      <c r="P37" s="242"/>
      <c r="Q37" s="242"/>
      <c r="R37" s="242"/>
      <c r="S37" s="242"/>
      <c r="T37" s="242"/>
      <c r="U37" s="242"/>
      <c r="V37" s="242"/>
      <c r="W37" s="242"/>
      <c r="X37" s="242"/>
      <c r="Y37" s="242"/>
      <c r="Z37" s="242"/>
      <c r="AA37" s="242"/>
      <c r="AB37" s="242"/>
      <c r="AC37" s="242"/>
      <c r="AD37" s="242"/>
      <c r="AE37" s="242"/>
      <c r="AF37" s="242"/>
      <c r="AG37" s="242"/>
    </row>
    <row r="38" spans="15:34" s="241" customFormat="1">
      <c r="O38" s="242"/>
      <c r="P38" s="242"/>
      <c r="Q38" s="242"/>
      <c r="R38" s="242"/>
      <c r="S38" s="242"/>
      <c r="T38" s="242"/>
      <c r="U38" s="242"/>
      <c r="V38" s="242"/>
      <c r="W38" s="242"/>
      <c r="X38" s="242"/>
      <c r="Y38" s="242"/>
      <c r="Z38" s="242"/>
      <c r="AA38" s="242"/>
      <c r="AB38" s="242"/>
      <c r="AC38" s="242"/>
      <c r="AD38" s="242"/>
    </row>
    <row r="39" spans="15:34" s="241" customFormat="1">
      <c r="O39" s="242"/>
      <c r="P39" s="242"/>
      <c r="Q39" s="242"/>
      <c r="R39" s="242"/>
      <c r="S39" s="242"/>
      <c r="T39" s="242"/>
      <c r="U39" s="242"/>
      <c r="V39" s="242"/>
      <c r="W39" s="242"/>
      <c r="X39" s="242"/>
      <c r="Y39" s="242"/>
      <c r="Z39" s="242"/>
      <c r="AA39" s="242"/>
      <c r="AB39" s="242"/>
      <c r="AC39" s="242"/>
      <c r="AD39" s="242"/>
      <c r="AE39" s="242"/>
      <c r="AF39" s="242"/>
      <c r="AG39" s="242"/>
      <c r="AH39" s="242"/>
    </row>
    <row r="40" spans="15:34" s="241" customFormat="1">
      <c r="O40" s="242"/>
      <c r="P40" s="242"/>
      <c r="Q40" s="242"/>
      <c r="R40" s="242"/>
      <c r="S40" s="242"/>
      <c r="T40" s="242"/>
      <c r="U40" s="242"/>
      <c r="V40" s="242"/>
      <c r="W40" s="242"/>
      <c r="X40" s="242"/>
      <c r="Y40" s="242"/>
      <c r="Z40" s="242"/>
      <c r="AA40" s="242"/>
      <c r="AB40" s="242"/>
      <c r="AC40" s="242"/>
      <c r="AD40" s="242"/>
      <c r="AE40" s="242"/>
      <c r="AF40" s="242"/>
      <c r="AG40" s="242"/>
      <c r="AH40" s="242"/>
    </row>
    <row r="41" spans="15:34" s="241" customFormat="1">
      <c r="O41" s="242"/>
      <c r="P41" s="242"/>
      <c r="Q41" s="242"/>
      <c r="R41" s="242"/>
      <c r="S41" s="242"/>
      <c r="T41" s="242"/>
      <c r="U41" s="242"/>
      <c r="V41" s="242"/>
      <c r="W41" s="242"/>
      <c r="X41" s="242"/>
      <c r="Y41" s="242"/>
      <c r="Z41" s="242"/>
      <c r="AA41" s="242"/>
      <c r="AB41" s="242"/>
      <c r="AC41" s="242"/>
      <c r="AD41" s="242"/>
      <c r="AE41" s="242"/>
      <c r="AF41" s="242"/>
      <c r="AG41" s="242"/>
      <c r="AH41" s="242"/>
    </row>
    <row r="42" spans="15:34" s="241" customFormat="1">
      <c r="O42" s="242"/>
      <c r="P42" s="242"/>
      <c r="Q42" s="242"/>
      <c r="R42" s="242"/>
      <c r="S42" s="242"/>
      <c r="T42" s="242"/>
      <c r="U42" s="242"/>
      <c r="V42" s="242"/>
      <c r="W42" s="242"/>
      <c r="X42" s="242"/>
      <c r="Y42" s="242"/>
      <c r="Z42" s="242"/>
      <c r="AA42" s="242"/>
      <c r="AB42" s="242"/>
      <c r="AC42" s="242"/>
      <c r="AD42" s="242"/>
      <c r="AE42" s="242"/>
      <c r="AF42" s="242"/>
      <c r="AG42" s="242"/>
      <c r="AH42" s="242"/>
    </row>
    <row r="43" spans="15:34" s="241" customFormat="1"/>
    <row r="44" spans="15:34" s="241" customFormat="1">
      <c r="O44" s="242"/>
      <c r="P44" s="242"/>
      <c r="Q44" s="242"/>
      <c r="R44" s="242"/>
      <c r="S44" s="242"/>
      <c r="T44" s="242"/>
      <c r="U44" s="242"/>
      <c r="V44" s="242"/>
      <c r="W44" s="242"/>
      <c r="X44" s="242"/>
      <c r="Y44" s="242"/>
      <c r="Z44" s="242"/>
      <c r="AA44" s="242"/>
      <c r="AB44" s="242"/>
      <c r="AC44" s="242"/>
      <c r="AD44" s="242"/>
      <c r="AE44" s="242"/>
      <c r="AF44" s="242"/>
      <c r="AG44" s="242"/>
    </row>
    <row r="45" spans="15:34" s="241" customFormat="1">
      <c r="O45" s="242"/>
      <c r="P45" s="242"/>
      <c r="Q45" s="242"/>
      <c r="R45" s="242"/>
      <c r="S45" s="242"/>
      <c r="T45" s="242"/>
      <c r="U45" s="242"/>
      <c r="V45" s="242"/>
      <c r="W45" s="242"/>
      <c r="X45" s="242"/>
      <c r="Y45" s="242"/>
      <c r="Z45" s="242"/>
      <c r="AA45" s="242"/>
      <c r="AB45" s="242"/>
      <c r="AC45" s="242"/>
      <c r="AD45" s="242"/>
      <c r="AE45" s="242"/>
      <c r="AF45" s="242"/>
      <c r="AG45" s="242"/>
      <c r="AH45" s="242"/>
    </row>
    <row r="46" spans="15:34" s="241" customFormat="1">
      <c r="O46" s="242"/>
      <c r="P46" s="242"/>
      <c r="Q46" s="242"/>
      <c r="R46" s="242"/>
      <c r="S46" s="242"/>
      <c r="T46" s="242"/>
      <c r="U46" s="242"/>
      <c r="V46" s="242"/>
    </row>
    <row r="47" spans="15:34" s="241" customFormat="1">
      <c r="O47" s="242"/>
      <c r="P47" s="242"/>
      <c r="Q47" s="242"/>
      <c r="R47" s="242"/>
      <c r="S47" s="242"/>
      <c r="T47" s="242"/>
      <c r="U47" s="242"/>
      <c r="V47" s="242"/>
      <c r="W47" s="242"/>
      <c r="X47" s="242"/>
      <c r="Y47" s="242"/>
      <c r="Z47" s="242"/>
      <c r="AA47" s="242"/>
      <c r="AB47" s="242"/>
      <c r="AC47" s="242"/>
      <c r="AD47" s="242"/>
      <c r="AE47" s="242"/>
      <c r="AF47" s="242"/>
      <c r="AG47" s="242"/>
      <c r="AH47" s="242"/>
    </row>
    <row r="48" spans="15:34" s="241" customFormat="1">
      <c r="O48" s="242"/>
      <c r="P48" s="242"/>
      <c r="Q48" s="242"/>
      <c r="R48" s="242"/>
      <c r="S48" s="242"/>
      <c r="T48" s="242"/>
      <c r="U48" s="242"/>
      <c r="V48" s="242"/>
      <c r="W48" s="242"/>
      <c r="X48" s="242"/>
      <c r="Y48" s="242"/>
      <c r="Z48" s="242"/>
      <c r="AA48" s="242"/>
      <c r="AB48" s="242"/>
      <c r="AC48" s="242"/>
      <c r="AD48" s="242"/>
      <c r="AE48" s="242"/>
      <c r="AF48" s="242"/>
      <c r="AG48" s="242"/>
      <c r="AH48" s="242"/>
    </row>
    <row r="49" spans="22:34" s="241" customFormat="1">
      <c r="V49" s="242"/>
      <c r="W49" s="242"/>
      <c r="X49" s="242"/>
      <c r="Y49" s="242"/>
      <c r="Z49" s="242"/>
      <c r="AA49" s="242"/>
      <c r="AB49" s="242"/>
      <c r="AC49" s="242"/>
      <c r="AD49" s="242"/>
      <c r="AE49" s="242"/>
      <c r="AF49" s="242"/>
      <c r="AG49" s="242"/>
      <c r="AH49" s="242"/>
    </row>
    <row r="50" spans="22:34" s="241" customFormat="1"/>
    <row r="51" spans="22:34" s="241" customFormat="1">
      <c r="V51" s="242"/>
      <c r="W51" s="242"/>
      <c r="X51" s="242"/>
      <c r="Y51" s="242"/>
      <c r="Z51" s="242"/>
      <c r="AA51" s="242"/>
      <c r="AB51" s="242"/>
      <c r="AC51" s="242"/>
      <c r="AD51" s="242"/>
      <c r="AE51" s="242"/>
      <c r="AF51" s="242"/>
      <c r="AG51" s="242"/>
      <c r="AH51" s="242"/>
    </row>
    <row r="52" spans="22:34" s="241" customFormat="1">
      <c r="V52" s="242"/>
      <c r="W52" s="242"/>
      <c r="X52" s="242"/>
      <c r="Y52" s="242"/>
      <c r="Z52" s="242"/>
      <c r="AA52" s="242"/>
      <c r="AB52" s="242"/>
      <c r="AC52" s="242"/>
      <c r="AD52" s="242"/>
      <c r="AE52" s="242"/>
      <c r="AF52" s="242"/>
      <c r="AG52" s="242"/>
      <c r="AH52" s="242"/>
    </row>
    <row r="53" spans="22:34" s="241" customFormat="1">
      <c r="V53" s="242"/>
      <c r="W53" s="242"/>
      <c r="X53" s="242"/>
      <c r="Y53" s="242"/>
      <c r="Z53" s="242"/>
      <c r="AA53" s="242"/>
      <c r="AB53" s="242"/>
      <c r="AC53" s="242"/>
      <c r="AD53" s="242"/>
      <c r="AE53" s="242"/>
      <c r="AF53" s="242"/>
      <c r="AG53" s="242"/>
    </row>
    <row r="54" spans="22:34" s="241" customFormat="1">
      <c r="V54" s="242"/>
      <c r="W54" s="242"/>
      <c r="X54" s="242"/>
      <c r="Y54" s="242"/>
      <c r="Z54" s="242"/>
      <c r="AA54" s="242"/>
      <c r="AB54" s="242"/>
      <c r="AC54" s="242"/>
      <c r="AD54" s="242"/>
      <c r="AE54" s="242"/>
      <c r="AF54" s="242"/>
      <c r="AG54" s="242"/>
      <c r="AH54" s="242"/>
    </row>
    <row r="55" spans="22:34" s="241" customFormat="1">
      <c r="V55" s="242"/>
      <c r="W55" s="242"/>
      <c r="X55" s="242"/>
      <c r="Y55" s="242"/>
      <c r="Z55" s="242"/>
      <c r="AA55" s="242"/>
      <c r="AB55" s="242"/>
      <c r="AC55" s="242"/>
      <c r="AD55" s="242"/>
      <c r="AE55" s="242"/>
      <c r="AF55" s="242"/>
      <c r="AG55" s="242"/>
      <c r="AH55" s="242"/>
    </row>
    <row r="56" spans="22:34" s="241" customFormat="1">
      <c r="V56" s="242"/>
      <c r="W56" s="242"/>
      <c r="X56" s="242"/>
      <c r="Y56" s="242"/>
      <c r="Z56" s="242"/>
      <c r="AA56" s="242"/>
      <c r="AB56" s="242"/>
      <c r="AC56" s="242"/>
      <c r="AD56" s="242"/>
      <c r="AE56" s="242"/>
      <c r="AF56" s="242"/>
      <c r="AG56" s="242"/>
      <c r="AH56" s="242"/>
    </row>
    <row r="57" spans="22:34" s="241" customFormat="1">
      <c r="V57" s="242"/>
      <c r="W57" s="242"/>
      <c r="X57" s="242"/>
      <c r="Y57" s="242"/>
      <c r="Z57" s="242"/>
      <c r="AA57" s="242"/>
      <c r="AB57" s="242"/>
      <c r="AC57" s="242"/>
      <c r="AD57" s="242"/>
      <c r="AE57" s="242"/>
      <c r="AF57" s="242"/>
      <c r="AG57" s="242"/>
      <c r="AH57" s="242"/>
    </row>
    <row r="58" spans="22:34" s="241" customFormat="1">
      <c r="V58" s="242"/>
      <c r="W58" s="242"/>
      <c r="X58" s="242"/>
      <c r="Y58" s="242"/>
      <c r="Z58" s="242"/>
      <c r="AA58" s="242"/>
      <c r="AB58" s="242"/>
      <c r="AC58" s="242"/>
      <c r="AD58" s="242"/>
      <c r="AE58" s="242"/>
      <c r="AF58" s="242"/>
      <c r="AG58" s="242"/>
      <c r="AH58" s="242"/>
    </row>
    <row r="59" spans="22:34" s="241" customFormat="1">
      <c r="V59" s="242"/>
      <c r="W59" s="242"/>
      <c r="X59" s="242"/>
      <c r="Y59" s="242"/>
      <c r="Z59" s="242"/>
      <c r="AA59" s="242"/>
      <c r="AB59" s="242"/>
      <c r="AC59" s="242"/>
      <c r="AD59" s="242"/>
      <c r="AE59" s="242"/>
      <c r="AF59" s="242"/>
      <c r="AG59" s="242"/>
      <c r="AH59" s="242"/>
    </row>
    <row r="60" spans="22:34" s="241" customFormat="1">
      <c r="V60" s="242"/>
      <c r="W60" s="242"/>
      <c r="X60" s="242"/>
      <c r="Y60" s="242"/>
      <c r="Z60" s="242"/>
      <c r="AA60" s="242"/>
      <c r="AB60" s="242"/>
      <c r="AC60" s="242"/>
      <c r="AD60" s="242"/>
      <c r="AE60" s="242"/>
      <c r="AF60" s="242"/>
      <c r="AG60" s="242"/>
      <c r="AH60" s="242"/>
    </row>
    <row r="61" spans="22:34" s="241" customFormat="1">
      <c r="V61" s="242"/>
      <c r="W61" s="242"/>
      <c r="X61" s="242"/>
      <c r="Y61" s="242"/>
      <c r="Z61" s="242"/>
      <c r="AA61" s="242"/>
      <c r="AB61" s="242"/>
      <c r="AC61" s="242"/>
      <c r="AD61" s="242"/>
      <c r="AE61" s="242"/>
      <c r="AF61" s="242"/>
      <c r="AG61" s="242"/>
      <c r="AH61" s="242"/>
    </row>
    <row r="62" spans="22:34" s="241" customFormat="1">
      <c r="V62" s="242"/>
      <c r="W62" s="242"/>
      <c r="X62" s="242"/>
      <c r="Y62" s="242"/>
      <c r="Z62" s="242"/>
      <c r="AA62" s="242"/>
      <c r="AB62" s="242"/>
      <c r="AC62" s="242"/>
      <c r="AD62" s="242"/>
      <c r="AE62" s="242"/>
      <c r="AF62" s="242"/>
      <c r="AG62" s="242"/>
      <c r="AH62" s="242"/>
    </row>
    <row r="63" spans="22:34" s="241" customFormat="1">
      <c r="V63" s="242"/>
      <c r="W63" s="242"/>
      <c r="X63" s="242"/>
      <c r="Y63" s="242"/>
      <c r="Z63" s="242"/>
      <c r="AA63" s="242"/>
      <c r="AB63" s="242"/>
      <c r="AC63" s="242"/>
      <c r="AD63" s="242"/>
      <c r="AE63" s="242"/>
      <c r="AF63" s="242"/>
      <c r="AG63" s="242"/>
      <c r="AH63" s="242"/>
    </row>
    <row r="64" spans="22:34" s="241" customFormat="1">
      <c r="V64" s="242"/>
      <c r="W64" s="242"/>
      <c r="X64" s="242"/>
      <c r="Y64" s="242"/>
      <c r="Z64" s="242"/>
      <c r="AA64" s="242"/>
      <c r="AB64" s="242"/>
      <c r="AC64" s="242"/>
      <c r="AD64" s="242"/>
      <c r="AE64" s="242"/>
      <c r="AF64" s="242"/>
      <c r="AG64" s="242"/>
      <c r="AH64" s="242"/>
    </row>
    <row r="65" spans="25:34" s="241" customFormat="1">
      <c r="Y65" s="242"/>
      <c r="Z65" s="242"/>
      <c r="AA65" s="242"/>
      <c r="AB65" s="242"/>
      <c r="AC65" s="242"/>
      <c r="AD65" s="242"/>
      <c r="AE65" s="242"/>
      <c r="AF65" s="242"/>
      <c r="AG65" s="242"/>
      <c r="AH65" s="242"/>
    </row>
    <row r="66" spans="25:34" s="241" customFormat="1">
      <c r="Y66" s="242"/>
      <c r="Z66" s="242"/>
      <c r="AA66" s="242"/>
      <c r="AB66" s="242"/>
      <c r="AC66" s="242"/>
      <c r="AD66" s="242"/>
      <c r="AE66" s="242"/>
      <c r="AF66" s="242"/>
      <c r="AG66" s="242"/>
      <c r="AH66" s="242"/>
    </row>
    <row r="67" spans="25:34" s="241" customFormat="1"/>
    <row r="68" spans="25:34" s="241" customFormat="1">
      <c r="Y68" s="242"/>
      <c r="Z68" s="242"/>
      <c r="AA68" s="242"/>
      <c r="AB68" s="242"/>
      <c r="AC68" s="242"/>
      <c r="AD68" s="242"/>
      <c r="AE68" s="242"/>
      <c r="AF68" s="242"/>
      <c r="AG68" s="242"/>
      <c r="AH68" s="242"/>
    </row>
    <row r="69" spans="25:34" s="241" customFormat="1">
      <c r="Y69" s="242"/>
      <c r="Z69" s="242"/>
      <c r="AA69" s="242"/>
      <c r="AB69" s="242"/>
      <c r="AC69" s="242"/>
      <c r="AD69" s="242"/>
      <c r="AE69" s="242"/>
      <c r="AF69" s="242"/>
      <c r="AG69" s="242"/>
      <c r="AH69" s="242"/>
    </row>
    <row r="70" spans="25:34" s="241" customFormat="1">
      <c r="Y70" s="242"/>
      <c r="Z70" s="242"/>
      <c r="AA70" s="242"/>
      <c r="AB70" s="242"/>
      <c r="AC70" s="242"/>
      <c r="AD70" s="242"/>
      <c r="AE70" s="242"/>
      <c r="AF70" s="242"/>
      <c r="AG70" s="242"/>
      <c r="AH70" s="242"/>
    </row>
    <row r="71" spans="25:34" s="241" customFormat="1">
      <c r="Y71" s="242"/>
      <c r="Z71" s="242"/>
      <c r="AA71" s="242"/>
      <c r="AB71" s="242"/>
      <c r="AC71" s="242"/>
      <c r="AD71" s="242"/>
      <c r="AE71" s="242"/>
      <c r="AF71" s="242"/>
      <c r="AG71" s="242"/>
      <c r="AH71" s="242"/>
    </row>
    <row r="72" spans="25:34" s="241" customFormat="1">
      <c r="Y72" s="242"/>
      <c r="Z72" s="242"/>
      <c r="AA72" s="242"/>
      <c r="AB72" s="242"/>
      <c r="AC72" s="242"/>
      <c r="AD72" s="242"/>
      <c r="AE72" s="242"/>
      <c r="AF72" s="242"/>
      <c r="AG72" s="242"/>
      <c r="AH72" s="242"/>
    </row>
    <row r="73" spans="25:34" s="241" customFormat="1">
      <c r="Y73" s="242"/>
      <c r="Z73" s="242"/>
      <c r="AA73" s="242"/>
      <c r="AB73" s="242"/>
      <c r="AC73" s="242"/>
      <c r="AD73" s="242"/>
      <c r="AE73" s="242"/>
      <c r="AF73" s="242"/>
      <c r="AG73" s="242"/>
      <c r="AH73" s="242"/>
    </row>
    <row r="74" spans="25:34" s="241" customFormat="1">
      <c r="Y74" s="242"/>
      <c r="Z74" s="242"/>
      <c r="AA74" s="242"/>
      <c r="AB74" s="242"/>
      <c r="AC74" s="242"/>
      <c r="AD74" s="242"/>
      <c r="AE74" s="242"/>
      <c r="AF74" s="242"/>
      <c r="AG74" s="242"/>
      <c r="AH74" s="242"/>
    </row>
    <row r="75" spans="25:34" s="241" customFormat="1">
      <c r="Y75" s="242"/>
      <c r="Z75" s="242"/>
      <c r="AA75" s="242"/>
      <c r="AB75" s="242"/>
      <c r="AC75" s="242"/>
      <c r="AD75" s="242"/>
      <c r="AE75" s="242"/>
      <c r="AF75" s="242"/>
      <c r="AG75" s="242"/>
      <c r="AH75" s="242"/>
    </row>
    <row r="76" spans="25:34" s="241" customFormat="1">
      <c r="Y76" s="242"/>
      <c r="Z76" s="242"/>
      <c r="AA76" s="242"/>
      <c r="AB76" s="242"/>
      <c r="AC76" s="242"/>
      <c r="AD76" s="242"/>
      <c r="AE76" s="242"/>
      <c r="AF76" s="242"/>
      <c r="AG76" s="242"/>
      <c r="AH76" s="242"/>
    </row>
    <row r="77" spans="25:34" s="241" customFormat="1">
      <c r="Y77" s="242"/>
      <c r="Z77" s="242"/>
      <c r="AA77" s="242"/>
      <c r="AB77" s="242"/>
      <c r="AC77" s="242"/>
      <c r="AD77" s="242"/>
      <c r="AE77" s="242"/>
      <c r="AF77" s="242"/>
      <c r="AG77" s="242"/>
      <c r="AH77" s="242"/>
    </row>
    <row r="78" spans="25:34" s="241" customFormat="1">
      <c r="Y78" s="242"/>
      <c r="Z78" s="242"/>
      <c r="AA78" s="242"/>
      <c r="AB78" s="242"/>
      <c r="AC78" s="242"/>
      <c r="AD78" s="242"/>
      <c r="AE78" s="242"/>
      <c r="AF78" s="242"/>
      <c r="AG78" s="242"/>
      <c r="AH78" s="242"/>
    </row>
    <row r="79" spans="25:34" s="241" customFormat="1">
      <c r="Y79" s="242"/>
      <c r="Z79" s="242"/>
      <c r="AA79" s="242"/>
      <c r="AB79" s="242"/>
      <c r="AC79" s="242"/>
      <c r="AD79" s="242"/>
      <c r="AE79" s="242"/>
      <c r="AF79" s="242"/>
      <c r="AG79" s="242"/>
      <c r="AH79" s="242"/>
    </row>
    <row r="80" spans="25:34" s="241" customFormat="1">
      <c r="Y80" s="242"/>
      <c r="Z80" s="242"/>
      <c r="AA80" s="242"/>
      <c r="AB80" s="242"/>
      <c r="AC80" s="242"/>
      <c r="AD80" s="242"/>
      <c r="AE80" s="242"/>
      <c r="AF80" s="242"/>
      <c r="AG80" s="242"/>
      <c r="AH80" s="242"/>
    </row>
    <row r="81" s="241" customFormat="1"/>
    <row r="82" s="241" customFormat="1"/>
    <row r="83" s="241" customFormat="1"/>
    <row r="84" s="241" customFormat="1"/>
    <row r="85" s="241" customFormat="1"/>
    <row r="86" s="241" customFormat="1"/>
    <row r="87" s="241" customFormat="1"/>
    <row r="88" s="241" customFormat="1"/>
    <row r="89" s="241" customFormat="1" ht="13.5" hidden="1" customHeight="1"/>
    <row r="90" s="241" customFormat="1" ht="13.5" hidden="1" customHeight="1"/>
    <row r="91" s="241" customFormat="1" ht="13.5" hidden="1" customHeight="1"/>
    <row r="92" s="241" customFormat="1" ht="13.5" hidden="1" customHeight="1"/>
    <row r="93" s="241" customFormat="1" ht="13.5" hidden="1" customHeight="1"/>
    <row r="94" s="241" customFormat="1" ht="13.5" hidden="1" customHeight="1"/>
    <row r="95" s="241" customFormat="1" ht="13.5" hidden="1" customHeight="1"/>
    <row r="96" s="241" customFormat="1" ht="13.5" hidden="1" customHeight="1"/>
    <row r="97" s="241" customFormat="1" ht="13.5" hidden="1" customHeight="1"/>
    <row r="98" s="241" customFormat="1" ht="13.5" hidden="1" customHeight="1"/>
    <row r="99" s="241" customFormat="1" ht="13.5" hidden="1" customHeight="1"/>
    <row r="100" s="241" customFormat="1" ht="13.5" hidden="1" customHeight="1"/>
    <row r="101" s="241" customFormat="1" ht="13.5" hidden="1" customHeight="1"/>
    <row r="102" s="241" customFormat="1"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9" t="s">
        <v>466</v>
      </c>
      <c r="L7" s="254"/>
      <c r="M7" s="255" t="s">
        <v>467</v>
      </c>
      <c r="N7" s="256"/>
    </row>
    <row r="8" spans="1:16">
      <c r="A8" s="248"/>
      <c r="B8" s="244"/>
      <c r="C8" s="244"/>
      <c r="D8" s="244"/>
      <c r="E8" s="244"/>
      <c r="F8" s="244"/>
      <c r="G8" s="257"/>
      <c r="H8" s="258"/>
      <c r="I8" s="258"/>
      <c r="J8" s="259"/>
      <c r="K8" s="1150"/>
      <c r="L8" s="260" t="s">
        <v>468</v>
      </c>
      <c r="M8" s="261" t="s">
        <v>469</v>
      </c>
      <c r="N8" s="262" t="s">
        <v>470</v>
      </c>
    </row>
    <row r="9" spans="1:16">
      <c r="A9" s="248"/>
      <c r="B9" s="244"/>
      <c r="C9" s="244"/>
      <c r="D9" s="244"/>
      <c r="E9" s="244"/>
      <c r="F9" s="244"/>
      <c r="G9" s="1163" t="s">
        <v>471</v>
      </c>
      <c r="H9" s="1164"/>
      <c r="I9" s="1164"/>
      <c r="J9" s="1165"/>
      <c r="K9" s="263">
        <v>1818871</v>
      </c>
      <c r="L9" s="264">
        <v>84438</v>
      </c>
      <c r="M9" s="265">
        <v>55347</v>
      </c>
      <c r="N9" s="266">
        <v>52.6</v>
      </c>
    </row>
    <row r="10" spans="1:16">
      <c r="A10" s="248"/>
      <c r="B10" s="244"/>
      <c r="C10" s="244"/>
      <c r="D10" s="244"/>
      <c r="E10" s="244"/>
      <c r="F10" s="244"/>
      <c r="G10" s="1163" t="s">
        <v>472</v>
      </c>
      <c r="H10" s="1164"/>
      <c r="I10" s="1164"/>
      <c r="J10" s="1165"/>
      <c r="K10" s="267">
        <v>73554</v>
      </c>
      <c r="L10" s="268">
        <v>3415</v>
      </c>
      <c r="M10" s="269">
        <v>5378</v>
      </c>
      <c r="N10" s="270">
        <v>-36.5</v>
      </c>
    </row>
    <row r="11" spans="1:16" ht="13.5" customHeight="1">
      <c r="A11" s="248"/>
      <c r="B11" s="244"/>
      <c r="C11" s="244"/>
      <c r="D11" s="244"/>
      <c r="E11" s="244"/>
      <c r="F11" s="244"/>
      <c r="G11" s="1163" t="s">
        <v>473</v>
      </c>
      <c r="H11" s="1164"/>
      <c r="I11" s="1164"/>
      <c r="J11" s="1165"/>
      <c r="K11" s="267">
        <v>61930</v>
      </c>
      <c r="L11" s="268">
        <v>2875</v>
      </c>
      <c r="M11" s="269">
        <v>7824</v>
      </c>
      <c r="N11" s="270">
        <v>-63.3</v>
      </c>
    </row>
    <row r="12" spans="1:16" ht="13.5" customHeight="1">
      <c r="A12" s="248"/>
      <c r="B12" s="244"/>
      <c r="C12" s="244"/>
      <c r="D12" s="244"/>
      <c r="E12" s="244"/>
      <c r="F12" s="244"/>
      <c r="G12" s="1163" t="s">
        <v>474</v>
      </c>
      <c r="H12" s="1164"/>
      <c r="I12" s="1164"/>
      <c r="J12" s="1165"/>
      <c r="K12" s="267" t="s">
        <v>475</v>
      </c>
      <c r="L12" s="268" t="s">
        <v>475</v>
      </c>
      <c r="M12" s="269">
        <v>137</v>
      </c>
      <c r="N12" s="270" t="s">
        <v>475</v>
      </c>
    </row>
    <row r="13" spans="1:16" ht="13.5" customHeight="1">
      <c r="A13" s="248"/>
      <c r="B13" s="244"/>
      <c r="C13" s="244"/>
      <c r="D13" s="244"/>
      <c r="E13" s="244"/>
      <c r="F13" s="244"/>
      <c r="G13" s="1163" t="s">
        <v>476</v>
      </c>
      <c r="H13" s="1164"/>
      <c r="I13" s="1164"/>
      <c r="J13" s="1165"/>
      <c r="K13" s="267" t="s">
        <v>475</v>
      </c>
      <c r="L13" s="268" t="s">
        <v>475</v>
      </c>
      <c r="M13" s="269">
        <v>6</v>
      </c>
      <c r="N13" s="270" t="s">
        <v>475</v>
      </c>
    </row>
    <row r="14" spans="1:16" ht="13.5" customHeight="1">
      <c r="A14" s="248"/>
      <c r="B14" s="244"/>
      <c r="C14" s="244"/>
      <c r="D14" s="244"/>
      <c r="E14" s="244"/>
      <c r="F14" s="244"/>
      <c r="G14" s="1163" t="s">
        <v>477</v>
      </c>
      <c r="H14" s="1164"/>
      <c r="I14" s="1164"/>
      <c r="J14" s="1165"/>
      <c r="K14" s="267">
        <v>115297</v>
      </c>
      <c r="L14" s="268">
        <v>5352</v>
      </c>
      <c r="M14" s="269">
        <v>2598</v>
      </c>
      <c r="N14" s="270">
        <v>106</v>
      </c>
    </row>
    <row r="15" spans="1:16" ht="13.5" customHeight="1">
      <c r="A15" s="248"/>
      <c r="B15" s="244"/>
      <c r="C15" s="244"/>
      <c r="D15" s="244"/>
      <c r="E15" s="244"/>
      <c r="F15" s="244"/>
      <c r="G15" s="1163" t="s">
        <v>478</v>
      </c>
      <c r="H15" s="1164"/>
      <c r="I15" s="1164"/>
      <c r="J15" s="1165"/>
      <c r="K15" s="267">
        <v>28241</v>
      </c>
      <c r="L15" s="268">
        <v>1311</v>
      </c>
      <c r="M15" s="269">
        <v>1203</v>
      </c>
      <c r="N15" s="270">
        <v>9</v>
      </c>
    </row>
    <row r="16" spans="1:16">
      <c r="A16" s="248"/>
      <c r="B16" s="244"/>
      <c r="C16" s="244"/>
      <c r="D16" s="244"/>
      <c r="E16" s="244"/>
      <c r="F16" s="244"/>
      <c r="G16" s="1166" t="s">
        <v>479</v>
      </c>
      <c r="H16" s="1167"/>
      <c r="I16" s="1167"/>
      <c r="J16" s="1168"/>
      <c r="K16" s="268">
        <v>-42628</v>
      </c>
      <c r="L16" s="268">
        <v>-1979</v>
      </c>
      <c r="M16" s="269">
        <v>-5188</v>
      </c>
      <c r="N16" s="270">
        <v>-61.9</v>
      </c>
    </row>
    <row r="17" spans="1:16">
      <c r="A17" s="248"/>
      <c r="B17" s="244"/>
      <c r="C17" s="244"/>
      <c r="D17" s="244"/>
      <c r="E17" s="244"/>
      <c r="F17" s="244"/>
      <c r="G17" s="1166" t="s">
        <v>167</v>
      </c>
      <c r="H17" s="1167"/>
      <c r="I17" s="1167"/>
      <c r="J17" s="1168"/>
      <c r="K17" s="268">
        <v>2055265</v>
      </c>
      <c r="L17" s="268">
        <v>95412</v>
      </c>
      <c r="M17" s="269">
        <v>67305</v>
      </c>
      <c r="N17" s="270">
        <v>41.8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60" t="s">
        <v>484</v>
      </c>
      <c r="H21" s="1161"/>
      <c r="I21" s="1161"/>
      <c r="J21" s="1162"/>
      <c r="K21" s="280">
        <v>9.61</v>
      </c>
      <c r="L21" s="281">
        <v>6.27</v>
      </c>
      <c r="M21" s="282">
        <v>3.34</v>
      </c>
      <c r="N21" s="249"/>
      <c r="O21" s="283"/>
      <c r="P21" s="279"/>
    </row>
    <row r="22" spans="1:16" s="284" customFormat="1">
      <c r="A22" s="279"/>
      <c r="B22" s="249"/>
      <c r="C22" s="249"/>
      <c r="D22" s="249"/>
      <c r="E22" s="249"/>
      <c r="F22" s="249"/>
      <c r="G22" s="1160" t="s">
        <v>485</v>
      </c>
      <c r="H22" s="1161"/>
      <c r="I22" s="1161"/>
      <c r="J22" s="1162"/>
      <c r="K22" s="285">
        <v>96.3</v>
      </c>
      <c r="L22" s="286">
        <v>97.2</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9" t="s">
        <v>466</v>
      </c>
      <c r="L30" s="254"/>
      <c r="M30" s="255" t="s">
        <v>467</v>
      </c>
      <c r="N30" s="256"/>
    </row>
    <row r="31" spans="1:16">
      <c r="A31" s="248"/>
      <c r="B31" s="244"/>
      <c r="C31" s="244"/>
      <c r="D31" s="244"/>
      <c r="E31" s="244"/>
      <c r="F31" s="244"/>
      <c r="G31" s="257"/>
      <c r="H31" s="258"/>
      <c r="I31" s="258"/>
      <c r="J31" s="259"/>
      <c r="K31" s="1150"/>
      <c r="L31" s="260" t="s">
        <v>468</v>
      </c>
      <c r="M31" s="261" t="s">
        <v>469</v>
      </c>
      <c r="N31" s="262" t="s">
        <v>470</v>
      </c>
    </row>
    <row r="32" spans="1:16" ht="27" customHeight="1">
      <c r="A32" s="248"/>
      <c r="B32" s="244"/>
      <c r="C32" s="244"/>
      <c r="D32" s="244"/>
      <c r="E32" s="244"/>
      <c r="F32" s="244"/>
      <c r="G32" s="1151" t="s">
        <v>489</v>
      </c>
      <c r="H32" s="1152"/>
      <c r="I32" s="1152"/>
      <c r="J32" s="1153"/>
      <c r="K32" s="294">
        <v>828341</v>
      </c>
      <c r="L32" s="294">
        <v>38454</v>
      </c>
      <c r="M32" s="295">
        <v>29478</v>
      </c>
      <c r="N32" s="296">
        <v>30.4</v>
      </c>
    </row>
    <row r="33" spans="1:16" ht="13.5" customHeight="1">
      <c r="A33" s="248"/>
      <c r="B33" s="244"/>
      <c r="C33" s="244"/>
      <c r="D33" s="244"/>
      <c r="E33" s="244"/>
      <c r="F33" s="244"/>
      <c r="G33" s="1151" t="s">
        <v>490</v>
      </c>
      <c r="H33" s="1152"/>
      <c r="I33" s="1152"/>
      <c r="J33" s="1153"/>
      <c r="K33" s="294" t="s">
        <v>475</v>
      </c>
      <c r="L33" s="294" t="s">
        <v>475</v>
      </c>
      <c r="M33" s="295" t="s">
        <v>475</v>
      </c>
      <c r="N33" s="296" t="s">
        <v>475</v>
      </c>
    </row>
    <row r="34" spans="1:16" ht="27" customHeight="1">
      <c r="A34" s="248"/>
      <c r="B34" s="244"/>
      <c r="C34" s="244"/>
      <c r="D34" s="244"/>
      <c r="E34" s="244"/>
      <c r="F34" s="244"/>
      <c r="G34" s="1151" t="s">
        <v>491</v>
      </c>
      <c r="H34" s="1152"/>
      <c r="I34" s="1152"/>
      <c r="J34" s="1153"/>
      <c r="K34" s="294" t="s">
        <v>475</v>
      </c>
      <c r="L34" s="294" t="s">
        <v>475</v>
      </c>
      <c r="M34" s="295" t="s">
        <v>475</v>
      </c>
      <c r="N34" s="296" t="s">
        <v>475</v>
      </c>
    </row>
    <row r="35" spans="1:16" ht="27" customHeight="1">
      <c r="A35" s="248"/>
      <c r="B35" s="244"/>
      <c r="C35" s="244"/>
      <c r="D35" s="244"/>
      <c r="E35" s="244"/>
      <c r="F35" s="244"/>
      <c r="G35" s="1151" t="s">
        <v>492</v>
      </c>
      <c r="H35" s="1152"/>
      <c r="I35" s="1152"/>
      <c r="J35" s="1153"/>
      <c r="K35" s="294">
        <v>101257</v>
      </c>
      <c r="L35" s="294">
        <v>4701</v>
      </c>
      <c r="M35" s="295">
        <v>9466</v>
      </c>
      <c r="N35" s="296">
        <v>-50.3</v>
      </c>
    </row>
    <row r="36" spans="1:16" ht="27" customHeight="1">
      <c r="A36" s="248"/>
      <c r="B36" s="244"/>
      <c r="C36" s="244"/>
      <c r="D36" s="244"/>
      <c r="E36" s="244"/>
      <c r="F36" s="244"/>
      <c r="G36" s="1151" t="s">
        <v>493</v>
      </c>
      <c r="H36" s="1152"/>
      <c r="I36" s="1152"/>
      <c r="J36" s="1153"/>
      <c r="K36" s="294">
        <v>30060</v>
      </c>
      <c r="L36" s="294">
        <v>1395</v>
      </c>
      <c r="M36" s="295">
        <v>2568</v>
      </c>
      <c r="N36" s="296">
        <v>-45.7</v>
      </c>
    </row>
    <row r="37" spans="1:16" ht="13.5" customHeight="1">
      <c r="A37" s="248"/>
      <c r="B37" s="244"/>
      <c r="C37" s="244"/>
      <c r="D37" s="244"/>
      <c r="E37" s="244"/>
      <c r="F37" s="244"/>
      <c r="G37" s="1151" t="s">
        <v>494</v>
      </c>
      <c r="H37" s="1152"/>
      <c r="I37" s="1152"/>
      <c r="J37" s="1153"/>
      <c r="K37" s="294">
        <v>6830</v>
      </c>
      <c r="L37" s="294">
        <v>317</v>
      </c>
      <c r="M37" s="295">
        <v>1267</v>
      </c>
      <c r="N37" s="296">
        <v>-75</v>
      </c>
    </row>
    <row r="38" spans="1:16" ht="27" customHeight="1">
      <c r="A38" s="248"/>
      <c r="B38" s="244"/>
      <c r="C38" s="244"/>
      <c r="D38" s="244"/>
      <c r="E38" s="244"/>
      <c r="F38" s="244"/>
      <c r="G38" s="1154" t="s">
        <v>495</v>
      </c>
      <c r="H38" s="1155"/>
      <c r="I38" s="1155"/>
      <c r="J38" s="1156"/>
      <c r="K38" s="297" t="s">
        <v>475</v>
      </c>
      <c r="L38" s="297" t="s">
        <v>475</v>
      </c>
      <c r="M38" s="298">
        <v>1</v>
      </c>
      <c r="N38" s="299" t="s">
        <v>475</v>
      </c>
      <c r="O38" s="293"/>
    </row>
    <row r="39" spans="1:16">
      <c r="A39" s="248"/>
      <c r="B39" s="244"/>
      <c r="C39" s="244"/>
      <c r="D39" s="244"/>
      <c r="E39" s="244"/>
      <c r="F39" s="244"/>
      <c r="G39" s="1154" t="s">
        <v>496</v>
      </c>
      <c r="H39" s="1155"/>
      <c r="I39" s="1155"/>
      <c r="J39" s="1156"/>
      <c r="K39" s="300">
        <v>-93356</v>
      </c>
      <c r="L39" s="300">
        <v>-4334</v>
      </c>
      <c r="M39" s="301">
        <v>-3176</v>
      </c>
      <c r="N39" s="302">
        <v>36.5</v>
      </c>
      <c r="O39" s="293"/>
    </row>
    <row r="40" spans="1:16" ht="27" customHeight="1">
      <c r="A40" s="248"/>
      <c r="B40" s="244"/>
      <c r="C40" s="244"/>
      <c r="D40" s="244"/>
      <c r="E40" s="244"/>
      <c r="F40" s="244"/>
      <c r="G40" s="1151" t="s">
        <v>497</v>
      </c>
      <c r="H40" s="1152"/>
      <c r="I40" s="1152"/>
      <c r="J40" s="1153"/>
      <c r="K40" s="300">
        <v>-528380</v>
      </c>
      <c r="L40" s="300">
        <v>-24529</v>
      </c>
      <c r="M40" s="301">
        <v>-27766</v>
      </c>
      <c r="N40" s="302">
        <v>-11.7</v>
      </c>
      <c r="O40" s="293"/>
    </row>
    <row r="41" spans="1:16">
      <c r="A41" s="248"/>
      <c r="B41" s="244"/>
      <c r="C41" s="244"/>
      <c r="D41" s="244"/>
      <c r="E41" s="244"/>
      <c r="F41" s="244"/>
      <c r="G41" s="1157" t="s">
        <v>278</v>
      </c>
      <c r="H41" s="1158"/>
      <c r="I41" s="1158"/>
      <c r="J41" s="1159"/>
      <c r="K41" s="294">
        <v>344752</v>
      </c>
      <c r="L41" s="300">
        <v>16004</v>
      </c>
      <c r="M41" s="301">
        <v>11838</v>
      </c>
      <c r="N41" s="302">
        <v>35.200000000000003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4" t="s">
        <v>466</v>
      </c>
      <c r="J49" s="1146" t="s">
        <v>501</v>
      </c>
      <c r="K49" s="1147"/>
      <c r="L49" s="1147"/>
      <c r="M49" s="1147"/>
      <c r="N49" s="1148"/>
    </row>
    <row r="50" spans="1:14">
      <c r="A50" s="248"/>
      <c r="B50" s="244"/>
      <c r="C50" s="244"/>
      <c r="D50" s="244"/>
      <c r="E50" s="244"/>
      <c r="F50" s="244"/>
      <c r="G50" s="312"/>
      <c r="H50" s="313"/>
      <c r="I50" s="1145"/>
      <c r="J50" s="314" t="s">
        <v>502</v>
      </c>
      <c r="K50" s="315" t="s">
        <v>503</v>
      </c>
      <c r="L50" s="316" t="s">
        <v>504</v>
      </c>
      <c r="M50" s="317" t="s">
        <v>505</v>
      </c>
      <c r="N50" s="318" t="s">
        <v>506</v>
      </c>
    </row>
    <row r="51" spans="1:14">
      <c r="A51" s="248"/>
      <c r="B51" s="244"/>
      <c r="C51" s="244"/>
      <c r="D51" s="244"/>
      <c r="E51" s="244"/>
      <c r="F51" s="244"/>
      <c r="G51" s="310" t="s">
        <v>507</v>
      </c>
      <c r="H51" s="311"/>
      <c r="I51" s="319">
        <v>123813</v>
      </c>
      <c r="J51" s="320">
        <v>5507</v>
      </c>
      <c r="K51" s="321">
        <v>-68.599999999999994</v>
      </c>
      <c r="L51" s="322">
        <v>42839</v>
      </c>
      <c r="M51" s="323">
        <v>-13.3</v>
      </c>
      <c r="N51" s="324">
        <v>-55.3</v>
      </c>
    </row>
    <row r="52" spans="1:14">
      <c r="A52" s="248"/>
      <c r="B52" s="244"/>
      <c r="C52" s="244"/>
      <c r="D52" s="244"/>
      <c r="E52" s="244"/>
      <c r="F52" s="244"/>
      <c r="G52" s="325"/>
      <c r="H52" s="326" t="s">
        <v>508</v>
      </c>
      <c r="I52" s="327">
        <v>90713</v>
      </c>
      <c r="J52" s="328">
        <v>4035</v>
      </c>
      <c r="K52" s="329">
        <v>-64.8</v>
      </c>
      <c r="L52" s="330">
        <v>22027</v>
      </c>
      <c r="M52" s="331">
        <v>-17.100000000000001</v>
      </c>
      <c r="N52" s="332">
        <v>-47.7</v>
      </c>
    </row>
    <row r="53" spans="1:14">
      <c r="A53" s="248"/>
      <c r="B53" s="244"/>
      <c r="C53" s="244"/>
      <c r="D53" s="244"/>
      <c r="E53" s="244"/>
      <c r="F53" s="244"/>
      <c r="G53" s="310" t="s">
        <v>509</v>
      </c>
      <c r="H53" s="311"/>
      <c r="I53" s="319">
        <v>236883</v>
      </c>
      <c r="J53" s="320">
        <v>10633</v>
      </c>
      <c r="K53" s="321">
        <v>93.1</v>
      </c>
      <c r="L53" s="322">
        <v>46819</v>
      </c>
      <c r="M53" s="323">
        <v>9.3000000000000007</v>
      </c>
      <c r="N53" s="324">
        <v>83.8</v>
      </c>
    </row>
    <row r="54" spans="1:14">
      <c r="A54" s="248"/>
      <c r="B54" s="244"/>
      <c r="C54" s="244"/>
      <c r="D54" s="244"/>
      <c r="E54" s="244"/>
      <c r="F54" s="244"/>
      <c r="G54" s="325"/>
      <c r="H54" s="326" t="s">
        <v>508</v>
      </c>
      <c r="I54" s="327">
        <v>162776</v>
      </c>
      <c r="J54" s="328">
        <v>7307</v>
      </c>
      <c r="K54" s="329">
        <v>81.099999999999994</v>
      </c>
      <c r="L54" s="330">
        <v>24121</v>
      </c>
      <c r="M54" s="331">
        <v>9.5</v>
      </c>
      <c r="N54" s="332">
        <v>71.599999999999994</v>
      </c>
    </row>
    <row r="55" spans="1:14">
      <c r="A55" s="248"/>
      <c r="B55" s="244"/>
      <c r="C55" s="244"/>
      <c r="D55" s="244"/>
      <c r="E55" s="244"/>
      <c r="F55" s="244"/>
      <c r="G55" s="310" t="s">
        <v>510</v>
      </c>
      <c r="H55" s="311"/>
      <c r="I55" s="319">
        <v>934802</v>
      </c>
      <c r="J55" s="320">
        <v>42470</v>
      </c>
      <c r="K55" s="321">
        <v>299.39999999999998</v>
      </c>
      <c r="L55" s="322">
        <v>53270</v>
      </c>
      <c r="M55" s="323">
        <v>13.8</v>
      </c>
      <c r="N55" s="324">
        <v>285.60000000000002</v>
      </c>
    </row>
    <row r="56" spans="1:14">
      <c r="A56" s="248"/>
      <c r="B56" s="244"/>
      <c r="C56" s="244"/>
      <c r="D56" s="244"/>
      <c r="E56" s="244"/>
      <c r="F56" s="244"/>
      <c r="G56" s="325"/>
      <c r="H56" s="326" t="s">
        <v>508</v>
      </c>
      <c r="I56" s="327">
        <v>179526</v>
      </c>
      <c r="J56" s="328">
        <v>8156</v>
      </c>
      <c r="K56" s="329">
        <v>11.6</v>
      </c>
      <c r="L56" s="330">
        <v>24316</v>
      </c>
      <c r="M56" s="331">
        <v>0.8</v>
      </c>
      <c r="N56" s="332">
        <v>10.8</v>
      </c>
    </row>
    <row r="57" spans="1:14">
      <c r="A57" s="248"/>
      <c r="B57" s="244"/>
      <c r="C57" s="244"/>
      <c r="D57" s="244"/>
      <c r="E57" s="244"/>
      <c r="F57" s="244"/>
      <c r="G57" s="310" t="s">
        <v>511</v>
      </c>
      <c r="H57" s="311"/>
      <c r="I57" s="319">
        <v>944888</v>
      </c>
      <c r="J57" s="320">
        <v>43481</v>
      </c>
      <c r="K57" s="321">
        <v>2.4</v>
      </c>
      <c r="L57" s="322">
        <v>53292</v>
      </c>
      <c r="M57" s="323">
        <v>0</v>
      </c>
      <c r="N57" s="324">
        <v>2.4</v>
      </c>
    </row>
    <row r="58" spans="1:14">
      <c r="A58" s="248"/>
      <c r="B58" s="244"/>
      <c r="C58" s="244"/>
      <c r="D58" s="244"/>
      <c r="E58" s="244"/>
      <c r="F58" s="244"/>
      <c r="G58" s="325"/>
      <c r="H58" s="326" t="s">
        <v>508</v>
      </c>
      <c r="I58" s="327">
        <v>222648</v>
      </c>
      <c r="J58" s="328">
        <v>10246</v>
      </c>
      <c r="K58" s="329">
        <v>25.6</v>
      </c>
      <c r="L58" s="330">
        <v>28900</v>
      </c>
      <c r="M58" s="331">
        <v>18.899999999999999</v>
      </c>
      <c r="N58" s="332">
        <v>6.7</v>
      </c>
    </row>
    <row r="59" spans="1:14">
      <c r="A59" s="248"/>
      <c r="B59" s="244"/>
      <c r="C59" s="244"/>
      <c r="D59" s="244"/>
      <c r="E59" s="244"/>
      <c r="F59" s="244"/>
      <c r="G59" s="310" t="s">
        <v>512</v>
      </c>
      <c r="H59" s="311"/>
      <c r="I59" s="319">
        <v>502297</v>
      </c>
      <c r="J59" s="320">
        <v>23318</v>
      </c>
      <c r="K59" s="321">
        <v>-46.4</v>
      </c>
      <c r="L59" s="322">
        <v>49919</v>
      </c>
      <c r="M59" s="323">
        <v>-6.3</v>
      </c>
      <c r="N59" s="324">
        <v>-40.1</v>
      </c>
    </row>
    <row r="60" spans="1:14">
      <c r="A60" s="248"/>
      <c r="B60" s="244"/>
      <c r="C60" s="244"/>
      <c r="D60" s="244"/>
      <c r="E60" s="244"/>
      <c r="F60" s="244"/>
      <c r="G60" s="325"/>
      <c r="H60" s="326" t="s">
        <v>508</v>
      </c>
      <c r="I60" s="333">
        <v>181564</v>
      </c>
      <c r="J60" s="328">
        <v>8429</v>
      </c>
      <c r="K60" s="329">
        <v>-17.7</v>
      </c>
      <c r="L60" s="330">
        <v>26398</v>
      </c>
      <c r="M60" s="331">
        <v>-8.6999999999999993</v>
      </c>
      <c r="N60" s="332">
        <v>-9</v>
      </c>
    </row>
    <row r="61" spans="1:14">
      <c r="A61" s="248"/>
      <c r="B61" s="244"/>
      <c r="C61" s="244"/>
      <c r="D61" s="244"/>
      <c r="E61" s="244"/>
      <c r="F61" s="244"/>
      <c r="G61" s="310" t="s">
        <v>513</v>
      </c>
      <c r="H61" s="334"/>
      <c r="I61" s="335">
        <v>548537</v>
      </c>
      <c r="J61" s="336">
        <v>25082</v>
      </c>
      <c r="K61" s="337">
        <v>56</v>
      </c>
      <c r="L61" s="338">
        <v>49228</v>
      </c>
      <c r="M61" s="339">
        <v>0.7</v>
      </c>
      <c r="N61" s="324">
        <v>55.3</v>
      </c>
    </row>
    <row r="62" spans="1:14">
      <c r="A62" s="248"/>
      <c r="B62" s="244"/>
      <c r="C62" s="244"/>
      <c r="D62" s="244"/>
      <c r="E62" s="244"/>
      <c r="F62" s="244"/>
      <c r="G62" s="325"/>
      <c r="H62" s="326" t="s">
        <v>508</v>
      </c>
      <c r="I62" s="327">
        <v>167445</v>
      </c>
      <c r="J62" s="328">
        <v>7635</v>
      </c>
      <c r="K62" s="329">
        <v>7.2</v>
      </c>
      <c r="L62" s="330">
        <v>25152</v>
      </c>
      <c r="M62" s="331">
        <v>0.7</v>
      </c>
      <c r="N62" s="332">
        <v>6.5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115" zoomScaleNormal="11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9" t="s">
        <v>3</v>
      </c>
      <c r="D47" s="1169"/>
      <c r="E47" s="1170"/>
      <c r="F47" s="11">
        <v>14.51</v>
      </c>
      <c r="G47" s="12">
        <v>16.29</v>
      </c>
      <c r="H47" s="12">
        <v>16.25</v>
      </c>
      <c r="I47" s="12">
        <v>14.82</v>
      </c>
      <c r="J47" s="13">
        <v>13.17</v>
      </c>
    </row>
    <row r="48" spans="2:10" ht="57.75" customHeight="1">
      <c r="B48" s="14"/>
      <c r="C48" s="1171" t="s">
        <v>4</v>
      </c>
      <c r="D48" s="1171"/>
      <c r="E48" s="1172"/>
      <c r="F48" s="15">
        <v>6.54</v>
      </c>
      <c r="G48" s="16">
        <v>4.21</v>
      </c>
      <c r="H48" s="16">
        <v>6.16</v>
      </c>
      <c r="I48" s="16">
        <v>2.69</v>
      </c>
      <c r="J48" s="17">
        <v>5.14</v>
      </c>
    </row>
    <row r="49" spans="2:10" ht="57.75" customHeight="1" thickBot="1">
      <c r="B49" s="18"/>
      <c r="C49" s="1173" t="s">
        <v>5</v>
      </c>
      <c r="D49" s="1173"/>
      <c r="E49" s="1174"/>
      <c r="F49" s="19">
        <v>6.13</v>
      </c>
      <c r="G49" s="20" t="s">
        <v>520</v>
      </c>
      <c r="H49" s="20">
        <v>1.79</v>
      </c>
      <c r="I49" s="20" t="s">
        <v>521</v>
      </c>
      <c r="J49" s="21">
        <v>1.26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Administrator</cp:lastModifiedBy>
  <cp:lastPrinted>2017-04-10T10:03:37Z</cp:lastPrinted>
  <dcterms:created xsi:type="dcterms:W3CDTF">2017-02-15T17:32:13Z</dcterms:created>
  <dcterms:modified xsi:type="dcterms:W3CDTF">2017-04-13T22:56:10Z</dcterms:modified>
  <cp:category/>
</cp:coreProperties>
</file>