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087CA725-CCD3-49EF-AA2F-59A96B08E20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s="1"/>
  <c r="U34" i="10" s="1"/>
  <c r="U35" i="10" s="1"/>
  <c r="U36"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<sst xmlns="http://schemas.openxmlformats.org/spreadsheetml/2006/main" count="1132" uniqueCount="615">
  <si>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</si>
  <si>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</si>
  <si>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</si>
  <si>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</si>
  <si>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</si>
  <si>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</si>
  <si>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</si>
  <si>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</si>
  <si>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</si>
  <si>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</si>
  <si>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</si>
  <si>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</si>
  <si>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</si>
  <si>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</si>
  <si>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</si>
  <si>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</si>
  <si>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</si>
  <si>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</si>
  <si>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</si>
  <si>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</si>
  <si>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</si>
  <si>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</si>
  <si>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</si>
  <si>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</si>
  <si>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</si>
  <si>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</si>
  <si>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</si>
  <si>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</si>
  <si>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</si>
  <si>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</si>
  <si>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</si>
  <si>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</si>
  <si>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</si>
  <si>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</si>
  <si>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</si>
  <si>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</si>
  <si>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</si>
  <si>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</si>
  <si>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</si>
  <si>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</si>
  <si>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</si>
  <si>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</si>
  <si>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</si>
  <si>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</si>
  <si>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</si>
  <si>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</si>
  <si>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</si>
  <si>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</si>
  <si>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</si>
  <si>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</si>
  <si>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</si>
  <si>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</si>
  <si>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</si>
  <si>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</si>
  <si>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</si>
  <si>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</si>
  <si>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</si>
  <si>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</si>
  <si>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</si>
  <si>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</si>
  <si>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</si>
  <si>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</si>
  <si>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</si>
  <si>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</si>
  <si>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</si>
  <si>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</si>
  <si>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</si>
  <si>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</si>
  <si>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</si>
  <si>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</si>
  <si>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</si>
  <si>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</si>
  <si>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</si>
  <si>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</si>
  <si>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</si>
  <si>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</si>
  <si>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</si>
  <si>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</si>
  <si>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</si>
  <si>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</si>
  <si>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</si>
  <si>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</si>
  <si>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</si>
  <si>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</si>
  <si>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</si>
  <si>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</si>
  <si>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</si>
  <si>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</si>
  <si>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</si>
  <si>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</si>
  <si>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</si>
  <si>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</si>
  <si>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</si>
  <si>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</si>
  <si>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</si>
  <si>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</si>
  <si>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</si>
  <si>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</si>
  <si>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</si>
  <si>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</si>
  <si>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</si>
  <si>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</si>
  <si>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</si>
  <si>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</si>
  <si>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</si>
  <si>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</si>
  <si>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</si>
  <si>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</si>
  <si>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</si>
  <si>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</si>
  <si>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</si>
  <si>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</si>
  <si>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</si>
  <si>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</si>
  <si>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</si>
  <si>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</si>
  <si>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</si>
  <si>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</si>
  <si>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</si>
  <si>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</si>
  <si>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</si>
  <si>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</si>
  <si>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</si>
  <si>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</si>
  <si>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</si>
  <si>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</si>
  <si>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</si>
  <si>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</si>
  <si>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</si>
  <si>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</si>
  <si>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</si>
  <si>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</si>
  <si>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</si>
  <si>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</si>
  <si>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</si>
  <si>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</si>
  <si>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</si>
  <si>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</si>
  <si>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</si>
  <si>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</si>
  <si>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</si>
  <si>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</si>
  <si>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</si>
  <si>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</si>
  <si>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</si>
  <si>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</si>
  <si>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</si>
  <si>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</si>
  <si>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</si>
  <si>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</si>
  <si>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</si>
  <si>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</si>
  <si>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</si>
  <si>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</si>
  <si>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</si>
  <si>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</si>
  <si>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</si>
  <si>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</si>
  <si>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</si>
  <si>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</si>
  <si>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</si>
  <si>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</si>
  <si>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</si>
  <si>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</si>
  <si>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</si>
  <si>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</si>
  <si>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</si>
  <si>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</si>
  <si>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</si>
  <si>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</si>
  <si>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</si>
  <si>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</si>
  <si>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</si>
  <si>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</si>
  <si>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</si>
  <si>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</si>
  <si>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</si>
  <si>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</si>
  <si>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</si>
  <si>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</si>
  <si>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</si>
  <si>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</si>
  <si>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</si>
  <si>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</si>
  <si>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</si>
  <si>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</si>
  <si>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</si>
  <si>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</si>
  <si>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</si>
  <si>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</si>
  <si>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</si>
  <si>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</si>
  <si>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</si>
  <si>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</si>
  <si>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</si>
  <si>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</si>
  <si>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</si>
  <si>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</si>
  <si>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</si>
  <si>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</si>
  <si>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</si>
  <si>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</si>
  <si>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</si>
  <si>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</si>
  <si>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</si>
  <si>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</si>
  <si>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</si>
  <si>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</si>
  <si>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</si>
  <si>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</si>
  <si>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</si>
  <si>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</si>
  <si>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</si>
  <si>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</si>
  <si>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</si>
  <si>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</si>
  <si>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</si>
  <si>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</si>
  <si>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</si>
  <si>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</si>
  <si>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</si>
  <si>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</si>
  <si>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</si>
  <si>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</si>
  <si>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</si>
  <si>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</si>
  <si>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</si>
  <si>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</si>
  <si>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</si>
  <si>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</si>
  <si>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</si>
  <si>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</si>
  <si>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</si>
  <si>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</si>
  <si>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</si>
  <si>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</si>
  <si>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</si>
  <si>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</si>
  <si>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</si>
  <si>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</si>
  <si>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</si>
  <si>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</si>
  <si>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</si>
  <si>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</si>
  <si>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</si>
  <si>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</si>
  <si>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</si>
  <si>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</si>
  <si>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</si>
  <si>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</si>
  <si>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</si>
  <si>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</si>
  <si>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</si>
  <si>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</si>
  <si>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</si>
  <si>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</si>
  <si>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</si>
  <si>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</si>
  <si>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</si>
  <si>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</si>
  <si>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</si>
  <si>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</si>
  <si>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</si>
  <si>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</si>
  <si>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</si>
  <si>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</si>
  <si>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</si>
  <si>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</si>
  <si>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</si>
  <si>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</si>
  <si>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</si>
  <si>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</si>
  <si>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</si>
  <si>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</si>
  <si>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</si>
  <si>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</si>
  <si>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</si>
  <si>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</si>
  <si>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</si>
  <si>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</si>
  <si>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</si>
  <si>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</si>
  <si>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</si>
  <si>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</si>
  <si>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</si>
  <si>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</si>
  <si>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</si>
  <si>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</si>
  <si>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</si>
  <si>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</si>
  <si>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</si>
  <si>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</si>
  <si>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</si>
  <si>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</si>
  <si>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</si>
  <si>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</si>
  <si>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</si>
  <si>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</si>
  <si>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</si>
  <si>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</si>
  <si>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</si>
  <si>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</si>
  <si>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</si>
  <si>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</si>
  <si>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</si>
  <si>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</si>
  <si>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</si>
  <si>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</si>
  <si>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</si>
  <si>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</si>
  <si>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</si>
  <si>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</si>
  <si>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</si>
  <si>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</si>
  <si>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</si>
  <si>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</si>
  <si>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</si>
  <si>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</si>
  <si>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</si>
  <si>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</si>
  <si>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</si>
  <si>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</si>
  <si>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</si>
  <si>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</si>
  <si>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</si>
  <si>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</si>
  <si>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</si>
  <si>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</si>
  <si>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</si>
  <si>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</si>
  <si>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</si>
  <si>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</si>
  <si>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</si>
  <si>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</si>
  <si>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</si>
  <si>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</si>
  <si>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</si>
  <si>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</si>
  <si>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</si>
  <si>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</si>
  <si>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</si>
  <si>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</si>
  <si>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</si>
  <si>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</si>
  <si>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</si>
  <si>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</si>
  <si>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</si>
  <si>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</si>
  <si>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</si>
  <si>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</si>
  <si>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</si>
  <si>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</si>
  <si>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</si>
  <si>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</si>
  <si>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</si>
  <si>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</si>
  <si>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</si>
  <si>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</si>
  <si>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</si>
  <si>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</si>
  <si>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</si>
  <si>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</si>
  <si>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</si>
  <si>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</si>
  <si>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</si>
  <si>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</si>
  <si>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</si>
  <si>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</si>
  <si>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</si>
  <si>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</si>
  <si>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</si>
  <si>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</si>
  <si>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</si>
  <si>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</si>
  <si>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</si>
  <si>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</si>
  <si>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</si>
  <si>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</si>
  <si>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</si>
  <si>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</si>
  <si>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</si>
  <si>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</si>
  <si>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</si>
  <si>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</si>
  <si>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</si>
  <si>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</si>
  <si>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</si>
  <si>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</si>
  <si>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</si>
  <si>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</si>
  <si>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</si>
  <si>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</si>
  <si>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</si>
  <si>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</si>
  <si>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</si>
  <si>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</si>
  <si>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</si>
  <si>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</si>
  <si>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</si>
  <si>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</si>
  <si>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</si>
  <si>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</si>
  <si>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</si>
  <si>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</si>
  <si>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</si>
  <si>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栄町下水道事業会計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</si>
  <si>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</si>
  <si>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</si>
  <si>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</si>
  <si>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</si>
  <si>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</si>
  <si>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</si>
  <si>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</si>
  <si>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</si>
  <si>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</si>
  <si>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</si>
  <si>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</si>
  <si>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</si>
  <si>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</si>
  <si>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</si>
  <si>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</si>
  <si>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</si>
  <si>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</si>
  <si>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</si>
  <si>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</si>
  <si>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</si>
  <si>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</si>
  <si>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</si>
  <si>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</si>
  <si>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</si>
  <si>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</si>
  <si>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</si>
  <si>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</si>
  <si>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</si>
  <si>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</si>
  <si>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</si>
  <si>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</si>
  <si>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</si>
  <si>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</si>
  <si>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</si>
  <si>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</si>
  <si>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</si>
  <si>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</si>
  <si>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</si>
  <si>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</si>
  <si>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</si>
  <si>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</si>
  <si>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</si>
  <si>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</si>
  <si>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</si>
  <si>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</si>
  <si>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</si>
  <si>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</si>
  <si>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</si>
  <si>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</si>
  <si>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</si>
  <si>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</si>
  <si>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</si>
  <si>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</si>
  <si>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</si>
  <si>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</si>
  <si>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</si>
  <si>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</si>
  <si>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</si>
  <si>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</si>
  <si>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</si>
  <si>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</si>
  <si>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</si>
  <si>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</si>
  <si>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</si>
  <si>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</si>
  <si>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</si>
  <si>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</si>
  <si>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</si>
  <si>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</si>
  <si>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</si>
  <si>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</si>
  <si>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</si>
  <si>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</si>
  <si>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</si>
  <si>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</si>
  <si>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</si>
  <si>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</si>
  <si>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</si>
  <si>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</si>
  <si>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</si>
  <si>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</si>
  <si>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</si>
  <si>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</si>
  <si>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</si>
  <si>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</si>
  <si>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</si>
  <si>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</si>
  <si>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</si>
  <si>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</si>
  <si>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</si>
  <si>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</si>
  <si>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</si>
  <si>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</si>
  <si>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</si>
  <si>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</si>
  <si>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</si>
  <si>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</si>
  <si>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</si>
  <si>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</si>
  <si>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</si>
  <si>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</si>
  <si>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</si>
  <si>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</si>
  <si>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</si>
  <si>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</si>
  <si>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</si>
  <si>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</si>
  <si>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</si>
  <si>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</si>
  <si>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</si>
  <si>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</si>
  <si>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</si>
  <si>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</si>
  <si>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</si>
  <si>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</si>
  <si>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</si>
  <si>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</si>
  <si>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</si>
  <si>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</si>
  <si>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</si>
  <si>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</si>
  <si>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</si>
  <si>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</si>
  <si>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</si>
  <si>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</si>
  <si>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</si>
  <si>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</si>
  <si>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</si>
  <si>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</si>
  <si>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</si>
  <si>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</si>
  <si>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</si>
  <si>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</si>
  <si>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</si>
  <si>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</si>
  <si>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</si>
  <si>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</si>
  <si>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</si>
  <si>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</si>
  <si>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</si>
  <si>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</si>
  <si>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</si>
  <si>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</si>
  <si>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</si>
  <si>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</si>
  <si>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</si>
  <si>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</si>
  <si>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</si>
  <si>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</si>
  <si>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</si>
  <si>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</si>
  <si>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</si>
  <si>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</si>
  <si>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</si>
  <si>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</si>
  <si>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</si>
  <si>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</si>
  <si>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</si>
  <si>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</si>
  <si>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t>
  </si>
  <si>
    <t>栄町下水道事業会計</t>
  </si>
  <si>
    <t>国民健康保険特別会計</t>
  </si>
  <si>
    <t>後期高齢者医療特別会計</t>
  </si>
  <si>
    <t>矢口工業団地拡張事業特別会計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</si>
  <si>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</si>
  <si>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</si>
  <si>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</si>
  <si>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</si>
  <si>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</si>
  <si>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</si>
  <si>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</si>
  <si>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</si>
  <si>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</si>
  <si>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</si>
  <si>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</si>
  <si>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</si>
  <si>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</si>
  <si>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</si>
  <si>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</si>
  <si>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印旛広域市町村圏事務組合（一般会計）</t>
    <rPh sb="0" eb="2">
      <t>インバ</t>
    </rPh>
    <rPh sb="2" eb="4">
      <t>コウイキ</t>
    </rPh>
    <rPh sb="4" eb="7">
      <t>シチョウソン</t>
    </rPh>
    <rPh sb="7" eb="8">
      <t>ケン</t>
    </rPh>
    <rPh sb="8" eb="10">
      <t>ジム</t>
    </rPh>
    <rPh sb="10" eb="12">
      <t>クミアイ</t>
    </rPh>
    <rPh sb="13" eb="15">
      <t>イッパン</t>
    </rPh>
    <rPh sb="15" eb="17">
      <t>カイケイ</t>
    </rPh>
    <phoneticPr fontId="2"/>
  </si>
  <si>
    <t>印旛広域市町村圏事務組合（水道用水供給事業）</t>
    <rPh sb="0" eb="2">
      <t>インバ</t>
    </rPh>
    <rPh sb="2" eb="4">
      <t>コウイキ</t>
    </rPh>
    <rPh sb="4" eb="7">
      <t>シチョウソン</t>
    </rPh>
    <rPh sb="7" eb="8">
      <t>ケン</t>
    </rPh>
    <rPh sb="8" eb="10">
      <t>ジム</t>
    </rPh>
    <rPh sb="10" eb="12">
      <t>クミアイ</t>
    </rPh>
    <rPh sb="13" eb="16">
      <t>スイドウヨウ</t>
    </rPh>
    <rPh sb="16" eb="17">
      <t>ミズ</t>
    </rPh>
    <rPh sb="17" eb="19">
      <t>キョウキュウ</t>
    </rPh>
    <rPh sb="19" eb="21">
      <t>ジギョウ</t>
    </rPh>
    <phoneticPr fontId="2"/>
  </si>
  <si>
    <t>印西地区環境整備事業組合（ごみ処理）次期分除く</t>
    <rPh sb="0" eb="2">
      <t>インザイ</t>
    </rPh>
    <rPh sb="2" eb="4">
      <t>チク</t>
    </rPh>
    <rPh sb="4" eb="6">
      <t>カンキョウ</t>
    </rPh>
    <rPh sb="6" eb="8">
      <t>セイビ</t>
    </rPh>
    <rPh sb="8" eb="10">
      <t>ジギョウ</t>
    </rPh>
    <rPh sb="10" eb="12">
      <t>クミアイ</t>
    </rPh>
    <rPh sb="15" eb="17">
      <t>ショリ</t>
    </rPh>
    <rPh sb="18" eb="20">
      <t>ジキ</t>
    </rPh>
    <rPh sb="20" eb="21">
      <t>ブン</t>
    </rPh>
    <rPh sb="21" eb="22">
      <t>ノゾ</t>
    </rPh>
    <phoneticPr fontId="2"/>
  </si>
  <si>
    <t>印西地区環境整備事業組合（ごみ処理）次期分</t>
    <rPh sb="0" eb="2">
      <t>インザイ</t>
    </rPh>
    <rPh sb="2" eb="4">
      <t>チク</t>
    </rPh>
    <rPh sb="4" eb="6">
      <t>カンキョウ</t>
    </rPh>
    <rPh sb="6" eb="8">
      <t>セイビ</t>
    </rPh>
    <rPh sb="8" eb="10">
      <t>ジギョウ</t>
    </rPh>
    <rPh sb="10" eb="12">
      <t>クミアイ</t>
    </rPh>
    <rPh sb="15" eb="17">
      <t>ショリ</t>
    </rPh>
    <rPh sb="18" eb="20">
      <t>ジキ</t>
    </rPh>
    <rPh sb="20" eb="21">
      <t>ブン</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</si>
  <si>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</si>
  <si>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印西地区衛生組合（一般会計）</t>
    <rPh sb="0" eb="2">
      <t>インザイ</t>
    </rPh>
    <rPh sb="2" eb="4">
      <t>チク</t>
    </rPh>
    <rPh sb="4" eb="6">
      <t>エイセイ</t>
    </rPh>
    <rPh sb="6" eb="8">
      <t>クミアイ</t>
    </rPh>
    <rPh sb="9" eb="11">
      <t>イッパン</t>
    </rPh>
    <rPh sb="11" eb="13">
      <t>カイケイ</t>
    </rPh>
    <phoneticPr fontId="2"/>
  </si>
  <si>
    <t>長門川水道企業団（水道事業会計）</t>
    <rPh sb="0" eb="2">
      <t>ナガト</t>
    </rPh>
    <rPh sb="2" eb="3">
      <t>ガワ</t>
    </rPh>
    <rPh sb="3" eb="5">
      <t>スイドウ</t>
    </rPh>
    <rPh sb="5" eb="7">
      <t>キギョウ</t>
    </rPh>
    <rPh sb="7" eb="8">
      <t>ダン</t>
    </rPh>
    <rPh sb="9" eb="11">
      <t>スイドウ</t>
    </rPh>
    <rPh sb="11" eb="13">
      <t>ジギョウ</t>
    </rPh>
    <rPh sb="13" eb="15">
      <t>カイケイ</t>
    </rPh>
    <phoneticPr fontId="2"/>
  </si>
  <si>
    <t>印旛利根川水防事務組合</t>
    <rPh sb="0" eb="2">
      <t>インバ</t>
    </rPh>
    <rPh sb="2" eb="4">
      <t>トネ</t>
    </rPh>
    <rPh sb="4" eb="5">
      <t>ガワ</t>
    </rPh>
    <rPh sb="5" eb="7">
      <t>スイボウ</t>
    </rPh>
    <rPh sb="7" eb="9">
      <t>ジム</t>
    </rPh>
    <rPh sb="9" eb="11">
      <t>クミアイ</t>
    </rPh>
    <phoneticPr fontId="2"/>
  </si>
  <si>
    <t>下水道事業会計（公共下水道）</t>
    <rPh sb="8" eb="10">
      <t>コウキョウ</t>
    </rPh>
    <rPh sb="10" eb="13">
      <t>ゲスイドウ</t>
    </rPh>
    <phoneticPr fontId="5"/>
  </si>
  <si>
    <t>下水道事業会計（特定環境保全公共下水道）</t>
    <rPh sb="8" eb="10">
      <t>トクテイ</t>
    </rPh>
    <rPh sb="10" eb="12">
      <t>カンキョウ</t>
    </rPh>
    <rPh sb="12" eb="14">
      <t>ホゼン</t>
    </rPh>
    <rPh sb="14" eb="16">
      <t>コウキョウ</t>
    </rPh>
    <rPh sb="16" eb="19">
      <t>ゲスイドウ</t>
    </rPh>
    <phoneticPr fontId="5"/>
  </si>
  <si>
    <t>法適用企業</t>
    <phoneticPr fontId="2"/>
  </si>
  <si>
    <t>職員退職手当負担金支払準備基金</t>
    <phoneticPr fontId="2"/>
  </si>
  <si>
    <t>社会資本整備等基金</t>
    <phoneticPr fontId="5"/>
  </si>
  <si>
    <t>社会福祉基金</t>
    <rPh sb="0" eb="2">
      <t>シャカイ</t>
    </rPh>
    <rPh sb="2" eb="4">
      <t>フクシ</t>
    </rPh>
    <rPh sb="4" eb="6">
      <t>キキン</t>
    </rPh>
    <phoneticPr fontId="5"/>
  </si>
  <si>
    <t>国営印旛沼二期土地改良事業負担金支払準備基金</t>
    <phoneticPr fontId="5"/>
  </si>
  <si>
    <t>鉄道施設整備基金</t>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</si>
  <si>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</si>
  <si>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</si>
  <si>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</si>
  <si>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</si>
  <si>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</si>
  <si>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規模開発に伴う人口の増加と行政需要に対応するため、多くの職員採用を行ったことから人件費が高い水準にあるものの、地方債において償還額以上の新規借入抑制の方針による地方債残高の減少、普通交付税や地方税交付金の増収による基金への積み立てにより、将来負担比率は算定されていない。
　一方、有形固定資産減価償却率については、類似団体と比較し高く、また上昇傾向にあることから、、公共施設等総合管理計画等に基づき、老朽化した施設について、点検・診断や計画的な予防保全による長寿命化を進めていくなど、公共施設等の適正管理に努める。</t>
    <rPh sb="91" eb="93">
      <t>フツウ</t>
    </rPh>
    <rPh sb="93" eb="96">
      <t>コウフゼイ</t>
    </rPh>
    <rPh sb="97" eb="100">
      <t>チホウゼイ</t>
    </rPh>
    <rPh sb="100" eb="103">
      <t>コウフキン</t>
    </rPh>
    <rPh sb="104" eb="106">
      <t>ゾウシュウ</t>
    </rPh>
    <rPh sb="128" eb="130">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</si>
  <si>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</si>
  <si>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</si>
  <si>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</si>
  <si>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</si>
  <si>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</si>
  <si>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</si>
  <si>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人口急増時のインフラ等施設整備に投資した大規模建設事業に係る地方債の一部償還完了な普通交付税算入地方債の借入、償還額以上の借入抑制の方針により実質公債費比率は減少している。また将来負担比率についても同様に減少している。
　引き続き地方債や退職手当負担金の増加が見込まれることから、地方債においては償還額以上の新規借入抑制の方針を堅持しつつ、地方債残高の減少や財政調整基金、退職手当負担金支払準備基金などの充当可能基金への計画的な積立を行い、将来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</si>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</sst>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8E5872-0652-4107-B7FF-58DAAB3F08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A7AD-4F0E-8383-87957CCE96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45328</c:v>
                </c:pt>
                <c:pt idx="1">
                  <c:v>41218</c:v>
                </c:pt>
                <c:pt idx="2">
                  <c:v>28507</c:v>
                </c:pt>
                <c:pt idx="3">
                  <c:v>41280</c:v>
                </c:pt>
                <c:pt idx="4">
                  <c:v>24990</c:v>
                </c:pt>
              </c:numCache>
            </c:numRef>
          </c:val>
          <c:smooth val="0"/>
          <c:extLst>
            <c:ext xmlns:c16="http://schemas.microsoft.com/office/drawing/2014/chart" uri="{C3380CC4-5D6E-409C-BE32-E72D297353CC}">
              <c16:uniqueId val="{00000001-A7AD-4F0E-8383-87957CCE96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3.67</c:v>
                </c:pt>
                <c:pt idx="1">
                  <c:v>5.01</c:v>
                </c:pt>
                <c:pt idx="2">
                  <c:v>4.38</c:v>
                </c:pt>
                <c:pt idx="3">
                  <c:v>7.19</c:v>
                </c:pt>
                <c:pt idx="4">
                  <c:v>7.84</c:v>
                </c:pt>
              </c:numCache>
            </c:numRef>
          </c:val>
          <c:extLst>
            <c:ext xmlns:c16="http://schemas.microsoft.com/office/drawing/2014/chart" uri="{C3380CC4-5D6E-409C-BE32-E72D297353CC}">
              <c16:uniqueId val="{00000000-6995-4212-81D6-F7F110CB90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15.68</c:v>
                </c:pt>
                <c:pt idx="1">
                  <c:v>15.73</c:v>
                </c:pt>
                <c:pt idx="2">
                  <c:v>16.91</c:v>
                </c:pt>
                <c:pt idx="3">
                  <c:v>15.78</c:v>
                </c:pt>
                <c:pt idx="4">
                  <c:v>19.14</c:v>
                </c:pt>
              </c:numCache>
            </c:numRef>
          </c:val>
          <c:extLst>
            <c:ext xmlns:c16="http://schemas.microsoft.com/office/drawing/2014/chart" uri="{C3380CC4-5D6E-409C-BE32-E72D297353CC}">
              <c16:uniqueId val="{00000001-6995-4212-81D6-F7F110CB90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1.43</c:v>
                </c:pt>
                <c:pt idx="2">
                  <c:v>0.4</c:v>
                </c:pt>
                <c:pt idx="3">
                  <c:v>2.42</c:v>
                </c:pt>
                <c:pt idx="4">
                  <c:v>5.42</c:v>
                </c:pt>
              </c:numCache>
            </c:numRef>
          </c:val>
          <c:smooth val="0"/>
          <c:extLst>
            <c:ext xmlns:c16="http://schemas.microsoft.com/office/drawing/2014/chart" uri="{C3380CC4-5D6E-409C-BE32-E72D297353CC}">
              <c16:uniqueId val="{00000002-6995-4212-81D6-F7F110CB90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2D-4E27-BF47-303C92CEA4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2D-4E27-BF47-303C92CEA4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2D-4E27-BF47-303C92CEA4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2D-4E27-BF47-303C92CEA482}"/>
            </c:ext>
          </c:extLst>
        </c:ser>
        <c:ser>
          <c:idx val="4"/>
          <c:order val="4"/>
          <c:tx>
            <c:strRef>
              <c:f>データシート!$A$31</c:f>
              <c:strCache>
                <c:ptCount val="1"/>
                <c:pt idx="0">
                  <c:v>矢口工業団地拡張事業特別会計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0.4</c:v>
                </c:pt>
                <c:pt idx="4">
                  <c:v>#N/A</c:v>
                </c:pt>
                <c:pt idx="5">
                  <c:v>0.43</c:v>
                </c:pt>
                <c:pt idx="6">
                  <c:v>#N/A</c:v>
                </c:pt>
                <c:pt idx="7">
                  <c:v>0</c:v>
                </c:pt>
                <c:pt idx="8">
                  <c:v>#N/A</c:v>
                </c:pt>
                <c:pt idx="9">
                  <c:v>0</c:v>
                </c:pt>
              </c:numCache>
            </c:numRef>
          </c:val>
          <c:extLst>
            <c:ext xmlns:c16="http://schemas.microsoft.com/office/drawing/2014/chart" uri="{C3380CC4-5D6E-409C-BE32-E72D297353CC}">
              <c16:uniqueId val="{00000004-852D-4E27-BF47-303C92CEA48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852D-4E27-BF47-303C92CEA4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3.23</c:v>
                </c:pt>
                <c:pt idx="2">
                  <c:v>#N/A</c:v>
                </c:pt>
                <c:pt idx="3">
                  <c:v>0.68</c:v>
                </c:pt>
                <c:pt idx="4">
                  <c:v>#N/A</c:v>
                </c:pt>
                <c:pt idx="5">
                  <c:v>0.96</c:v>
                </c:pt>
                <c:pt idx="6">
                  <c:v>#N/A</c:v>
                </c:pt>
                <c:pt idx="7">
                  <c:v>0.88</c:v>
                </c:pt>
                <c:pt idx="8">
                  <c:v>#N/A</c:v>
                </c:pt>
                <c:pt idx="9">
                  <c:v>0.5</c:v>
                </c:pt>
              </c:numCache>
            </c:numRef>
          </c:val>
          <c:extLst>
            <c:ext xmlns:c16="http://schemas.microsoft.com/office/drawing/2014/chart" uri="{C3380CC4-5D6E-409C-BE32-E72D297353CC}">
              <c16:uniqueId val="{00000006-852D-4E27-BF47-303C92CEA482}"/>
            </c:ext>
          </c:extLst>
        </c:ser>
        <c:ser>
          <c:idx val="7"/>
          <c:order val="7"/>
          <c:tx>
            <c:strRef>
              <c:f>データシート!$A$34</c:f>
              <c:strCache>
                <c:ptCount val="1"/>
                <c:pt idx="0">
                  <c:v>栄町下水道事業会計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0.28999999999999998</c:v>
                </c:pt>
                <c:pt idx="2">
                  <c:v>#N/A</c:v>
                </c:pt>
                <c:pt idx="3">
                  <c:v>0.35</c:v>
                </c:pt>
                <c:pt idx="4">
                  <c:v>#N/A</c:v>
                </c:pt>
                <c:pt idx="5">
                  <c:v>0.47</c:v>
                </c:pt>
                <c:pt idx="6">
                  <c:v>#N/A</c:v>
                </c:pt>
                <c:pt idx="7">
                  <c:v>1.0900000000000001</c:v>
                </c:pt>
                <c:pt idx="8">
                  <c:v>#N/A</c:v>
                </c:pt>
                <c:pt idx="9">
                  <c:v>1.18</c:v>
                </c:pt>
              </c:numCache>
            </c:numRef>
          </c:val>
          <c:extLst>
            <c:ext xmlns:c16="http://schemas.microsoft.com/office/drawing/2014/chart" uri="{C3380CC4-5D6E-409C-BE32-E72D297353CC}">
              <c16:uniqueId val="{00000007-852D-4E27-BF47-303C92CEA48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2.33</c:v>
                </c:pt>
                <c:pt idx="2">
                  <c:v>#N/A</c:v>
                </c:pt>
                <c:pt idx="3">
                  <c:v>2.11</c:v>
                </c:pt>
                <c:pt idx="4">
                  <c:v>#N/A</c:v>
                </c:pt>
                <c:pt idx="5">
                  <c:v>1.91</c:v>
                </c:pt>
                <c:pt idx="6">
                  <c:v>#N/A</c:v>
                </c:pt>
                <c:pt idx="7">
                  <c:v>2.97</c:v>
                </c:pt>
                <c:pt idx="8">
                  <c:v>#N/A</c:v>
                </c:pt>
                <c:pt idx="9">
                  <c:v>2.1800000000000002</c:v>
                </c:pt>
              </c:numCache>
            </c:numRef>
          </c:val>
          <c:extLst>
            <c:ext xmlns:c16="http://schemas.microsoft.com/office/drawing/2014/chart" uri="{C3380CC4-5D6E-409C-BE32-E72D297353CC}">
              <c16:uniqueId val="{00000008-852D-4E27-BF47-303C92CEA4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3.57</c:v>
                </c:pt>
                <c:pt idx="2">
                  <c:v>#N/A</c:v>
                </c:pt>
                <c:pt idx="3">
                  <c:v>4.5999999999999996</c:v>
                </c:pt>
                <c:pt idx="4">
                  <c:v>#N/A</c:v>
                </c:pt>
                <c:pt idx="5">
                  <c:v>3.95</c:v>
                </c:pt>
                <c:pt idx="6">
                  <c:v>#N/A</c:v>
                </c:pt>
                <c:pt idx="7">
                  <c:v>7.19</c:v>
                </c:pt>
                <c:pt idx="8">
                  <c:v>#N/A</c:v>
                </c:pt>
                <c:pt idx="9">
                  <c:v>7.84</c:v>
                </c:pt>
              </c:numCache>
            </c:numRef>
          </c:val>
          <c:extLst>
            <c:ext xmlns:c16="http://schemas.microsoft.com/office/drawing/2014/chart" uri="{C3380CC4-5D6E-409C-BE32-E72D297353CC}">
              <c16:uniqueId val="{00000009-852D-4E27-BF47-303C92CEA4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632</c:v>
                </c:pt>
                <c:pt idx="5">
                  <c:v>633</c:v>
                </c:pt>
                <c:pt idx="8">
                  <c:v>639</c:v>
                </c:pt>
                <c:pt idx="11">
                  <c:v>667</c:v>
                </c:pt>
                <c:pt idx="14">
                  <c:v>688</c:v>
                </c:pt>
              </c:numCache>
            </c:numRef>
          </c:val>
          <c:extLst>
            <c:ext xmlns:c16="http://schemas.microsoft.com/office/drawing/2014/chart" uri="{C3380CC4-5D6E-409C-BE32-E72D297353CC}">
              <c16:uniqueId val="{00000000-AF8D-4521-A76C-55C14D589F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8D-4521-A76C-55C14D589F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AF8D-4521-A76C-55C14D589F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9</c:v>
                </c:pt>
                <c:pt idx="6">
                  <c:v>20</c:v>
                </c:pt>
                <c:pt idx="9">
                  <c:v>22</c:v>
                </c:pt>
                <c:pt idx="12">
                  <c:v>20</c:v>
                </c:pt>
              </c:numCache>
            </c:numRef>
          </c:val>
          <c:extLst>
            <c:ext xmlns:c16="http://schemas.microsoft.com/office/drawing/2014/chart" uri="{C3380CC4-5D6E-409C-BE32-E72D297353CC}">
              <c16:uniqueId val="{00000003-AF8D-4521-A76C-55C14D589F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c:v>
                </c:pt>
                <c:pt idx="3">
                  <c:v>85</c:v>
                </c:pt>
                <c:pt idx="6">
                  <c:v>81</c:v>
                </c:pt>
                <c:pt idx="9">
                  <c:v>93</c:v>
                </c:pt>
                <c:pt idx="12">
                  <c:v>92</c:v>
                </c:pt>
              </c:numCache>
            </c:numRef>
          </c:val>
          <c:extLst>
            <c:ext xmlns:c16="http://schemas.microsoft.com/office/drawing/2014/chart" uri="{C3380CC4-5D6E-409C-BE32-E72D297353CC}">
              <c16:uniqueId val="{00000004-AF8D-4521-A76C-55C14D589F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8D-4521-A76C-55C14D589F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8D-4521-A76C-55C14D589F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836</c:v>
                </c:pt>
                <c:pt idx="3">
                  <c:v>816</c:v>
                </c:pt>
                <c:pt idx="6">
                  <c:v>773</c:v>
                </c:pt>
                <c:pt idx="9">
                  <c:v>723</c:v>
                </c:pt>
                <c:pt idx="12">
                  <c:v>770</c:v>
                </c:pt>
              </c:numCache>
            </c:numRef>
          </c:val>
          <c:extLst>
            <c:ext xmlns:c16="http://schemas.microsoft.com/office/drawing/2014/chart" uri="{C3380CC4-5D6E-409C-BE32-E72D297353CC}">
              <c16:uniqueId val="{00000007-AF8D-4521-A76C-55C14D589F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332</c:v>
                </c:pt>
                <c:pt idx="2">
                  <c:v>#N/A</c:v>
                </c:pt>
                <c:pt idx="3">
                  <c:v>#N/A</c:v>
                </c:pt>
                <c:pt idx="4">
                  <c:v>284</c:v>
                </c:pt>
                <c:pt idx="5">
                  <c:v>#N/A</c:v>
                </c:pt>
                <c:pt idx="6">
                  <c:v>#N/A</c:v>
                </c:pt>
                <c:pt idx="7">
                  <c:v>242</c:v>
                </c:pt>
                <c:pt idx="8">
                  <c:v>#N/A</c:v>
                </c:pt>
                <c:pt idx="9">
                  <c:v>#N/A</c:v>
                </c:pt>
                <c:pt idx="10">
                  <c:v>178</c:v>
                </c:pt>
                <c:pt idx="11">
                  <c:v>#N/A</c:v>
                </c:pt>
                <c:pt idx="12">
                  <c:v>#N/A</c:v>
                </c:pt>
                <c:pt idx="13">
                  <c:v>201</c:v>
                </c:pt>
                <c:pt idx="14">
                  <c:v>#N/A</c:v>
                </c:pt>
              </c:numCache>
            </c:numRef>
          </c:val>
          <c:smooth val="0"/>
          <c:extLst>
            <c:ext xmlns:c16="http://schemas.microsoft.com/office/drawing/2014/chart" uri="{C3380CC4-5D6E-409C-BE32-E72D297353CC}">
              <c16:uniqueId val="{00000008-AF8D-4521-A76C-55C14D589F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6897</c:v>
                </c:pt>
                <c:pt idx="5">
                  <c:v>6813</c:v>
                </c:pt>
                <c:pt idx="8">
                  <c:v>6706</c:v>
                </c:pt>
                <c:pt idx="11">
                  <c:v>6596</c:v>
                </c:pt>
                <c:pt idx="14">
                  <c:v>6405</c:v>
                </c:pt>
              </c:numCache>
            </c:numRef>
          </c:val>
          <c:extLst>
            <c:ext xmlns:c16="http://schemas.microsoft.com/office/drawing/2014/chart" uri="{C3380CC4-5D6E-409C-BE32-E72D297353CC}">
              <c16:uniqueId val="{00000000-54EC-46BD-BB6A-203E44147F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895</c:v>
                </c:pt>
                <c:pt idx="5">
                  <c:v>814</c:v>
                </c:pt>
                <c:pt idx="8">
                  <c:v>757</c:v>
                </c:pt>
                <c:pt idx="11">
                  <c:v>819</c:v>
                </c:pt>
                <c:pt idx="14">
                  <c:v>683</c:v>
                </c:pt>
              </c:numCache>
            </c:numRef>
          </c:val>
          <c:extLst>
            <c:ext xmlns:c16="http://schemas.microsoft.com/office/drawing/2014/chart" uri="{C3380CC4-5D6E-409C-BE32-E72D297353CC}">
              <c16:uniqueId val="{00000001-54EC-46BD-BB6A-203E44147F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2049</c:v>
                </c:pt>
                <c:pt idx="5">
                  <c:v>2380</c:v>
                </c:pt>
                <c:pt idx="8">
                  <c:v>2525</c:v>
                </c:pt>
                <c:pt idx="11">
                  <c:v>2664</c:v>
                </c:pt>
                <c:pt idx="14">
                  <c:v>3362</c:v>
                </c:pt>
              </c:numCache>
            </c:numRef>
          </c:val>
          <c:extLst>
            <c:ext xmlns:c16="http://schemas.microsoft.com/office/drawing/2014/chart" uri="{C3380CC4-5D6E-409C-BE32-E72D297353CC}">
              <c16:uniqueId val="{00000002-54EC-46BD-BB6A-203E44147F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EC-46BD-BB6A-203E44147F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EC-46BD-BB6A-203E44147F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C-46BD-BB6A-203E44147F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1892</c:v>
                </c:pt>
                <c:pt idx="3">
                  <c:v>2024</c:v>
                </c:pt>
                <c:pt idx="6">
                  <c:v>1991</c:v>
                </c:pt>
                <c:pt idx="9">
                  <c:v>1920</c:v>
                </c:pt>
                <c:pt idx="12">
                  <c:v>1839</c:v>
                </c:pt>
              </c:numCache>
            </c:numRef>
          </c:val>
          <c:extLst>
            <c:ext xmlns:c16="http://schemas.microsoft.com/office/drawing/2014/chart" uri="{C3380CC4-5D6E-409C-BE32-E72D297353CC}">
              <c16:uniqueId val="{00000006-54EC-46BD-BB6A-203E44147F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164</c:v>
                </c:pt>
                <c:pt idx="6">
                  <c:v>148</c:v>
                </c:pt>
                <c:pt idx="9">
                  <c:v>125</c:v>
                </c:pt>
                <c:pt idx="12">
                  <c:v>103</c:v>
                </c:pt>
              </c:numCache>
            </c:numRef>
          </c:val>
          <c:extLst>
            <c:ext xmlns:c16="http://schemas.microsoft.com/office/drawing/2014/chart" uri="{C3380CC4-5D6E-409C-BE32-E72D297353CC}">
              <c16:uniqueId val="{00000007-54EC-46BD-BB6A-203E44147F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1225</c:v>
                </c:pt>
                <c:pt idx="3">
                  <c:v>1108</c:v>
                </c:pt>
                <c:pt idx="6">
                  <c:v>977</c:v>
                </c:pt>
                <c:pt idx="9">
                  <c:v>1022</c:v>
                </c:pt>
                <c:pt idx="12">
                  <c:v>1028</c:v>
                </c:pt>
              </c:numCache>
            </c:numRef>
          </c:val>
          <c:extLst>
            <c:ext xmlns:c16="http://schemas.microsoft.com/office/drawing/2014/chart" uri="{C3380CC4-5D6E-409C-BE32-E72D297353CC}">
              <c16:uniqueId val="{00000008-54EC-46BD-BB6A-203E44147F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300</c:v>
                </c:pt>
                <c:pt idx="3">
                  <c:v>313</c:v>
                </c:pt>
                <c:pt idx="6">
                  <c:v>276</c:v>
                </c:pt>
                <c:pt idx="9">
                  <c:v>243</c:v>
                </c:pt>
                <c:pt idx="12">
                  <c:v>212</c:v>
                </c:pt>
              </c:numCache>
            </c:numRef>
          </c:val>
          <c:extLst>
            <c:ext xmlns:c16="http://schemas.microsoft.com/office/drawing/2014/chart" uri="{C3380CC4-5D6E-409C-BE32-E72D297353CC}">
              <c16:uniqueId val="{00000009-54EC-46BD-BB6A-203E44147F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7790</c:v>
                </c:pt>
                <c:pt idx="3">
                  <c:v>7653</c:v>
                </c:pt>
                <c:pt idx="6">
                  <c:v>7376</c:v>
                </c:pt>
                <c:pt idx="9">
                  <c:v>7382</c:v>
                </c:pt>
                <c:pt idx="12">
                  <c:v>7139</c:v>
                </c:pt>
              </c:numCache>
            </c:numRef>
          </c:val>
          <c:extLst>
            <c:ext xmlns:c16="http://schemas.microsoft.com/office/drawing/2014/chart" uri="{C3380CC4-5D6E-409C-BE32-E72D297353CC}">
              <c16:uniqueId val="{0000000A-54EC-46BD-BB6A-203E44147F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1531</c:v>
                </c:pt>
                <c:pt idx="2">
                  <c:v>#N/A</c:v>
                </c:pt>
                <c:pt idx="3">
                  <c:v>#N/A</c:v>
                </c:pt>
                <c:pt idx="4">
                  <c:v>1254</c:v>
                </c:pt>
                <c:pt idx="5">
                  <c:v>#N/A</c:v>
                </c:pt>
                <c:pt idx="6">
                  <c:v>#N/A</c:v>
                </c:pt>
                <c:pt idx="7">
                  <c:v>780</c:v>
                </c:pt>
                <c:pt idx="8">
                  <c:v>#N/A</c:v>
                </c:pt>
                <c:pt idx="9">
                  <c:v>#N/A</c:v>
                </c:pt>
                <c:pt idx="10">
                  <c:v>613</c:v>
                </c:pt>
                <c:pt idx="11">
                  <c:v>#N/A</c:v>
                </c:pt>
                <c:pt idx="12">
                  <c:v>#N/A</c:v>
                </c:pt>
                <c:pt idx="13">
                  <c:v>0</c:v>
                </c:pt>
                <c:pt idx="14">
                  <c:v>#N/A</c:v>
                </c:pt>
              </c:numCache>
            </c:numRef>
          </c:val>
          <c:smooth val="0"/>
          <c:extLst>
            <c:ext xmlns:c16="http://schemas.microsoft.com/office/drawing/2014/chart" uri="{C3380CC4-5D6E-409C-BE32-E72D297353CC}">
              <c16:uniqueId val="{0000000B-54EC-46BD-BB6A-203E44147F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761</c:v>
                </c:pt>
                <c:pt idx="1">
                  <c:v>735</c:v>
                </c:pt>
                <c:pt idx="2">
                  <c:v>950</c:v>
                </c:pt>
              </c:numCache>
            </c:numRef>
          </c:val>
          <c:extLst>
            <c:ext xmlns:c16="http://schemas.microsoft.com/office/drawing/2014/chart" uri="{C3380CC4-5D6E-409C-BE32-E72D297353CC}">
              <c16:uniqueId val="{00000000-7BBD-4DE7-909E-4B07008302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86</c:v>
                </c:pt>
              </c:numCache>
            </c:numRef>
          </c:val>
          <c:extLst>
            <c:ext xmlns:c16="http://schemas.microsoft.com/office/drawing/2014/chart" uri="{C3380CC4-5D6E-409C-BE32-E72D297353CC}">
              <c16:uniqueId val="{00000001-7BBD-4DE7-909E-4B07008302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982</c:v>
                </c:pt>
                <c:pt idx="1">
                  <c:v>1094</c:v>
                </c:pt>
                <c:pt idx="2">
                  <c:v>1441</c:v>
                </c:pt>
              </c:numCache>
            </c:numRef>
          </c:val>
          <c:extLst>
            <c:ext xmlns:c16="http://schemas.microsoft.com/office/drawing/2014/chart" uri="{C3380CC4-5D6E-409C-BE32-E72D297353CC}">
              <c16:uniqueId val="{00000002-7BBD-4DE7-909E-4B07008302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{3C90F45E-8299-45E7-9A6C-7D4F0CFE870D}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93-48C9-84E8-747A63ECD4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{1EC84A15-A916-49FE-BB98-8EAE5D2CF137}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93-48C9-84E8-747A63ECD4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{A738409C-AC23-4E03-91BD-7BD977626EEA}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93-48C9-84E8-747A63ECD4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{7AE8FB57-CF9D-4268-84F0-2736F680FC36}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93-48C9-84E8-747A63ECD4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{57B7B314-5CB1-47DE-8E61-2B1B50C5F8A6}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93-48C9-84E8-747A63ECD4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{192F40C1-8964-4ED5-9DAF-5B23563A5E6F}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93-48C9-84E8-747A63ECD4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{18563491-8492-4F34-9E3C-AF702EA9AB29}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93-48C9-84E8-747A63ECD4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{C4211025-0B35-4AF4-BCC2-E97BBE3B9554}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93-48C9-84E8-747A63ECD4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{EF32D63C-9D28-4DE4-8106-3DEB73DE9614}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93-48C9-84E8-747A63ECD4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62.1</c:v>
                </c:pt>
                <c:pt idx="16">
                  <c:v>64</c:v>
                </c:pt>
                <c:pt idx="24">
                  <c:v>65.5</c:v>
                </c:pt>
                <c:pt idx="32">
                  <c:v>66.599999999999994</c:v>
                </c:pt>
              </c:numCache>
            </c:numRef>
          </c:xVal>
          <c:yVal>
            <c:numRef>
              <c:f>公会計指標分析・財政指標組合せ分析表!$BP$51:$DC$51</c:f>
              <c:numCache>
                <c:formatCode>#,##0.0;"▲ "#,##0.0</c:formatCode>
                <c:ptCount val="40"/>
                <c:pt idx="0">
                  <c:v>38.6</c:v>
                </c:pt>
                <c:pt idx="8">
                  <c:v>31.5</c:v>
                </c:pt>
                <c:pt idx="16">
                  <c:v>19.7</c:v>
                </c:pt>
                <c:pt idx="24">
                  <c:v>14.9</c:v>
                </c:pt>
              </c:numCache>
            </c:numRef>
          </c:yVal>
          <c:smooth val="0"/>
          <c:extLst>
            <c:ext xmlns:c16="http://schemas.microsoft.com/office/drawing/2014/chart" uri="{C3380CC4-5D6E-409C-BE32-E72D297353CC}">
              <c16:uniqueId val="{00000009-9593-48C9-84E8-747A63ECD4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{30ECB636-D90B-4194-A22A-CFF116E91340}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93-48C9-84E8-747A63ECD4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{E91BD2A9-835B-498D-95F4-DD7351E998CC}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93-48C9-84E8-747A63ECD4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{58E6C725-1148-4A00-8A51-888CCDF98C7E}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93-48C9-84E8-747A63ECD4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{14352149-B856-4909-A60E-919E302829AD}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93-48C9-84E8-747A63ECD4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{A79D79AC-02CA-4AD8-AA83-5DC013F22800}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93-48C9-84E8-747A63ECD4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{1B2848EC-DCB8-465B-AFEE-07E4C7C85655}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93-48C9-84E8-747A63ECD4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{8ABEF41F-F620-4C59-8AFD-5A5E148428D4}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93-48C9-84E8-747A63ECD4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{67E4C28C-281C-493B-ADD8-0F88CAE6532F}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93-48C9-84E8-747A63ECD4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{A930B990-F367-4C4A-8D05-482B3331B6D7}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93-48C9-84E8-747A63ECD4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593-48C9-84E8-747A63ECD4FF}"/>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{C5518537-F305-490C-AC5F-1C44ED3E1CB7}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D7-4591-B8DE-5545D0171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{9E517124-6C8C-4D42-90EC-81B83DBFD542}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D7-4591-B8DE-5545D0171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{A6C2330A-DE40-41A1-B1E1-0CB9E3AD2F3E}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D7-4591-B8DE-5545D0171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{0CCF63CB-CDD1-4D0A-801E-CFE44E9A6807}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D7-4591-B8DE-5545D0171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{590F7FE8-1F31-4F9B-9821-6B3C380A9816}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D7-4591-B8DE-5545D0171F2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{4F6FE86F-8D9D-4B67-9C20-1B8618660815}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D7-4591-B8DE-5545D0171F2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{2865D167-0456-4418-967A-0935ED8B678E}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D7-4591-B8DE-5545D0171F2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{D5A55C4F-A051-424D-96FD-8316917FA1F1}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D7-4591-B8DE-5545D0171F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{04AAC9E2-0283-4485-AF31-EA76DC66BD12}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D7-4591-B8DE-5545D0171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7.2</c:v>
                </c:pt>
                <c:pt idx="24">
                  <c:v>5.8</c:v>
                </c:pt>
                <c:pt idx="32">
                  <c:v>5</c:v>
                </c:pt>
              </c:numCache>
            </c:numRef>
          </c:xVal>
          <c:yVal>
            <c:numRef>
              <c:f>公会計指標分析・財政指標組合せ分析表!$BP$73:$DC$73</c:f>
              <c:numCache>
                <c:formatCode>#,##0.0;"▲ "#,##0.0</c:formatCode>
                <c:ptCount val="40"/>
                <c:pt idx="0">
                  <c:v>38.6</c:v>
                </c:pt>
                <c:pt idx="8">
                  <c:v>31.5</c:v>
                </c:pt>
                <c:pt idx="16">
                  <c:v>19.7</c:v>
                </c:pt>
                <c:pt idx="24">
                  <c:v>14.9</c:v>
                </c:pt>
              </c:numCache>
            </c:numRef>
          </c:yVal>
          <c:smooth val="0"/>
          <c:extLst>
            <c:ext xmlns:c16="http://schemas.microsoft.com/office/drawing/2014/chart" uri="{C3380CC4-5D6E-409C-BE32-E72D297353CC}">
              <c16:uniqueId val="{00000009-AAD7-4591-B8DE-5545D0171F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5138334154082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{4B67423E-DEE6-40CC-8008-E7624C51F0D9}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D7-4591-B8DE-5545D0171F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{07440408-A6FF-4D08-9B74-DB408E0841BA}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D7-4591-B8DE-5545D0171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{851F6136-272C-4B81-9C68-ACD3A3A24F0D}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D7-4591-B8DE-5545D0171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{DAEF4826-70E7-4953-8FDC-961E07E1F16B}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D7-4591-B8DE-5545D0171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{19114B02-39D9-445D-BEEA-6A198A6AC38F}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D7-4591-B8DE-5545D0171F21}"/>
                </c:ext>
              </c:extLst>
            </c:dLbl>
            <c:dLbl>
              <c:idx val="8"/>
              <c:layout>
                <c:manualLayout>
                  <c:x val="0"/>
                  <c:y val="-5.93513833415424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{9041E734-A98E-4DC3-B874-9C5D5C93B818}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D7-4591-B8DE-5545D0171F2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{4D23D945-3ECB-4B85-92B0-99AF9A7CCBCD}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D7-4591-B8DE-5545D0171F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{93BD2AE0-64A7-440C-BA68-321317E70F90}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D7-4591-B8DE-5545D0171F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{CF0479A5-9D05-4148-9CF9-DF480459A909}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D7-4591-B8DE-5545D0171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AD7-4591-B8DE-5545D0171F21}"/>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1F384EF-2CA5-4D32-B4B8-39C4BACA90E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62EF39F-96AD-45E4-B282-F66FA1390A11}"/>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　実質公債費比率において、近年</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億円台を推移していた元利償還金が、平成初期の大規模投資事業の償還完了</a:t>
          </a:r>
          <a:r>
            <a:rPr kumimoji="1" lang="ja-JP" altLang="en-US" sz="1100">
              <a:solidFill>
                <a:schemeClr val="tx1"/>
              </a:solidFill>
              <a:effectLst/>
              <a:latin typeface="+mn-lt"/>
              <a:ea typeface="+mn-ea"/>
              <a:cs typeface="+mn-cs"/>
            </a:rPr>
            <a:t>に伴い</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a:t>
          </a:r>
          <a:r>
            <a:rPr kumimoji="1" lang="ja-JP" altLang="en-US" sz="1100">
              <a:solidFill>
                <a:schemeClr val="tx1"/>
              </a:solidFill>
              <a:effectLst/>
              <a:latin typeface="+mn-lt"/>
              <a:ea typeface="+mn-ea"/>
              <a:cs typeface="+mn-cs"/>
            </a:rPr>
            <a:t>億円台となったところだが、臨時財政対策債の償還が増加しているため、前年度比</a:t>
          </a:r>
          <a:r>
            <a:rPr kumimoji="1" lang="en-US" altLang="ja-JP" sz="1100">
              <a:solidFill>
                <a:schemeClr val="tx1"/>
              </a:solidFill>
              <a:effectLst/>
              <a:latin typeface="+mn-lt"/>
              <a:ea typeface="+mn-ea"/>
              <a:cs typeface="+mn-cs"/>
            </a:rPr>
            <a:t>47</a:t>
          </a:r>
          <a:r>
            <a:rPr kumimoji="1" lang="ja-JP" altLang="en-US" sz="1100">
              <a:solidFill>
                <a:schemeClr val="tx1"/>
              </a:solidFill>
              <a:effectLst/>
              <a:latin typeface="+mn-lt"/>
              <a:ea typeface="+mn-ea"/>
              <a:cs typeface="+mn-cs"/>
            </a:rPr>
            <a:t>百万円増加している。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は臨時財政対策債の償還に加えて、</a:t>
          </a:r>
          <a:r>
            <a:rPr kumimoji="1" lang="ja-JP" altLang="ja-JP" sz="1100">
              <a:solidFill>
                <a:schemeClr val="tx1"/>
              </a:solidFill>
              <a:effectLst/>
              <a:latin typeface="+mn-lt"/>
              <a:ea typeface="+mn-ea"/>
              <a:cs typeface="+mn-cs"/>
            </a:rPr>
            <a:t>人口急増時に整備したインフラの更新などが見込まれることから、今後も償還額以上の新規借入抑制の方針を継続しつつ、新規事業の平準化を図り、後年度負担軽減のため減少に努める。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将来負担比率の分子は前年度</a:t>
          </a:r>
          <a:r>
            <a:rPr kumimoji="1" lang="ja-JP" altLang="en-US"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743</a:t>
          </a:r>
          <a:r>
            <a:rPr kumimoji="1" lang="ja-JP" altLang="en-US" sz="1100">
              <a:solidFill>
                <a:schemeClr val="tx1"/>
              </a:solidFill>
              <a:effectLst/>
              <a:latin typeface="+mn-lt"/>
              <a:ea typeface="+mn-ea"/>
              <a:cs typeface="+mn-cs"/>
            </a:rPr>
            <a:t>百万円の減となり、マイナスの値となった。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これは地方債において、大規模投資事業の償還完了や償還額以上の新規借入抑制の方針により地方債の発行を抑制してきた</a:t>
          </a:r>
          <a:r>
            <a:rPr kumimoji="1" lang="ja-JP" altLang="en-US" sz="1100">
              <a:solidFill>
                <a:schemeClr val="tx1"/>
              </a:solidFill>
              <a:effectLst/>
              <a:latin typeface="+mn-lt"/>
              <a:ea typeface="+mn-ea"/>
              <a:cs typeface="+mn-cs"/>
            </a:rPr>
            <a:t>ことと、充当可能基金において</a:t>
          </a:r>
          <a:r>
            <a:rPr kumimoji="1" lang="ja-JP" altLang="ja-JP" sz="1100">
              <a:solidFill>
                <a:schemeClr val="tx1"/>
              </a:solidFill>
              <a:effectLst/>
              <a:latin typeface="+mn-lt"/>
              <a:ea typeface="+mn-ea"/>
              <a:cs typeface="+mn-cs"/>
            </a:rPr>
            <a:t>、社会福祉基金及び社会資本整備等基金などの特定目的基金残高の増加</a:t>
          </a:r>
          <a:r>
            <a:rPr kumimoji="1" lang="ja-JP" altLang="en-US" sz="1100">
              <a:solidFill>
                <a:schemeClr val="tx1"/>
              </a:solidFill>
              <a:effectLst/>
              <a:latin typeface="+mn-lt"/>
              <a:ea typeface="+mn-ea"/>
              <a:cs typeface="+mn-cs"/>
            </a:rPr>
            <a:t>によるものである。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今後も新規</a:t>
          </a:r>
          <a:r>
            <a:rPr kumimoji="1" lang="ja-JP" altLang="en-US" sz="1100">
              <a:solidFill>
                <a:schemeClr val="tx1"/>
              </a:solidFill>
              <a:effectLst/>
              <a:latin typeface="+mn-lt"/>
              <a:ea typeface="+mn-ea"/>
              <a:cs typeface="+mn-cs"/>
            </a:rPr>
            <a:t>大規模</a:t>
          </a:r>
          <a:r>
            <a:rPr kumimoji="1" lang="ja-JP" altLang="ja-JP" sz="1100">
              <a:solidFill>
                <a:schemeClr val="tx1"/>
              </a:solidFill>
              <a:effectLst/>
              <a:latin typeface="+mn-lt"/>
              <a:ea typeface="+mn-ea"/>
              <a:cs typeface="+mn-cs"/>
            </a:rPr>
            <a:t>事業</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の平準化を図り</a:t>
          </a:r>
          <a:r>
            <a:rPr kumimoji="1" lang="ja-JP" altLang="en-US" sz="1100">
              <a:solidFill>
                <a:schemeClr val="tx1"/>
              </a:solidFill>
              <a:effectLst/>
              <a:latin typeface="+mn-lt"/>
              <a:ea typeface="+mn-ea"/>
              <a:cs typeface="+mn-cs"/>
            </a:rPr>
            <a:t>ながら</a:t>
          </a:r>
          <a:r>
            <a:rPr kumimoji="1" lang="ja-JP" altLang="ja-JP" sz="1100">
              <a:solidFill>
                <a:schemeClr val="tx1"/>
              </a:solidFill>
              <a:effectLst/>
              <a:latin typeface="+mn-lt"/>
              <a:ea typeface="+mn-ea"/>
              <a:cs typeface="+mn-cs"/>
            </a:rPr>
            <a:t>、地方債残高の減少に努めつつ、財政調整基金や特定目的基金の計画的な積み立てを行い、将来世代への負担軽減に努める。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普通交付税交付額の大幅な増加に伴う財政調整基金</a:t>
          </a:r>
          <a:r>
            <a:rPr kumimoji="1" lang="en-US" altLang="ja-JP" sz="1100">
              <a:solidFill>
                <a:schemeClr val="tx1"/>
              </a:solidFill>
              <a:effectLst/>
              <a:latin typeface="+mn-lt"/>
              <a:ea typeface="+mn-ea"/>
              <a:cs typeface="+mn-cs"/>
            </a:rPr>
            <a:t>215</a:t>
          </a:r>
          <a:r>
            <a:rPr kumimoji="1" lang="ja-JP" altLang="en-US" sz="1100">
              <a:solidFill>
                <a:schemeClr val="tx1"/>
              </a:solidFill>
              <a:effectLst/>
              <a:latin typeface="+mn-lt"/>
              <a:ea typeface="+mn-ea"/>
              <a:cs typeface="+mn-cs"/>
            </a:rPr>
            <a:t>百万円の増をはじめとして、社会資本整備等基金</a:t>
          </a:r>
          <a:r>
            <a:rPr kumimoji="1" lang="en-US" altLang="ja-JP" sz="1100">
              <a:solidFill>
                <a:schemeClr val="tx1"/>
              </a:solidFill>
              <a:effectLst/>
              <a:latin typeface="+mn-lt"/>
              <a:ea typeface="+mn-ea"/>
              <a:cs typeface="+mn-cs"/>
            </a:rPr>
            <a:t>149</a:t>
          </a:r>
          <a:r>
            <a:rPr kumimoji="1" lang="ja-JP" altLang="en-US" sz="1100">
              <a:solidFill>
                <a:schemeClr val="tx1"/>
              </a:solidFill>
              <a:effectLst/>
              <a:latin typeface="+mn-lt"/>
              <a:ea typeface="+mn-ea"/>
              <a:cs typeface="+mn-cs"/>
            </a:rPr>
            <a:t>百万円増、社会福祉基金</a:t>
          </a:r>
          <a:r>
            <a:rPr kumimoji="1" lang="en-US" altLang="ja-JP" sz="1100">
              <a:solidFill>
                <a:schemeClr val="tx1"/>
              </a:solidFill>
              <a:effectLst/>
              <a:latin typeface="+mn-lt"/>
              <a:ea typeface="+mn-ea"/>
              <a:cs typeface="+mn-cs"/>
            </a:rPr>
            <a:t>201</a:t>
          </a:r>
          <a:r>
            <a:rPr kumimoji="1" lang="ja-JP" altLang="en-US" sz="1100">
              <a:solidFill>
                <a:schemeClr val="tx1"/>
              </a:solidFill>
              <a:effectLst/>
              <a:latin typeface="+mn-lt"/>
              <a:ea typeface="+mn-ea"/>
              <a:cs typeface="+mn-cs"/>
            </a:rPr>
            <a:t>百万円増など</a:t>
          </a:r>
          <a:r>
            <a:rPr kumimoji="1" lang="ja-JP" altLang="ja-JP" sz="1100">
              <a:solidFill>
                <a:schemeClr val="tx1"/>
              </a:solidFill>
              <a:effectLst/>
              <a:latin typeface="+mn-lt"/>
              <a:ea typeface="+mn-ea"/>
              <a:cs typeface="+mn-cs"/>
            </a:rPr>
            <a:t>全体</a:t>
          </a:r>
          <a:r>
            <a:rPr kumimoji="1" lang="ja-JP" altLang="en-US" sz="1100">
              <a:solidFill>
                <a:schemeClr val="tx1"/>
              </a:solidFill>
              <a:effectLst/>
              <a:latin typeface="+mn-lt"/>
              <a:ea typeface="+mn-ea"/>
              <a:cs typeface="+mn-cs"/>
            </a:rPr>
            <a:t>的に積み立て額が増加している。</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財政調整基金は、第５次総合計画の最終年度となる令和８年度において１０億円の残高を確保し、今後の財政状況の変化等に対応し、持続可能な町政運営を目指す。</a:t>
          </a:r>
          <a:endParaRPr lang="ja-JP" altLang="ja-JP" sz="1400">
            <a:solidFill>
              <a:schemeClr val="tx1"/>
            </a:solidFill>
            <a:effectLst/>
          </a:endParaRPr>
        </a:p>
        <a:p>
          <a:r>
            <a:rPr kumimoji="1" lang="ja-JP" altLang="ja-JP" sz="1100">
              <a:solidFill>
                <a:schemeClr val="tx1"/>
              </a:solidFill>
              <a:effectLst/>
              <a:latin typeface="+mn-lt"/>
              <a:ea typeface="+mn-ea"/>
              <a:cs typeface="+mn-cs"/>
            </a:rPr>
            <a:t>　特定目的基金は、今後、社会保障費の増加や人口急増時に整備したインフラの更新、また、人口急増時に職員の大量採用に伴う職員退職手当負担金の増加が見込まれることから、今後を見越し計画的な積み立てを行い、適切な基金残高を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職員退職手当負担金支払準備基金：今後、増加が見込まれる職員退職手当市町村負担金の後年度負担の軽減を図る。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社会資本整備等基金：町民福祉の向上のため、まちづくりに必要な社会資本の整備等に要する財源を確保する。</a:t>
          </a:r>
          <a:endParaRPr lang="ja-JP" altLang="ja-JP" sz="1400">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　社会福祉基金：社会福祉の増進及び高齢者の保険の向上に要する財源を確保する。</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国営印旛沼二期土地改良事業負担金支払準備基金：今後実施する土地改良事業の施行に伴う負担金の支払に要する財源を確保する。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鉄道施設整備基金：交通の骨格をなす鉄道及びその駅舎並びに駅周辺の整備及び改修の促進を図る。</a:t>
          </a:r>
          <a:endParaRPr lang="ja-JP" altLang="ja-JP" sz="1400">
            <a:solidFill>
              <a:schemeClr val="tx1"/>
            </a:solidFill>
            <a:effectLst/>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職員退職手当負担金支払準備基金：職員退職手当負担金のため確保した一般財源での負担となったことから、基金からの繰り入れを見送ったため減額はなかった。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社会資本整備等基金：人口急増時に整備したインフラの更新などのため、計画的な積立を行っている。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社会福祉基金：子どものための教育・保育給付費交付金の過年度精算金分を積み立てている。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国営印旛沼二期土地改良事業負担金支払準備基金：利子収入分を積み立</a:t>
          </a:r>
          <a:r>
            <a:rPr kumimoji="1" lang="ja-JP" altLang="en-US" sz="1100">
              <a:solidFill>
                <a:schemeClr val="tx1"/>
              </a:solidFill>
              <a:effectLst/>
              <a:latin typeface="+mn-lt"/>
              <a:ea typeface="+mn-ea"/>
              <a:cs typeface="+mn-cs"/>
            </a:rPr>
            <a:t>て</a:t>
          </a:r>
          <a:r>
            <a:rPr kumimoji="1"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鉄道施設整備基金：事業に関連する土地の売払い収入分を積み立</a:t>
          </a:r>
          <a:r>
            <a:rPr kumimoji="1" lang="ja-JP" altLang="en-US" sz="1100">
              <a:solidFill>
                <a:schemeClr val="tx1"/>
              </a:solidFill>
              <a:effectLst/>
              <a:latin typeface="+mn-lt"/>
              <a:ea typeface="+mn-ea"/>
              <a:cs typeface="+mn-cs"/>
            </a:rPr>
            <a:t>て</a:t>
          </a:r>
          <a:r>
            <a:rPr kumimoji="1" lang="ja-JP" altLang="ja-JP" sz="1100">
              <a:solidFill>
                <a:schemeClr val="tx1"/>
              </a:solidFill>
              <a:effectLst/>
              <a:latin typeface="+mn-lt"/>
              <a:ea typeface="+mn-ea"/>
              <a:cs typeface="+mn-cs"/>
            </a:rPr>
            <a:t>ている。</a:t>
          </a:r>
          <a:endParaRPr lang="ja-JP" altLang="ja-JP" sz="1400">
            <a:solidFill>
              <a:schemeClr val="tx1"/>
            </a:solidFill>
            <a:effectLst/>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職員退職手当負担金支払準備基金：</a:t>
          </a:r>
          <a:r>
            <a:rPr kumimoji="1" lang="ja-JP" altLang="en-US" sz="1100">
              <a:solidFill>
                <a:schemeClr val="tx1"/>
              </a:solidFill>
              <a:effectLst/>
              <a:latin typeface="+mn-lt"/>
              <a:ea typeface="+mn-ea"/>
              <a:cs typeface="+mn-cs"/>
            </a:rPr>
            <a:t>今後は職員の退職の増加に伴い取崩しが</a:t>
          </a:r>
          <a:r>
            <a:rPr kumimoji="1" lang="ja-JP" altLang="ja-JP" sz="1100">
              <a:solidFill>
                <a:schemeClr val="tx1"/>
              </a:solidFill>
              <a:effectLst/>
              <a:latin typeface="+mn-lt"/>
              <a:ea typeface="+mn-ea"/>
              <a:cs typeface="+mn-cs"/>
            </a:rPr>
            <a:t>続く見込みであ</a:t>
          </a:r>
          <a:r>
            <a:rPr kumimoji="1" lang="ja-JP" altLang="en-US" sz="1100">
              <a:solidFill>
                <a:schemeClr val="tx1"/>
              </a:solidFill>
              <a:effectLst/>
              <a:latin typeface="+mn-lt"/>
              <a:ea typeface="+mn-ea"/>
              <a:cs typeface="+mn-cs"/>
            </a:rPr>
            <a:t>るため、</a:t>
          </a:r>
          <a:r>
            <a:rPr kumimoji="1" lang="ja-JP" altLang="ja-JP" sz="1100">
              <a:solidFill>
                <a:schemeClr val="tx1"/>
              </a:solidFill>
              <a:effectLst/>
              <a:latin typeface="+mn-lt"/>
              <a:ea typeface="+mn-ea"/>
              <a:cs typeface="+mn-cs"/>
            </a:rPr>
            <a:t>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社会資本整備等基金：施設の更新に伴う公共施設等整備や長寿命化など普通建設事業へ充当を想定しており、今後も適切に額を確保する。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社会福祉基金：高齢者の保健の向上及び福祉の増進に係る事業への充当を想定しており、今後も適切に額を確保する。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国営印旛沼二期土地改良事業負担金支払準備基金：事業の進捗に応じて取崩を予定しており、今後も適切に額を確保する。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鉄道施設整備基金：今後見込まれる安食駅駅舎整備などへの充当を想定しており、今後も適切に額を確保する。</a:t>
          </a:r>
          <a:endParaRPr lang="ja-JP" altLang="ja-JP" sz="14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前年度の決算剰余金や現年度の不用額等をもとに取崩額以上の積立を行っている</a:t>
          </a:r>
          <a:r>
            <a:rPr kumimoji="1" lang="ja-JP" altLang="en-US" sz="1100">
              <a:solidFill>
                <a:schemeClr val="tx1"/>
              </a:solidFill>
              <a:effectLst/>
              <a:latin typeface="+mn-lt"/>
              <a:ea typeface="+mn-ea"/>
              <a:cs typeface="+mn-cs"/>
            </a:rPr>
            <a:t>ところだが、今年度は普通交付税交付額の大幅な増加に伴い</a:t>
          </a:r>
          <a:r>
            <a:rPr kumimoji="1" lang="ja-JP" altLang="ja-JP" sz="1100">
              <a:solidFill>
                <a:schemeClr val="tx1"/>
              </a:solidFill>
              <a:effectLst/>
              <a:latin typeface="+mn-lt"/>
              <a:ea typeface="+mn-ea"/>
              <a:cs typeface="+mn-cs"/>
            </a:rPr>
            <a:t>前年度末残高を</a:t>
          </a:r>
          <a:r>
            <a:rPr kumimoji="1" lang="ja-JP" altLang="en-US" sz="1100">
              <a:solidFill>
                <a:schemeClr val="tx1"/>
              </a:solidFill>
              <a:effectLst/>
              <a:latin typeface="+mn-lt"/>
              <a:ea typeface="+mn-ea"/>
              <a:cs typeface="+mn-cs"/>
            </a:rPr>
            <a:t>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社会経済情勢の変化に伴う新たな財政需要に即応できるよう積極的な積立てを行い、第５次総合計画（平成３１年度～令和８年度）において財政調整基金残高</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億円を目標としている。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利子収入分を積み立てている。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積極的な活用について検討していない。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43BC35-25E6-4737-A86F-5B10AFD47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734E66-FC19-44EA-89DC-326A80EBC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5850590-9C7B-4087-8FD3-587081F0BE8D}"/>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F52E2BE-D903-4DB8-8A1B-C1DB8506ADC1}"/>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AA89D50-66B1-4156-B3F4-72A36814A748}"/>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0DEC9DC-9D5A-474D-AFCA-BB091898FBE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293E148D-A4CC-440D-93A2-406BD95F6A9E}"/>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FBC682A6-3235-4DFB-81E7-3126DBF6BA9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8524564-B05B-4480-9C2F-8CF2DC3AF2D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BB05E23-2BB1-4644-912C-5A02E348D99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8D04432-2E5E-42AD-99BC-4DA217FD64B2}"/>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42E7615-2DA5-43D1-94F7-2A9A1A23922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22FDD06-C235-4DE4-8BEA-EB47273C59D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232991A-C59D-44F9-8B2A-D9F56452AF53}"/>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414746D-E1A9-4089-9ABB-736356366F5F}"/>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A231AC5-BCD1-4DAF-9511-3356D4F8A35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246808C-8568-4035-9D44-EBC9AF71144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7D4E511-504C-4462-8B9D-64415BBBFC0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38382D6-B3CE-4668-B475-120C1D253B0C}"/>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2A52A47-4642-4B50-8D86-14576113C0F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1A2DF0B-3068-4897-B2AE-8160F8FC315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680F0DF-8CE7-4FC2-ABE9-7417A7F14B0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8F24D3F-0165-4E1A-8B32-17329475311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D0C6040-3508-4BAB-9048-0D3C4C6DA6C1}"/>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302B7D3-55C6-4F7B-84CA-9E04821E8AEB}"/>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600A2EC-B464-4A65-AC23-4203EF33F709}"/>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F93528C-A3D8-4B00-A96D-C5F25A88EE8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43F1616-545E-4CC8-B836-44FBA3976988}"/>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3915695B-029D-430F-8950-77E264A5CA8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F267E39-AB93-4658-8F53-9D162A72336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FEEDE05-1825-4D9F-85BB-F950F5C597B5}"/>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A07E1AF-26FC-4AB4-90F0-A82661B25A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EE04CD0A-5DB7-4633-97A8-CA3A5EC3F7B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6A1B9DD-0946-426F-9F4C-A7C2803F14B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48C959A-1DBE-426A-B2C9-16A107CD3C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7487988-8AB6-497B-AB2B-47C24AAA19E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2128AD13-C272-4011-983B-0CEA3F34FDB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CA6B484-AFB6-4A18-B040-65BC9DB4F3A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985158C-5C3A-4B98-9252-DBCAA5D66641}"/>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189EF56-6417-414E-8C25-8728BF9AC27E}"/>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51BA888-14AB-4336-8E4E-BCAEF4A20EE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7CDF8B0-63F0-47C1-A590-161C81E6A13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5A27CC1-0A2A-4BA9-8286-40CB842E06FD}"/>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75B023A-287C-400A-A43C-56845EA6ECB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8D86FEA-13F6-4869-B95E-1ACF790DC7F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DAA311A-B5D3-4C7B-8C33-4EECA8DB0E6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DA8FB2AC-3878-4614-94EE-FA84B0A420D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7226783-0001-4E87-9511-7162D246B6F9}"/>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1BF4EB5-CDA9-4C41-BF42-7ED0A08D2FA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５０年代後半から平成初期にかけ、大規模開発に伴う人口の増加と行政需要に対応するために整備された公共施設・インフラ施設が老朽化しているものの、除却や更新等が進んでいないため、有形固定資産減価償却率は上昇傾向にあり、類似団体と比較し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今後、公共施設等総合管理計画等に基づき、老朽化した施設について、点検・診断や計画的な予防保全による長寿命化を進めていくなど、公共施設等の適正管理に努める。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E279A4B-E12A-4D05-9F4A-F64C55777E2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8CD371E4-EE5D-43D9-90A3-A2F2142ACFF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6361F55-4C08-4C23-8495-8168017A0DD3}"/>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4F2DA040-896F-4DF6-B840-63D64348FBDA}"/>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6753F5C-9D65-41E9-A488-754E3B5E09C7}"/>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50A4699D-6EF6-44D2-9F9D-B549F9235E62}"/>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669779ED-A1D2-4BB8-A0DE-34A9CD035A84}"/>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18DABA21-8AF6-4F3E-8C8D-9E19B7463A02}"/>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1E390537-0C0C-45B2-8C32-473B9D85793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1AF714B6-617C-4AC7-9D3C-1AB810C84B16}"/>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D6755231-451B-40A6-A814-AC8D34599D0B}"/>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494779DC-8B5E-491A-B625-8824B221D84D}"/>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47C6B864-870F-4E1F-A41F-F8EE288C1A01}"/>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F02FDC0A-522F-4378-82A7-7D891B224807}"/>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E856F27E-930B-460C-932A-A0E0A52EA47E}"/>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724D092-AB21-4E82-B581-E5B13BB8C824}"/>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5A8E423-47B5-4FB8-BBC9-BF38B15DEFCA}"/>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91A9BAB-A0B4-4896-92F6-8F6400738CC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C986F1ED-A276-4A91-9ACE-11C10485833D}"/>
            </a:ext>
          </a:extLst>
        </xdr:cNvPr>
        <xdr:cNvCxnSpPr/>
      </xdr:nvCxnSpPr>
      <xdr:spPr>
        <a:xfrm flipV="1">
          <a:off x="4295775" y="5178788"/>
          <a:ext cx="1270" cy="1386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9E372FBC-B031-4565-A30C-4988F6935DA5}"/>
            </a:ext>
          </a:extLst>
        </xdr:cNvPr>
        <xdr:cNvSpPr txBox="1"/>
      </xdr:nvSpPr>
      <xdr:spPr>
        <a:xfrm>
          <a:off x="4342765" y="657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190EEDAE-E4CE-41D7-A73D-E613C8AC36DB}"/>
            </a:ext>
          </a:extLst>
        </xdr:cNvPr>
        <xdr:cNvCxnSpPr/>
      </xdr:nvCxnSpPr>
      <xdr:spPr>
        <a:xfrm>
          <a:off x="4206875" y="656553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81D83627-BDB6-464F-92FD-CF1E198A8D98}"/>
            </a:ext>
          </a:extLst>
        </xdr:cNvPr>
        <xdr:cNvSpPr txBox="1"/>
      </xdr:nvSpPr>
      <xdr:spPr>
        <a:xfrm>
          <a:off x="4342765" y="49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76EB3540-7788-4830-B207-186AB5CDD54F}"/>
            </a:ext>
          </a:extLst>
        </xdr:cNvPr>
        <xdr:cNvCxnSpPr/>
      </xdr:nvCxnSpPr>
      <xdr:spPr>
        <a:xfrm>
          <a:off x="4206875" y="51787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90D57201-A6E2-4D26-B78A-93D0DC141B7A}"/>
            </a:ext>
          </a:extLst>
        </xdr:cNvPr>
        <xdr:cNvSpPr txBox="1"/>
      </xdr:nvSpPr>
      <xdr:spPr>
        <a:xfrm>
          <a:off x="4342765" y="5686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04057BF0-D021-40CE-AFA4-63932146DF3F}"/>
            </a:ext>
          </a:extLst>
        </xdr:cNvPr>
        <xdr:cNvSpPr/>
      </xdr:nvSpPr>
      <xdr:spPr>
        <a:xfrm>
          <a:off x="4244975" y="58392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C0D73D9A-7F08-41E1-B5FB-C0D53E4E8641}"/>
            </a:ext>
          </a:extLst>
        </xdr:cNvPr>
        <xdr:cNvSpPr/>
      </xdr:nvSpPr>
      <xdr:spPr>
        <a:xfrm>
          <a:off x="3611880" y="585851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30909BB2-8BA7-45A7-9594-6C44A03804A3}"/>
            </a:ext>
          </a:extLst>
        </xdr:cNvPr>
        <xdr:cNvSpPr/>
      </xdr:nvSpPr>
      <xdr:spPr>
        <a:xfrm>
          <a:off x="2926080" y="582149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3573DC21-A96A-4257-8596-B93E5AE2460B}"/>
            </a:ext>
          </a:extLst>
        </xdr:cNvPr>
        <xdr:cNvSpPr/>
      </xdr:nvSpPr>
      <xdr:spPr>
        <a:xfrm>
          <a:off x="2240280" y="5783036"/>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C60106BB-2C24-4F38-8911-32472E0BDC5E}"/>
            </a:ext>
          </a:extLst>
        </xdr:cNvPr>
        <xdr:cNvSpPr/>
      </xdr:nvSpPr>
      <xdr:spPr>
        <a:xfrm>
          <a:off x="1554480" y="573323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DFF5044-6B60-424D-A52E-426E112756F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27FCB07-54B1-40F2-ADA0-D379070897A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F312869-ABF5-4F67-96CE-25F066527366}"/>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74A9681-E4B1-445B-AAB8-4BAF8D8DB38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3B92918-22A6-47AC-8B0A-9C1A9CC5FAD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5" name="楕円 84">
          <a:extLst>
            <a:ext uri="{FF2B5EF4-FFF2-40B4-BE49-F238E27FC236}">
              <a16:creationId xmlns:a16="http://schemas.microsoft.com/office/drawing/2014/main" id="{36F1656D-F15F-4577-AB82-D46B723AD64A}"/>
            </a:ext>
          </a:extLst>
        </xdr:cNvPr>
        <xdr:cNvSpPr/>
      </xdr:nvSpPr>
      <xdr:spPr>
        <a:xfrm>
          <a:off x="4244975" y="60119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94451</xdr:rowOff>
    </xdr:from>
    <xdr:ext cx="405111" cy="259045"/>
    <xdr:sp macro="" textlink="">
      <xdr:nvSpPr>
        <xdr:cNvPr id="86" name="有形固定資産減価償却率該当値テキスト">
          <a:extLst>
            <a:ext uri="{FF2B5EF4-FFF2-40B4-BE49-F238E27FC236}">
              <a16:creationId xmlns:a16="http://schemas.microsoft.com/office/drawing/2014/main" id="{CB32F715-A8A4-4BFA-AE52-C52D45638CDD}"/>
            </a:ext>
          </a:extLst>
        </xdr:cNvPr>
        <xdr:cNvSpPr txBox="1"/>
      </xdr:nvSpPr>
      <xdr:spPr>
        <a:xfrm>
          <a:off x="4342765" y="5994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7" name="楕円 86">
          <a:extLst>
            <a:ext uri="{FF2B5EF4-FFF2-40B4-BE49-F238E27FC236}">
              <a16:creationId xmlns:a16="http://schemas.microsoft.com/office/drawing/2014/main" id="{4311B4DA-E2A6-40D0-9E7D-D9972F6C6C9F}"/>
            </a:ext>
          </a:extLst>
        </xdr:cNvPr>
        <xdr:cNvSpPr/>
      </xdr:nvSpPr>
      <xdr:spPr>
        <a:xfrm>
          <a:off x="3611880" y="597997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132897</xdr:rowOff>
    </xdr:from>
    <xdr:to>
      <xdr:col>23</xdr:col>
      <xdr:colOff>85725</xdr:colOff>
      <xdr:row>30</xdr:row>
      <xdr:rowOff>166824</xdr:rowOff>
    </xdr:to>
    <xdr:cxnSp macro="">
      <xdr:nvCxnSpPr>
        <xdr:cNvPr id="88" name="直線コネクタ 87">
          <a:extLst>
            <a:ext uri="{FF2B5EF4-FFF2-40B4-BE49-F238E27FC236}">
              <a16:creationId xmlns:a16="http://schemas.microsoft.com/office/drawing/2014/main" id="{B7B309D5-6D91-44E4-96BE-F5C3720A1845}"/>
            </a:ext>
          </a:extLst>
        </xdr:cNvPr>
        <xdr:cNvCxnSpPr/>
      </xdr:nvCxnSpPr>
      <xdr:spPr>
        <a:xfrm>
          <a:off x="3656965" y="6032682"/>
          <a:ext cx="640715"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9" name="楕円 88">
          <a:extLst>
            <a:ext uri="{FF2B5EF4-FFF2-40B4-BE49-F238E27FC236}">
              <a16:creationId xmlns:a16="http://schemas.microsoft.com/office/drawing/2014/main" id="{5298CA6B-DA0D-4D4B-A92C-F95B148D5CA5}"/>
            </a:ext>
          </a:extLst>
        </xdr:cNvPr>
        <xdr:cNvSpPr/>
      </xdr:nvSpPr>
      <xdr:spPr>
        <a:xfrm>
          <a:off x="2926080" y="593180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132897</xdr:rowOff>
    </xdr:to>
    <xdr:cxnSp macro="">
      <xdr:nvCxnSpPr>
        <xdr:cNvPr id="90" name="直線コネクタ 89">
          <a:extLst>
            <a:ext uri="{FF2B5EF4-FFF2-40B4-BE49-F238E27FC236}">
              <a16:creationId xmlns:a16="http://schemas.microsoft.com/office/drawing/2014/main" id="{53F76D1E-805C-451F-AC78-A50CF778658D}"/>
            </a:ext>
          </a:extLst>
        </xdr:cNvPr>
        <xdr:cNvCxnSpPr/>
      </xdr:nvCxnSpPr>
      <xdr:spPr>
        <a:xfrm>
          <a:off x="2971165" y="5984512"/>
          <a:ext cx="6858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1" name="楕円 90">
          <a:extLst>
            <a:ext uri="{FF2B5EF4-FFF2-40B4-BE49-F238E27FC236}">
              <a16:creationId xmlns:a16="http://schemas.microsoft.com/office/drawing/2014/main" id="{EA869966-33CC-4AEC-81AE-4A06260EE186}"/>
            </a:ext>
          </a:extLst>
        </xdr:cNvPr>
        <xdr:cNvSpPr/>
      </xdr:nvSpPr>
      <xdr:spPr>
        <a:xfrm>
          <a:off x="2240280" y="5873206"/>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86632</xdr:rowOff>
    </xdr:to>
    <xdr:cxnSp macro="">
      <xdr:nvCxnSpPr>
        <xdr:cNvPr id="92" name="直線コネクタ 91">
          <a:extLst>
            <a:ext uri="{FF2B5EF4-FFF2-40B4-BE49-F238E27FC236}">
              <a16:creationId xmlns:a16="http://schemas.microsoft.com/office/drawing/2014/main" id="{DF591919-A8A2-4242-B631-2F0A0540915F}"/>
            </a:ext>
          </a:extLst>
        </xdr:cNvPr>
        <xdr:cNvCxnSpPr/>
      </xdr:nvCxnSpPr>
      <xdr:spPr>
        <a:xfrm>
          <a:off x="2285365" y="5922101"/>
          <a:ext cx="685800" cy="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3" name="楕円 92">
          <a:extLst>
            <a:ext uri="{FF2B5EF4-FFF2-40B4-BE49-F238E27FC236}">
              <a16:creationId xmlns:a16="http://schemas.microsoft.com/office/drawing/2014/main" id="{8A3DE9CA-60FB-419A-93EC-97C9EEAE86AD}"/>
            </a:ext>
          </a:extLst>
        </xdr:cNvPr>
        <xdr:cNvSpPr/>
      </xdr:nvSpPr>
      <xdr:spPr>
        <a:xfrm>
          <a:off x="1554480" y="5836194"/>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28031</xdr:rowOff>
    </xdr:to>
    <xdr:cxnSp macro="">
      <xdr:nvCxnSpPr>
        <xdr:cNvPr id="94" name="直線コネクタ 93">
          <a:extLst>
            <a:ext uri="{FF2B5EF4-FFF2-40B4-BE49-F238E27FC236}">
              <a16:creationId xmlns:a16="http://schemas.microsoft.com/office/drawing/2014/main" id="{2A482B5B-8BE3-4705-ADC5-665E104713C9}"/>
            </a:ext>
          </a:extLst>
        </xdr:cNvPr>
        <xdr:cNvCxnSpPr/>
      </xdr:nvCxnSpPr>
      <xdr:spPr>
        <a:xfrm>
          <a:off x="1599565" y="5888899"/>
          <a:ext cx="6858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B6688B03-F825-4D72-859D-3220AF7AB57A}"/>
            </a:ext>
          </a:extLst>
        </xdr:cNvPr>
        <xdr:cNvSpPr txBox="1"/>
      </xdr:nvSpPr>
      <xdr:spPr>
        <a:xfrm>
          <a:off x="3464569"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D23B5074-95DF-4C16-A596-DA04AB14FC8C}"/>
            </a:ext>
          </a:extLst>
        </xdr:cNvPr>
        <xdr:cNvSpPr txBox="1"/>
      </xdr:nvSpPr>
      <xdr:spPr>
        <a:xfrm>
          <a:off x="2793374" y="559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559AEA21-6700-4031-ADB4-0BC4B9A9912D}"/>
            </a:ext>
          </a:extLst>
        </xdr:cNvPr>
        <xdr:cNvSpPr txBox="1"/>
      </xdr:nvSpPr>
      <xdr:spPr>
        <a:xfrm>
          <a:off x="2107574" y="556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8A8D38B8-5639-46D1-8780-7E09701E984D}"/>
            </a:ext>
          </a:extLst>
        </xdr:cNvPr>
        <xdr:cNvSpPr txBox="1"/>
      </xdr:nvSpPr>
      <xdr:spPr>
        <a:xfrm>
          <a:off x="1421774" y="550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99" name="n_1mainValue有形固定資産減価償却率">
          <a:extLst>
            <a:ext uri="{FF2B5EF4-FFF2-40B4-BE49-F238E27FC236}">
              <a16:creationId xmlns:a16="http://schemas.microsoft.com/office/drawing/2014/main" id="{B0A96D35-3F75-4333-BFF3-D2DD9BCD7BAA}"/>
            </a:ext>
          </a:extLst>
        </xdr:cNvPr>
        <xdr:cNvSpPr txBox="1"/>
      </xdr:nvSpPr>
      <xdr:spPr>
        <a:xfrm>
          <a:off x="3464569"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0" name="n_2mainValue有形固定資産減価償却率">
          <a:extLst>
            <a:ext uri="{FF2B5EF4-FFF2-40B4-BE49-F238E27FC236}">
              <a16:creationId xmlns:a16="http://schemas.microsoft.com/office/drawing/2014/main" id="{8F25C4A7-8623-4E80-89D4-A0955AC71AEB}"/>
            </a:ext>
          </a:extLst>
        </xdr:cNvPr>
        <xdr:cNvSpPr txBox="1"/>
      </xdr:nvSpPr>
      <xdr:spPr>
        <a:xfrm>
          <a:off x="279337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69958</xdr:rowOff>
    </xdr:from>
    <xdr:ext cx="405111" cy="259045"/>
    <xdr:sp macro="" textlink="">
      <xdr:nvSpPr>
        <xdr:cNvPr id="101" name="n_3mainValue有形固定資産減価償却率">
          <a:extLst>
            <a:ext uri="{FF2B5EF4-FFF2-40B4-BE49-F238E27FC236}">
              <a16:creationId xmlns:a16="http://schemas.microsoft.com/office/drawing/2014/main" id="{4031A0FE-2D85-47F6-97A3-6D93A3247F74}"/>
            </a:ext>
          </a:extLst>
        </xdr:cNvPr>
        <xdr:cNvSpPr txBox="1"/>
      </xdr:nvSpPr>
      <xdr:spPr>
        <a:xfrm>
          <a:off x="2107574" y="596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32946</xdr:rowOff>
    </xdr:from>
    <xdr:ext cx="405111" cy="259045"/>
    <xdr:sp macro="" textlink="">
      <xdr:nvSpPr>
        <xdr:cNvPr id="102" name="n_4mainValue有形固定資産減価償却率">
          <a:extLst>
            <a:ext uri="{FF2B5EF4-FFF2-40B4-BE49-F238E27FC236}">
              <a16:creationId xmlns:a16="http://schemas.microsoft.com/office/drawing/2014/main" id="{F2B16830-E187-4B34-946B-657042C95681}"/>
            </a:ext>
          </a:extLst>
        </xdr:cNvPr>
        <xdr:cNvSpPr txBox="1"/>
      </xdr:nvSpPr>
      <xdr:spPr>
        <a:xfrm>
          <a:off x="1421774" y="592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4F1BA6D8-CEF1-4E8B-828A-B6F44FA5A62F}"/>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A69A9A2-CA52-4396-B76F-69BEA1FFCBF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C0465F1-2E62-4BCF-BA8B-7DDC41243D6C}"/>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2EBAC5D-9906-4066-9BD3-52CB6961F7FD}"/>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91BCBB8-8175-4B62-A3CD-C7DC619CCE3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5C635F0-696E-4A6D-9290-1E81ACC1BC8D}"/>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D2282D55-5AA2-44F0-B001-7DB0BB55F4E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4D9B7012-EAA2-473A-9C59-3546980C528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1600EBEF-0B46-4B20-A7C5-AEB535FB39C0}"/>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511522AC-A1AF-4B0F-A6D8-7136C46A3B9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CA36541-8EBC-4CAF-B0F3-E1BCCE00829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7844886-8AAD-4753-83E9-05496312E84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52D8361-A06E-43D3-94EF-9C0806807C99}"/>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人口急増時のインフラ等施設整備に投資した大規模建設事業に係る地方債の一部償還完了や財政調整基金や社会福祉基金などの充当可能基金の増加に伴い、将来負担額が減少し、充当可能財源が増加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との乖離が小さくな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や公債費は類似団体と比較して高い水準にあるため、今後も償還額以上の新規借入抑制の方針のもと、地方債残高の抑制を図るとともに、定員適正化計画に基づき、適切な定員管理を行い人件費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5E9EADA-D1FC-4452-920C-6A7510584D66}"/>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DE19302-54D7-4882-8D07-6649017E947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54C14AFE-5A21-4F62-83C3-7AEAEA27701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5A1B07D-FF2C-4AE0-BF00-C78535C2519A}"/>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C79ACDD-6243-4652-A961-ED2B0E03DBD4}"/>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C2CC5046-9B72-4F85-98D6-E61C31D29B0F}"/>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F4AAD115-1D8E-4CF8-B053-A55910C42579}"/>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A49E1A8-1E85-49CA-9B0E-A2B7BED783CD}"/>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DBB1E94-BB62-4511-9D2E-2A2EDF1E98C8}"/>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360CC2B8-7DE9-4255-928A-EC810B91359C}"/>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C093188-0861-46A0-ABE8-C7B4702A5ABD}"/>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0D3CA0F-849A-4EDB-9B80-28E68799428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D5D98FF6-48E7-4758-BB88-E0C58D726CEA}"/>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F504019-5781-48F9-9B89-8C4F3A41C77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07A0B4B-CCC7-4391-8D22-6BECBFE8975E}"/>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FC0629C7-2E7E-47C7-ACAB-E7B86AA833B3}"/>
            </a:ext>
          </a:extLst>
        </xdr:cNvPr>
        <xdr:cNvCxnSpPr/>
      </xdr:nvCxnSpPr>
      <xdr:spPr>
        <a:xfrm flipV="1">
          <a:off x="13313410" y="5295688"/>
          <a:ext cx="1269" cy="123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1433E2A2-1CC8-4278-8948-393FF31D912C}"/>
            </a:ext>
          </a:extLst>
        </xdr:cNvPr>
        <xdr:cNvSpPr txBox="1"/>
      </xdr:nvSpPr>
      <xdr:spPr>
        <a:xfrm>
          <a:off x="13369925" y="65336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E4072442-9AB0-46B6-8837-AB1A0DDF2C2C}"/>
            </a:ext>
          </a:extLst>
        </xdr:cNvPr>
        <xdr:cNvCxnSpPr/>
      </xdr:nvCxnSpPr>
      <xdr:spPr>
        <a:xfrm>
          <a:off x="13251180" y="652789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13D0945F-8C87-4943-A2E4-D36841D1A59B}"/>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EADB266B-FF0D-49A0-805C-13CB83FFC56C}"/>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id="{66A6D309-B76C-4F9C-AF61-7237976F3692}"/>
            </a:ext>
          </a:extLst>
        </xdr:cNvPr>
        <xdr:cNvSpPr txBox="1"/>
      </xdr:nvSpPr>
      <xdr:spPr>
        <a:xfrm>
          <a:off x="13369925" y="558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53640022-DA75-4B74-A9D3-CAE5AB845F5F}"/>
            </a:ext>
          </a:extLst>
        </xdr:cNvPr>
        <xdr:cNvSpPr/>
      </xdr:nvSpPr>
      <xdr:spPr>
        <a:xfrm>
          <a:off x="13289280" y="5733902"/>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FD3F8F4E-489C-4256-BB6D-B7C2769736D9}"/>
            </a:ext>
          </a:extLst>
        </xdr:cNvPr>
        <xdr:cNvSpPr/>
      </xdr:nvSpPr>
      <xdr:spPr>
        <a:xfrm>
          <a:off x="12629515" y="59134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39062D0E-3C43-4289-9BD6-8D3E4A985173}"/>
            </a:ext>
          </a:extLst>
        </xdr:cNvPr>
        <xdr:cNvSpPr/>
      </xdr:nvSpPr>
      <xdr:spPr>
        <a:xfrm>
          <a:off x="11943715" y="5969367"/>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A6FC8BAD-381F-46FE-912E-00FB0AEA081F}"/>
            </a:ext>
          </a:extLst>
        </xdr:cNvPr>
        <xdr:cNvSpPr/>
      </xdr:nvSpPr>
      <xdr:spPr>
        <a:xfrm>
          <a:off x="11257915" y="595626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3E709E57-22D4-4DF4-B275-6E7C46647819}"/>
            </a:ext>
          </a:extLst>
        </xdr:cNvPr>
        <xdr:cNvSpPr/>
      </xdr:nvSpPr>
      <xdr:spPr>
        <a:xfrm>
          <a:off x="10572115" y="595650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77752E4-FA9E-49C6-B96C-DE46C7CC233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91275DE-E9B5-45BF-BD47-1FA18BAB8B31}"/>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2473180-B1C8-441D-AE61-03DB3EAB7BD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4A2121D-D1E3-4D7B-90FE-D75CA4ED522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0DBD04F-EDFF-4D1D-BDB5-D2D561C57FE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51971</xdr:rowOff>
    </xdr:from>
    <xdr:to>
      <xdr:col>76</xdr:col>
      <xdr:colOff>73025</xdr:colOff>
      <xdr:row>29</xdr:row>
      <xdr:rowOff>153571</xdr:rowOff>
    </xdr:to>
    <xdr:sp macro="" textlink="">
      <xdr:nvSpPr>
        <xdr:cNvPr id="147" name="楕円 146">
          <a:extLst>
            <a:ext uri="{FF2B5EF4-FFF2-40B4-BE49-F238E27FC236}">
              <a16:creationId xmlns:a16="http://schemas.microsoft.com/office/drawing/2014/main" id="{EA2CC2B8-AC91-4905-9107-03A72C953953}"/>
            </a:ext>
          </a:extLst>
        </xdr:cNvPr>
        <xdr:cNvSpPr/>
      </xdr:nvSpPr>
      <xdr:spPr>
        <a:xfrm>
          <a:off x="13289280" y="578030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30398</xdr:rowOff>
    </xdr:from>
    <xdr:ext cx="469744" cy="259045"/>
    <xdr:sp macro="" textlink="">
      <xdr:nvSpPr>
        <xdr:cNvPr id="148" name="債務償還比率該当値テキスト">
          <a:extLst>
            <a:ext uri="{FF2B5EF4-FFF2-40B4-BE49-F238E27FC236}">
              <a16:creationId xmlns:a16="http://schemas.microsoft.com/office/drawing/2014/main" id="{AB6CB53E-B0CA-4AF3-B8E2-AA7C6B533DAA}"/>
            </a:ext>
          </a:extLst>
        </xdr:cNvPr>
        <xdr:cNvSpPr txBox="1"/>
      </xdr:nvSpPr>
      <xdr:spPr>
        <a:xfrm>
          <a:off x="13369925" y="575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148837</xdr:rowOff>
    </xdr:from>
    <xdr:to>
      <xdr:col>72</xdr:col>
      <xdr:colOff>123825</xdr:colOff>
      <xdr:row>31</xdr:row>
      <xdr:rowOff>78987</xdr:rowOff>
    </xdr:to>
    <xdr:sp macro="" textlink="">
      <xdr:nvSpPr>
        <xdr:cNvPr id="149" name="楕円 148">
          <a:extLst>
            <a:ext uri="{FF2B5EF4-FFF2-40B4-BE49-F238E27FC236}">
              <a16:creationId xmlns:a16="http://schemas.microsoft.com/office/drawing/2014/main" id="{F52100D0-CBF8-4CED-9745-84DDBC1F76BA}"/>
            </a:ext>
          </a:extLst>
        </xdr:cNvPr>
        <xdr:cNvSpPr/>
      </xdr:nvSpPr>
      <xdr:spPr>
        <a:xfrm>
          <a:off x="12629515" y="604481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102771</xdr:rowOff>
    </xdr:from>
    <xdr:to>
      <xdr:col>76</xdr:col>
      <xdr:colOff>22225</xdr:colOff>
      <xdr:row>31</xdr:row>
      <xdr:rowOff>28187</xdr:rowOff>
    </xdr:to>
    <xdr:cxnSp macro="">
      <xdr:nvCxnSpPr>
        <xdr:cNvPr id="150" name="直線コネクタ 149">
          <a:extLst>
            <a:ext uri="{FF2B5EF4-FFF2-40B4-BE49-F238E27FC236}">
              <a16:creationId xmlns:a16="http://schemas.microsoft.com/office/drawing/2014/main" id="{46F09CBD-6D4D-4112-A566-3F0D15FAEFD8}"/>
            </a:ext>
          </a:extLst>
        </xdr:cNvPr>
        <xdr:cNvCxnSpPr/>
      </xdr:nvCxnSpPr>
      <xdr:spPr>
        <a:xfrm flipV="1">
          <a:off x="12684125" y="5823486"/>
          <a:ext cx="631190" cy="2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125998</xdr:rowOff>
    </xdr:from>
    <xdr:to>
      <xdr:col>68</xdr:col>
      <xdr:colOff>123825</xdr:colOff>
      <xdr:row>32</xdr:row>
      <xdr:rowOff>56148</xdr:rowOff>
    </xdr:to>
    <xdr:sp macro="" textlink="">
      <xdr:nvSpPr>
        <xdr:cNvPr id="151" name="楕円 150">
          <a:extLst>
            <a:ext uri="{FF2B5EF4-FFF2-40B4-BE49-F238E27FC236}">
              <a16:creationId xmlns:a16="http://schemas.microsoft.com/office/drawing/2014/main" id="{F511B551-101E-452F-9B17-510B6FFB5E19}"/>
            </a:ext>
          </a:extLst>
        </xdr:cNvPr>
        <xdr:cNvSpPr/>
      </xdr:nvSpPr>
      <xdr:spPr>
        <a:xfrm>
          <a:off x="11943715" y="619723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28187</xdr:rowOff>
    </xdr:from>
    <xdr:to>
      <xdr:col>72</xdr:col>
      <xdr:colOff>73025</xdr:colOff>
      <xdr:row>32</xdr:row>
      <xdr:rowOff>5348</xdr:rowOff>
    </xdr:to>
    <xdr:cxnSp macro="">
      <xdr:nvCxnSpPr>
        <xdr:cNvPr id="152" name="直線コネクタ 151">
          <a:extLst>
            <a:ext uri="{FF2B5EF4-FFF2-40B4-BE49-F238E27FC236}">
              <a16:creationId xmlns:a16="http://schemas.microsoft.com/office/drawing/2014/main" id="{0C5DC81D-9577-4038-AA96-14D91627A377}"/>
            </a:ext>
          </a:extLst>
        </xdr:cNvPr>
        <xdr:cNvCxnSpPr/>
      </xdr:nvCxnSpPr>
      <xdr:spPr>
        <a:xfrm flipV="1">
          <a:off x="11998325" y="6093707"/>
          <a:ext cx="685800" cy="15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45155</xdr:rowOff>
    </xdr:from>
    <xdr:to>
      <xdr:col>64</xdr:col>
      <xdr:colOff>123825</xdr:colOff>
      <xdr:row>31</xdr:row>
      <xdr:rowOff>146755</xdr:rowOff>
    </xdr:to>
    <xdr:sp macro="" textlink="">
      <xdr:nvSpPr>
        <xdr:cNvPr id="153" name="楕円 152">
          <a:extLst>
            <a:ext uri="{FF2B5EF4-FFF2-40B4-BE49-F238E27FC236}">
              <a16:creationId xmlns:a16="http://schemas.microsoft.com/office/drawing/2014/main" id="{FE150D42-3ADA-4D22-A3F6-6DF08D5CF974}"/>
            </a:ext>
          </a:extLst>
        </xdr:cNvPr>
        <xdr:cNvSpPr/>
      </xdr:nvSpPr>
      <xdr:spPr>
        <a:xfrm>
          <a:off x="11257915" y="611448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95955</xdr:rowOff>
    </xdr:from>
    <xdr:to>
      <xdr:col>68</xdr:col>
      <xdr:colOff>73025</xdr:colOff>
      <xdr:row>32</xdr:row>
      <xdr:rowOff>5348</xdr:rowOff>
    </xdr:to>
    <xdr:cxnSp macro="">
      <xdr:nvCxnSpPr>
        <xdr:cNvPr id="154" name="直線コネクタ 153">
          <a:extLst>
            <a:ext uri="{FF2B5EF4-FFF2-40B4-BE49-F238E27FC236}">
              <a16:creationId xmlns:a16="http://schemas.microsoft.com/office/drawing/2014/main" id="{C5B2EC76-97EB-4DA6-AA14-A47DB2B3E320}"/>
            </a:ext>
          </a:extLst>
        </xdr:cNvPr>
        <xdr:cNvCxnSpPr/>
      </xdr:nvCxnSpPr>
      <xdr:spPr>
        <a:xfrm>
          <a:off x="11312525" y="6159570"/>
          <a:ext cx="6858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55231</xdr:rowOff>
    </xdr:from>
    <xdr:to>
      <xdr:col>60</xdr:col>
      <xdr:colOff>123825</xdr:colOff>
      <xdr:row>31</xdr:row>
      <xdr:rowOff>156831</xdr:rowOff>
    </xdr:to>
    <xdr:sp macro="" textlink="">
      <xdr:nvSpPr>
        <xdr:cNvPr id="155" name="楕円 154">
          <a:extLst>
            <a:ext uri="{FF2B5EF4-FFF2-40B4-BE49-F238E27FC236}">
              <a16:creationId xmlns:a16="http://schemas.microsoft.com/office/drawing/2014/main" id="{4F58E1E8-0378-4F9C-A8A0-3ED210808FDB}"/>
            </a:ext>
          </a:extLst>
        </xdr:cNvPr>
        <xdr:cNvSpPr/>
      </xdr:nvSpPr>
      <xdr:spPr>
        <a:xfrm>
          <a:off x="10572115" y="6126466"/>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31</xdr:row>
      <xdr:rowOff>106031</xdr:rowOff>
    </xdr:to>
    <xdr:cxnSp macro="">
      <xdr:nvCxnSpPr>
        <xdr:cNvPr id="156" name="直線コネクタ 155">
          <a:extLst>
            <a:ext uri="{FF2B5EF4-FFF2-40B4-BE49-F238E27FC236}">
              <a16:creationId xmlns:a16="http://schemas.microsoft.com/office/drawing/2014/main" id="{A0112ADD-DB32-459F-A4C8-D289BE5153DD}"/>
            </a:ext>
          </a:extLst>
        </xdr:cNvPr>
        <xdr:cNvCxnSpPr/>
      </xdr:nvCxnSpPr>
      <xdr:spPr>
        <a:xfrm flipV="1">
          <a:off x="10626725" y="6159570"/>
          <a:ext cx="6858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id="{D62005D7-E992-4237-95DA-88CB9AE797C7}"/>
            </a:ext>
          </a:extLst>
        </xdr:cNvPr>
        <xdr:cNvSpPr txBox="1"/>
      </xdr:nvSpPr>
      <xdr:spPr>
        <a:xfrm>
          <a:off x="12459412" y="568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id="{CD7962F7-4E02-49C5-B1FC-EED60E8AB641}"/>
            </a:ext>
          </a:extLst>
        </xdr:cNvPr>
        <xdr:cNvSpPr txBox="1"/>
      </xdr:nvSpPr>
      <xdr:spPr>
        <a:xfrm>
          <a:off x="11780597" y="574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9" name="n_3aveValue債務償還比率">
          <a:extLst>
            <a:ext uri="{FF2B5EF4-FFF2-40B4-BE49-F238E27FC236}">
              <a16:creationId xmlns:a16="http://schemas.microsoft.com/office/drawing/2014/main" id="{28C3E3F1-964F-4665-B44A-34A12548E7D0}"/>
            </a:ext>
          </a:extLst>
        </xdr:cNvPr>
        <xdr:cNvSpPr txBox="1"/>
      </xdr:nvSpPr>
      <xdr:spPr>
        <a:xfrm>
          <a:off x="11094797" y="57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id="{7F652946-A511-450E-9D73-BF12F24B7605}"/>
            </a:ext>
          </a:extLst>
        </xdr:cNvPr>
        <xdr:cNvSpPr txBox="1"/>
      </xdr:nvSpPr>
      <xdr:spPr>
        <a:xfrm>
          <a:off x="10408997" y="572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70114</xdr:rowOff>
    </xdr:from>
    <xdr:ext cx="469744" cy="259045"/>
    <xdr:sp macro="" textlink="">
      <xdr:nvSpPr>
        <xdr:cNvPr id="161" name="n_1mainValue債務償還比率">
          <a:extLst>
            <a:ext uri="{FF2B5EF4-FFF2-40B4-BE49-F238E27FC236}">
              <a16:creationId xmlns:a16="http://schemas.microsoft.com/office/drawing/2014/main" id="{A6DD9B71-D495-44B9-9D3E-1C7953551C2C}"/>
            </a:ext>
          </a:extLst>
        </xdr:cNvPr>
        <xdr:cNvSpPr txBox="1"/>
      </xdr:nvSpPr>
      <xdr:spPr>
        <a:xfrm>
          <a:off x="12459412" y="613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47275</xdr:rowOff>
    </xdr:from>
    <xdr:ext cx="469744" cy="259045"/>
    <xdr:sp macro="" textlink="">
      <xdr:nvSpPr>
        <xdr:cNvPr id="162" name="n_2mainValue債務償還比率">
          <a:extLst>
            <a:ext uri="{FF2B5EF4-FFF2-40B4-BE49-F238E27FC236}">
              <a16:creationId xmlns:a16="http://schemas.microsoft.com/office/drawing/2014/main" id="{041A7378-D951-474F-B709-B8D495AA4782}"/>
            </a:ext>
          </a:extLst>
        </xdr:cNvPr>
        <xdr:cNvSpPr txBox="1"/>
      </xdr:nvSpPr>
      <xdr:spPr>
        <a:xfrm>
          <a:off x="11780597" y="62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137882</xdr:rowOff>
    </xdr:from>
    <xdr:ext cx="469744" cy="259045"/>
    <xdr:sp macro="" textlink="">
      <xdr:nvSpPr>
        <xdr:cNvPr id="163" name="n_3mainValue債務償還比率">
          <a:extLst>
            <a:ext uri="{FF2B5EF4-FFF2-40B4-BE49-F238E27FC236}">
              <a16:creationId xmlns:a16="http://schemas.microsoft.com/office/drawing/2014/main" id="{EC17A281-DB7B-4AE1-A526-EB4A563BD73A}"/>
            </a:ext>
          </a:extLst>
        </xdr:cNvPr>
        <xdr:cNvSpPr txBox="1"/>
      </xdr:nvSpPr>
      <xdr:spPr>
        <a:xfrm>
          <a:off x="11094797" y="620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147958</xdr:rowOff>
    </xdr:from>
    <xdr:ext cx="469744" cy="259045"/>
    <xdr:sp macro="" textlink="">
      <xdr:nvSpPr>
        <xdr:cNvPr id="164" name="n_4mainValue債務償還比率">
          <a:extLst>
            <a:ext uri="{FF2B5EF4-FFF2-40B4-BE49-F238E27FC236}">
              <a16:creationId xmlns:a16="http://schemas.microsoft.com/office/drawing/2014/main" id="{46FB5003-73EB-4F8D-B27F-C2B194BB0B75}"/>
            </a:ext>
          </a:extLst>
        </xdr:cNvPr>
        <xdr:cNvSpPr txBox="1"/>
      </xdr:nvSpPr>
      <xdr:spPr>
        <a:xfrm>
          <a:off x="10408997" y="62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B961A163-CA44-4A4C-B6EC-ED9D7B4A98E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2A6766F-7E70-470F-A0D2-7F81686A05A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627DBE0-19D5-4318-8B97-28A778A4E31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3DEC381-158C-49EB-B3C2-F78D7F3B3D0C}"/>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F82C9D7-459B-4FC7-96DA-0F1D814E296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F090D4F-485C-4914-9A06-A9CF06AB4423}"/>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E815D0-67F2-45D8-8570-1F570C4FD59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6236AE-7F55-4284-AA70-ED16BC6E57C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D0B4F5-8DE3-404B-8E54-A2EE7EC112F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86EBC7-1B57-472B-AFAB-D904909447C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C1A043-BD51-4AAB-A6DF-0D85089FF12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649A9B-0C80-4983-B564-FB02B7560E7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CFA0D0-B2B4-4938-9FA0-2A9050C0B79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B09EEE-AE8C-4C47-91EE-491E6756CAB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283008-A515-4643-A40D-F14DCB944D6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260FAB-862A-4F96-8B00-94ABE944ADE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F0764F-DA1A-4193-AD5D-882F4D20EB1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D39DB4-70E1-4179-9D13-3AF5D308C4F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CAD731-0608-41DB-A437-AA23A387357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97A4E9-151A-49C7-9B51-1474F88E7F7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890DFF-288C-4BBF-8EBB-70FF1E37AEC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3DCBB3-93A3-40C8-9888-0674D19635C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B82F6E-A713-4B9B-86E1-E5F89FDB185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37B7C7-EEC3-4BDF-8251-B5A94AC2040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163A2A-BA64-4915-9931-D97C230748A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83548D-FADF-47BD-A43C-88D8C80D2BC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A9A1CF-05C0-4F3C-B79B-1663B5C3DDC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84521B-BC54-475D-A5D2-826C48CE88B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428AD4-80CB-4AA0-932B-8B6B31D4B17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69E20A-7CBE-4D39-9055-D2B1A5FBAB2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3D8DE6-5E16-4883-ADB6-DACCE5DD0E4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9653A3-0644-4FCE-9CE3-85E2BDD487B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255B6C-F901-4CD9-B048-8C8B26AD2CD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1EE169-87BA-457D-AD74-5BC7803EC64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E2A738-F7FD-4701-899D-4ABF48A8CCB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9A6C79-B235-44E2-97F0-D6988FF2FF6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5DE4C0-AB3F-4650-9247-016204B9481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6985EB-CD99-4ABF-ABE8-61C28F4DE06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A0A6C8-839F-4567-9C18-DC8B3A9C120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30765E-F175-42D0-ADF0-2E1D775AE86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0AA331-13F1-4C5C-8C39-F7112EF151C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76DC42-7BB0-41F6-BCF4-99943ACA113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E88710-3A61-418C-AEA1-2EBD189CFAA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8FABC0-5BCC-4C83-B6F3-1DAB3E0C881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5C3158-E358-4CC9-865D-D60ECFF3DCB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F5CEC3-9E06-43BC-8C7F-6E075A5DF77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2660D7-E71E-4392-9F48-6696E6DE505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8D3E44-29E7-4ECF-8593-29E66D07426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A004C2-57C0-4D84-B872-B992C06CE1B8}"/>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646F91F-B543-4F92-A2AB-AA716DA7AAB0}"/>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09ADB2-71BE-4051-B696-4D66D75C4F8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63540A2-F32A-40BE-822C-C4118FEEE75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BD0419-4C4B-42AB-814A-BCB4306B1BF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99B992-156C-4C6F-ABA9-670F93F37B6F}"/>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7F4ED4-5BD2-498C-A975-FFF97E27CBFA}"/>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BB6628A-AC8C-49B0-B0DB-C9B8D59D3563}"/>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9D6AF46-BAE6-4375-A0B2-E2374149749B}"/>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79999F-D9A3-429F-8540-DAEBC1D4F42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6019D3-20D5-48F2-8E53-3F760ECE27E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4805F4-C911-4F7A-92F8-3DD4101DDD3B}"/>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9A800B3-504B-467E-BDF2-9FA34461F76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BB34BDD3-F4B8-4266-9976-EA18F1F24F96}"/>
            </a:ext>
          </a:extLst>
        </xdr:cNvPr>
        <xdr:cNvCxnSpPr/>
      </xdr:nvCxnSpPr>
      <xdr:spPr>
        <a:xfrm flipV="1">
          <a:off x="4173855" y="59416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6C9F29A8-DDBD-4CB5-B59B-70708F667022}"/>
            </a:ext>
          </a:extLst>
        </xdr:cNvPr>
        <xdr:cNvSpPr txBox="1"/>
      </xdr:nvSpPr>
      <xdr:spPr>
        <a:xfrm>
          <a:off x="421259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09890B3-425A-4E20-9ACD-65A46F7DC7C3}"/>
            </a:ext>
          </a:extLst>
        </xdr:cNvPr>
        <xdr:cNvCxnSpPr/>
      </xdr:nvCxnSpPr>
      <xdr:spPr>
        <a:xfrm>
          <a:off x="4112260" y="722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D32334EC-C2F1-48E4-804E-D7A468CCF6A5}"/>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466FBF9B-5132-434A-A588-66E4B73985F0}"/>
            </a:ext>
          </a:extLst>
        </xdr:cNvPr>
        <xdr:cNvCxnSpPr/>
      </xdr:nvCxnSpPr>
      <xdr:spPr>
        <a:xfrm>
          <a:off x="4112260" y="5941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C2957BF7-0D3F-458D-ACCC-D883642B02F7}"/>
            </a:ext>
          </a:extLst>
        </xdr:cNvPr>
        <xdr:cNvSpPr txBox="1"/>
      </xdr:nvSpPr>
      <xdr:spPr>
        <a:xfrm>
          <a:off x="421259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E67F8C58-482B-4EE1-8A9D-09E0E66D1380}"/>
            </a:ext>
          </a:extLst>
        </xdr:cNvPr>
        <xdr:cNvSpPr/>
      </xdr:nvSpPr>
      <xdr:spPr>
        <a:xfrm>
          <a:off x="4131310" y="65176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F660B416-FC96-4182-96CA-D622CA85AFEF}"/>
            </a:ext>
          </a:extLst>
        </xdr:cNvPr>
        <xdr:cNvSpPr/>
      </xdr:nvSpPr>
      <xdr:spPr>
        <a:xfrm>
          <a:off x="3388360" y="6521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A8349D51-3493-4155-94AF-A44B40D26B89}"/>
            </a:ext>
          </a:extLst>
        </xdr:cNvPr>
        <xdr:cNvSpPr/>
      </xdr:nvSpPr>
      <xdr:spPr>
        <a:xfrm>
          <a:off x="2571750" y="64890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9A2D4C3D-FF4F-4056-B4F6-3E54CFC12B12}"/>
            </a:ext>
          </a:extLst>
        </xdr:cNvPr>
        <xdr:cNvSpPr/>
      </xdr:nvSpPr>
      <xdr:spPr>
        <a:xfrm>
          <a:off x="1774190" y="645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98987EC-ADC9-49C1-9680-098825046736}"/>
            </a:ext>
          </a:extLst>
        </xdr:cNvPr>
        <xdr:cNvSpPr/>
      </xdr:nvSpPr>
      <xdr:spPr>
        <a:xfrm>
          <a:off x="9880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7B9BEB-AC62-4EC2-B93F-C98490EAF8E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113F14-912A-41BA-ABC6-7935C97BCB1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0565DF-1C54-4A53-B261-9D7F518E5AA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79C3C5-B396-4910-8791-77309395BBE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6929B2-0E3C-45BA-93E5-D6259078AED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133985</xdr:rowOff>
    </xdr:from>
    <xdr:to>
      <xdr:col>24</xdr:col>
      <xdr:colOff>114300</xdr:colOff>
      <xdr:row>37</xdr:row>
      <xdr:rowOff>64135</xdr:rowOff>
    </xdr:to>
    <xdr:sp macro="" textlink="">
      <xdr:nvSpPr>
        <xdr:cNvPr id="73" name="楕円 72">
          <a:extLst>
            <a:ext uri="{FF2B5EF4-FFF2-40B4-BE49-F238E27FC236}">
              <a16:creationId xmlns:a16="http://schemas.microsoft.com/office/drawing/2014/main" id="{E3652A10-9421-4D1D-92B4-50BD4333723C}"/>
            </a:ext>
          </a:extLst>
        </xdr:cNvPr>
        <xdr:cNvSpPr/>
      </xdr:nvSpPr>
      <xdr:spPr>
        <a:xfrm>
          <a:off x="4131310" y="6302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id="{1F25249A-A341-4265-A3A7-804DFA55B846}"/>
            </a:ext>
          </a:extLst>
        </xdr:cNvPr>
        <xdr:cNvSpPr txBox="1"/>
      </xdr:nvSpPr>
      <xdr:spPr>
        <a:xfrm>
          <a:off x="421259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a:extLst>
            <a:ext uri="{FF2B5EF4-FFF2-40B4-BE49-F238E27FC236}">
              <a16:creationId xmlns:a16="http://schemas.microsoft.com/office/drawing/2014/main" id="{6C3726C0-1683-483A-BC61-BF03AD444763}"/>
            </a:ext>
          </a:extLst>
        </xdr:cNvPr>
        <xdr:cNvSpPr/>
      </xdr:nvSpPr>
      <xdr:spPr>
        <a:xfrm>
          <a:off x="3388360" y="63080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3ADD4034-6718-4C82-92E5-ED5944E97C6E}"/>
            </a:ext>
          </a:extLst>
        </xdr:cNvPr>
        <xdr:cNvCxnSpPr/>
      </xdr:nvCxnSpPr>
      <xdr:spPr>
        <a:xfrm flipV="1">
          <a:off x="3431540" y="63607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EAB03CFA-BCF8-492B-B56A-CE8239A7019A}"/>
            </a:ext>
          </a:extLst>
        </xdr:cNvPr>
        <xdr:cNvSpPr/>
      </xdr:nvSpPr>
      <xdr:spPr>
        <a:xfrm>
          <a:off x="2571750" y="63633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5E1D5075-B7D3-43E9-A5F9-B903E7112A8F}"/>
            </a:ext>
          </a:extLst>
        </xdr:cNvPr>
        <xdr:cNvCxnSpPr/>
      </xdr:nvCxnSpPr>
      <xdr:spPr>
        <a:xfrm flipV="1">
          <a:off x="2626360" y="635889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D01BE81E-D670-40E7-960F-4080ADC87D39}"/>
            </a:ext>
          </a:extLst>
        </xdr:cNvPr>
        <xdr:cNvSpPr/>
      </xdr:nvSpPr>
      <xdr:spPr>
        <a:xfrm>
          <a:off x="1774190" y="62966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C1DB7564-90F1-41E6-B1BA-024B52139F4C}"/>
            </a:ext>
          </a:extLst>
        </xdr:cNvPr>
        <xdr:cNvCxnSpPr/>
      </xdr:nvCxnSpPr>
      <xdr:spPr>
        <a:xfrm>
          <a:off x="1828800" y="6345555"/>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a:extLst>
            <a:ext uri="{FF2B5EF4-FFF2-40B4-BE49-F238E27FC236}">
              <a16:creationId xmlns:a16="http://schemas.microsoft.com/office/drawing/2014/main" id="{21C9105B-D59A-4185-AE5A-5B916A6CB32C}"/>
            </a:ext>
          </a:extLst>
        </xdr:cNvPr>
        <xdr:cNvSpPr/>
      </xdr:nvSpPr>
      <xdr:spPr>
        <a:xfrm>
          <a:off x="988060" y="622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37</xdr:row>
      <xdr:rowOff>1905</xdr:rowOff>
    </xdr:to>
    <xdr:cxnSp macro="">
      <xdr:nvCxnSpPr>
        <xdr:cNvPr id="82" name="直線コネクタ 81">
          <a:extLst>
            <a:ext uri="{FF2B5EF4-FFF2-40B4-BE49-F238E27FC236}">
              <a16:creationId xmlns:a16="http://schemas.microsoft.com/office/drawing/2014/main" id="{7D5F7386-A826-43D4-9666-C88BB8F1C61C}"/>
            </a:ext>
          </a:extLst>
        </xdr:cNvPr>
        <xdr:cNvCxnSpPr/>
      </xdr:nvCxnSpPr>
      <xdr:spPr>
        <a:xfrm>
          <a:off x="1031240" y="6273165"/>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BB4C5D03-DAFA-40E5-B1CE-3FB870085280}"/>
            </a:ext>
          </a:extLst>
        </xdr:cNvPr>
        <xdr:cNvSpPr txBox="1"/>
      </xdr:nvSpPr>
      <xdr:spPr>
        <a:xfrm>
          <a:off x="32391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C677FD40-0446-4198-A4B2-6E24BCED05D3}"/>
            </a:ext>
          </a:extLst>
        </xdr:cNvPr>
        <xdr:cNvSpPr txBox="1"/>
      </xdr:nvSpPr>
      <xdr:spPr>
        <a:xfrm>
          <a:off x="2439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F6FB9891-4825-48B1-A778-A0FF2784DB76}"/>
            </a:ext>
          </a:extLst>
        </xdr:cNvPr>
        <xdr:cNvSpPr txBox="1"/>
      </xdr:nvSpPr>
      <xdr:spPr>
        <a:xfrm>
          <a:off x="164148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D5E0593A-0C92-4C74-954B-1474C81BE87A}"/>
            </a:ext>
          </a:extLst>
        </xdr:cNvPr>
        <xdr:cNvSpPr txBox="1"/>
      </xdr:nvSpPr>
      <xdr:spPr>
        <a:xfrm>
          <a:off x="85535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7" name="n_1mainValue【道路】&#10;有形固定資産減価償却率">
          <a:extLst>
            <a:ext uri="{FF2B5EF4-FFF2-40B4-BE49-F238E27FC236}">
              <a16:creationId xmlns:a16="http://schemas.microsoft.com/office/drawing/2014/main" id="{B8D5F56B-72B0-4065-B0FF-11D3B8C638C3}"/>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B732E2F6-D2A5-4B74-942A-6CC28237AB65}"/>
            </a:ext>
          </a:extLst>
        </xdr:cNvPr>
        <xdr:cNvSpPr txBox="1"/>
      </xdr:nvSpPr>
      <xdr:spPr>
        <a:xfrm>
          <a:off x="2439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53CD887D-CF83-4175-AF89-FA9C3E3D6294}"/>
            </a:ext>
          </a:extLst>
        </xdr:cNvPr>
        <xdr:cNvSpPr txBox="1"/>
      </xdr:nvSpPr>
      <xdr:spPr>
        <a:xfrm>
          <a:off x="164148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FDB62466-DCF0-4680-ABDE-EB981ED66E5B}"/>
            </a:ext>
          </a:extLst>
        </xdr:cNvPr>
        <xdr:cNvSpPr txBox="1"/>
      </xdr:nvSpPr>
      <xdr:spPr>
        <a:xfrm>
          <a:off x="85535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D9D9EBD-91B9-4587-B067-61AB54F06A6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E3034A9-EB1A-46C8-A85F-C1F6B1B0C25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621C5A1-6B5B-4D79-A38C-99DA91DD0AE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91EFCB-E6D7-414B-97D0-366B477B2BA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F02395-087E-4FE1-A47A-E0B71A6725E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8B166A-EEED-4423-AD62-18C05F0D3F1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765C2AC-4A1D-437F-8FBB-FCA760FC573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C52617-1FA8-473B-8521-061AA585532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4AABAEF-7E92-4F3B-BAAF-755D3F255B8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F2E509-4E62-4204-9D54-265BB5665CC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96743EB-3DC5-4EE1-BFD1-A222E492A00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9B98816-0DC8-4B1F-9F35-E250AFC3EC7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06B40A6-1658-434A-91B7-3D520086C3B5}"/>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296D5D3-9E30-4E6F-A2AA-052C6D1AEBD2}"/>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C3EC231-26DB-4530-B83D-91BAC75ED9A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F90F40F-009B-45C8-9BF4-EBD0106B04EB}"/>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EC86A37-A446-4B5B-96B8-660C996CFCE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85E675D-AB36-4F0F-857D-2EA4B5EB1227}"/>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84F27CA-D53A-4704-A126-41D06D530FAD}"/>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FDB474D-4D70-4FE5-93DC-373DC72DE38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70549D3-473F-49AB-8268-2D89E38548C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47613FE6-377A-43F1-A267-4C6EAFE023F8}"/>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83E1A19-88BF-419D-B2B7-510919F254E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623AD4AB-7426-467C-88C3-A477ACCC25B3}"/>
            </a:ext>
          </a:extLst>
        </xdr:cNvPr>
        <xdr:cNvCxnSpPr/>
      </xdr:nvCxnSpPr>
      <xdr:spPr>
        <a:xfrm flipV="1">
          <a:off x="9429115" y="596325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2154AA0E-3BDE-4BDE-B778-5F8DF4665615}"/>
            </a:ext>
          </a:extLst>
        </xdr:cNvPr>
        <xdr:cNvSpPr txBox="1"/>
      </xdr:nvSpPr>
      <xdr:spPr>
        <a:xfrm>
          <a:off x="9467850" y="71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F289E28-CFA6-49F8-A388-42EC42149049}"/>
            </a:ext>
          </a:extLst>
        </xdr:cNvPr>
        <xdr:cNvCxnSpPr/>
      </xdr:nvCxnSpPr>
      <xdr:spPr>
        <a:xfrm>
          <a:off x="9356090" y="71623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D698BF29-FB1D-4FED-A88C-47FFA133EAB7}"/>
            </a:ext>
          </a:extLst>
        </xdr:cNvPr>
        <xdr:cNvSpPr txBox="1"/>
      </xdr:nvSpPr>
      <xdr:spPr>
        <a:xfrm>
          <a:off x="946785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5F7707BC-0E5F-4CF7-B861-595800B06D8F}"/>
            </a:ext>
          </a:extLst>
        </xdr:cNvPr>
        <xdr:cNvCxnSpPr/>
      </xdr:nvCxnSpPr>
      <xdr:spPr>
        <a:xfrm>
          <a:off x="9356090" y="59632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9DD87ED-5AE2-4537-8FF1-2CDAF8B1187E}"/>
            </a:ext>
          </a:extLst>
        </xdr:cNvPr>
        <xdr:cNvSpPr txBox="1"/>
      </xdr:nvSpPr>
      <xdr:spPr>
        <a:xfrm>
          <a:off x="9467850" y="68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717BB319-5842-465F-9DE5-31B53B9CB970}"/>
            </a:ext>
          </a:extLst>
        </xdr:cNvPr>
        <xdr:cNvSpPr/>
      </xdr:nvSpPr>
      <xdr:spPr>
        <a:xfrm>
          <a:off x="9394190" y="682274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7D9BC82F-B3AF-4CA2-970E-61BED47CFD95}"/>
            </a:ext>
          </a:extLst>
        </xdr:cNvPr>
        <xdr:cNvSpPr/>
      </xdr:nvSpPr>
      <xdr:spPr>
        <a:xfrm>
          <a:off x="8632190" y="683981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794D4A1C-F6EA-4FB8-BA54-5F751C2B978A}"/>
            </a:ext>
          </a:extLst>
        </xdr:cNvPr>
        <xdr:cNvSpPr/>
      </xdr:nvSpPr>
      <xdr:spPr>
        <a:xfrm>
          <a:off x="7846060" y="68203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D82FC5A0-18EF-475F-8086-9AC8A6A48F60}"/>
            </a:ext>
          </a:extLst>
        </xdr:cNvPr>
        <xdr:cNvSpPr/>
      </xdr:nvSpPr>
      <xdr:spPr>
        <a:xfrm>
          <a:off x="7029450" y="68184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4C3D6707-FEEC-46F6-96DE-672E50ED753B}"/>
            </a:ext>
          </a:extLst>
        </xdr:cNvPr>
        <xdr:cNvSpPr/>
      </xdr:nvSpPr>
      <xdr:spPr>
        <a:xfrm>
          <a:off x="6231890" y="68376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73B3AA5-B7DD-4706-B015-3A951429E85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8673E4-DAFA-4142-B1A1-5BDB3FB119C9}"/>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D71D51-DD76-4D4C-BF1F-C77FEAF6148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E9302C-59C3-428A-B0FD-B9E41B85A5D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4A151D-B44D-4432-B58F-206636A8E7B4}"/>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163779</xdr:rowOff>
    </xdr:from>
    <xdr:to>
      <xdr:col>55</xdr:col>
      <xdr:colOff>50800</xdr:colOff>
      <xdr:row>38</xdr:row>
      <xdr:rowOff>93929</xdr:rowOff>
    </xdr:to>
    <xdr:sp macro="" textlink="">
      <xdr:nvSpPr>
        <xdr:cNvPr id="130" name="楕円 129">
          <a:extLst>
            <a:ext uri="{FF2B5EF4-FFF2-40B4-BE49-F238E27FC236}">
              <a16:creationId xmlns:a16="http://schemas.microsoft.com/office/drawing/2014/main" id="{01D6557F-3C54-4C5B-B24F-EB30BB5B1AB0}"/>
            </a:ext>
          </a:extLst>
        </xdr:cNvPr>
        <xdr:cNvSpPr/>
      </xdr:nvSpPr>
      <xdr:spPr>
        <a:xfrm>
          <a:off x="9394190" y="650933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15206</xdr:rowOff>
    </xdr:from>
    <xdr:ext cx="534377" cy="259045"/>
    <xdr:sp macro="" textlink="">
      <xdr:nvSpPr>
        <xdr:cNvPr id="131" name="【道路】&#10;一人当たり延長該当値テキスト">
          <a:extLst>
            <a:ext uri="{FF2B5EF4-FFF2-40B4-BE49-F238E27FC236}">
              <a16:creationId xmlns:a16="http://schemas.microsoft.com/office/drawing/2014/main" id="{0D675C73-7DBB-469D-BE2A-C67D5CB52E44}"/>
            </a:ext>
          </a:extLst>
        </xdr:cNvPr>
        <xdr:cNvSpPr txBox="1"/>
      </xdr:nvSpPr>
      <xdr:spPr>
        <a:xfrm>
          <a:off x="9467850" y="63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170714</xdr:rowOff>
    </xdr:from>
    <xdr:to>
      <xdr:col>50</xdr:col>
      <xdr:colOff>165100</xdr:colOff>
      <xdr:row>38</xdr:row>
      <xdr:rowOff>100864</xdr:rowOff>
    </xdr:to>
    <xdr:sp macro="" textlink="">
      <xdr:nvSpPr>
        <xdr:cNvPr id="132" name="楕円 131">
          <a:extLst>
            <a:ext uri="{FF2B5EF4-FFF2-40B4-BE49-F238E27FC236}">
              <a16:creationId xmlns:a16="http://schemas.microsoft.com/office/drawing/2014/main" id="{43F318D0-B684-4A2B-923B-96E716D7517E}"/>
            </a:ext>
          </a:extLst>
        </xdr:cNvPr>
        <xdr:cNvSpPr/>
      </xdr:nvSpPr>
      <xdr:spPr>
        <a:xfrm>
          <a:off x="8632190" y="651817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43129</xdr:rowOff>
    </xdr:from>
    <xdr:to>
      <xdr:col>55</xdr:col>
      <xdr:colOff>0</xdr:colOff>
      <xdr:row>38</xdr:row>
      <xdr:rowOff>50064</xdr:rowOff>
    </xdr:to>
    <xdr:cxnSp macro="">
      <xdr:nvCxnSpPr>
        <xdr:cNvPr id="133" name="直線コネクタ 132">
          <a:extLst>
            <a:ext uri="{FF2B5EF4-FFF2-40B4-BE49-F238E27FC236}">
              <a16:creationId xmlns:a16="http://schemas.microsoft.com/office/drawing/2014/main" id="{43739710-34C4-4432-BA6E-2B8E5B0E7B17}"/>
            </a:ext>
          </a:extLst>
        </xdr:cNvPr>
        <xdr:cNvCxnSpPr/>
      </xdr:nvCxnSpPr>
      <xdr:spPr>
        <a:xfrm flipV="1">
          <a:off x="8686800" y="6560134"/>
          <a:ext cx="74295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6083</xdr:rowOff>
    </xdr:from>
    <xdr:to>
      <xdr:col>46</xdr:col>
      <xdr:colOff>38100</xdr:colOff>
      <xdr:row>38</xdr:row>
      <xdr:rowOff>107683</xdr:rowOff>
    </xdr:to>
    <xdr:sp macro="" textlink="">
      <xdr:nvSpPr>
        <xdr:cNvPr id="134" name="楕円 133">
          <a:extLst>
            <a:ext uri="{FF2B5EF4-FFF2-40B4-BE49-F238E27FC236}">
              <a16:creationId xmlns:a16="http://schemas.microsoft.com/office/drawing/2014/main" id="{30911FEC-DB59-4F6A-9743-B47E6175DCF1}"/>
            </a:ext>
          </a:extLst>
        </xdr:cNvPr>
        <xdr:cNvSpPr/>
      </xdr:nvSpPr>
      <xdr:spPr>
        <a:xfrm>
          <a:off x="7846060" y="6523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50064</xdr:rowOff>
    </xdr:from>
    <xdr:to>
      <xdr:col>50</xdr:col>
      <xdr:colOff>114300</xdr:colOff>
      <xdr:row>38</xdr:row>
      <xdr:rowOff>56883</xdr:rowOff>
    </xdr:to>
    <xdr:cxnSp macro="">
      <xdr:nvCxnSpPr>
        <xdr:cNvPr id="135" name="直線コネクタ 134">
          <a:extLst>
            <a:ext uri="{FF2B5EF4-FFF2-40B4-BE49-F238E27FC236}">
              <a16:creationId xmlns:a16="http://schemas.microsoft.com/office/drawing/2014/main" id="{84F19572-0CEA-4A34-B2BA-167D683CDB47}"/>
            </a:ext>
          </a:extLst>
        </xdr:cNvPr>
        <xdr:cNvCxnSpPr/>
      </xdr:nvCxnSpPr>
      <xdr:spPr>
        <a:xfrm flipV="1">
          <a:off x="7889240" y="6568974"/>
          <a:ext cx="79756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15380</xdr:rowOff>
    </xdr:from>
    <xdr:to>
      <xdr:col>41</xdr:col>
      <xdr:colOff>101600</xdr:colOff>
      <xdr:row>38</xdr:row>
      <xdr:rowOff>116980</xdr:rowOff>
    </xdr:to>
    <xdr:sp macro="" textlink="">
      <xdr:nvSpPr>
        <xdr:cNvPr id="136" name="楕円 135">
          <a:extLst>
            <a:ext uri="{FF2B5EF4-FFF2-40B4-BE49-F238E27FC236}">
              <a16:creationId xmlns:a16="http://schemas.microsoft.com/office/drawing/2014/main" id="{750493BC-D99B-4D95-A37A-4451ACE0F563}"/>
            </a:ext>
          </a:extLst>
        </xdr:cNvPr>
        <xdr:cNvSpPr/>
      </xdr:nvSpPr>
      <xdr:spPr>
        <a:xfrm>
          <a:off x="7029450" y="65342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56883</xdr:rowOff>
    </xdr:from>
    <xdr:to>
      <xdr:col>45</xdr:col>
      <xdr:colOff>177800</xdr:colOff>
      <xdr:row>38</xdr:row>
      <xdr:rowOff>66180</xdr:rowOff>
    </xdr:to>
    <xdr:cxnSp macro="">
      <xdr:nvCxnSpPr>
        <xdr:cNvPr id="137" name="直線コネクタ 136">
          <a:extLst>
            <a:ext uri="{FF2B5EF4-FFF2-40B4-BE49-F238E27FC236}">
              <a16:creationId xmlns:a16="http://schemas.microsoft.com/office/drawing/2014/main" id="{9E41FEC6-1736-4C0A-AD94-F23B55221500}"/>
            </a:ext>
          </a:extLst>
        </xdr:cNvPr>
        <xdr:cNvCxnSpPr/>
      </xdr:nvCxnSpPr>
      <xdr:spPr>
        <a:xfrm flipV="1">
          <a:off x="7084060" y="6575793"/>
          <a:ext cx="80518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24181</xdr:rowOff>
    </xdr:from>
    <xdr:to>
      <xdr:col>36</xdr:col>
      <xdr:colOff>165100</xdr:colOff>
      <xdr:row>38</xdr:row>
      <xdr:rowOff>125781</xdr:rowOff>
    </xdr:to>
    <xdr:sp macro="" textlink="">
      <xdr:nvSpPr>
        <xdr:cNvPr id="138" name="楕円 137">
          <a:extLst>
            <a:ext uri="{FF2B5EF4-FFF2-40B4-BE49-F238E27FC236}">
              <a16:creationId xmlns:a16="http://schemas.microsoft.com/office/drawing/2014/main" id="{7F7F943D-CBA3-4D3D-9BB9-12DF504876B1}"/>
            </a:ext>
          </a:extLst>
        </xdr:cNvPr>
        <xdr:cNvSpPr/>
      </xdr:nvSpPr>
      <xdr:spPr>
        <a:xfrm>
          <a:off x="6231890" y="653547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66180</xdr:rowOff>
    </xdr:from>
    <xdr:to>
      <xdr:col>41</xdr:col>
      <xdr:colOff>50800</xdr:colOff>
      <xdr:row>38</xdr:row>
      <xdr:rowOff>74981</xdr:rowOff>
    </xdr:to>
    <xdr:cxnSp macro="">
      <xdr:nvCxnSpPr>
        <xdr:cNvPr id="139" name="直線コネクタ 138">
          <a:extLst>
            <a:ext uri="{FF2B5EF4-FFF2-40B4-BE49-F238E27FC236}">
              <a16:creationId xmlns:a16="http://schemas.microsoft.com/office/drawing/2014/main" id="{F35D61C0-400F-4434-9BD9-EA7D03C5EA1A}"/>
            </a:ext>
          </a:extLst>
        </xdr:cNvPr>
        <xdr:cNvCxnSpPr/>
      </xdr:nvCxnSpPr>
      <xdr:spPr>
        <a:xfrm flipV="1">
          <a:off x="6286500" y="6579375"/>
          <a:ext cx="79756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57FBB2FE-C74D-4EFE-A99F-CE6CA4AF0D69}"/>
            </a:ext>
          </a:extLst>
        </xdr:cNvPr>
        <xdr:cNvSpPr txBox="1"/>
      </xdr:nvSpPr>
      <xdr:spPr>
        <a:xfrm>
          <a:off x="845446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F7F4F9A7-8560-413A-B116-CF922B27F877}"/>
            </a:ext>
          </a:extLst>
        </xdr:cNvPr>
        <xdr:cNvSpPr txBox="1"/>
      </xdr:nvSpPr>
      <xdr:spPr>
        <a:xfrm>
          <a:off x="7673417" y="691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E4A5134D-CEC8-453D-BE54-2150679BDDFF}"/>
            </a:ext>
          </a:extLst>
        </xdr:cNvPr>
        <xdr:cNvSpPr txBox="1"/>
      </xdr:nvSpPr>
      <xdr:spPr>
        <a:xfrm>
          <a:off x="6866332" y="69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B1EF51DF-47BB-46D5-ADFC-6E9C329DD151}"/>
            </a:ext>
          </a:extLst>
        </xdr:cNvPr>
        <xdr:cNvSpPr txBox="1"/>
      </xdr:nvSpPr>
      <xdr:spPr>
        <a:xfrm>
          <a:off x="6068772" y="69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117390</xdr:rowOff>
    </xdr:from>
    <xdr:ext cx="534377" cy="259045"/>
    <xdr:sp macro="" textlink="">
      <xdr:nvSpPr>
        <xdr:cNvPr id="144" name="n_1mainValue【道路】&#10;一人当たり延長">
          <a:extLst>
            <a:ext uri="{FF2B5EF4-FFF2-40B4-BE49-F238E27FC236}">
              <a16:creationId xmlns:a16="http://schemas.microsoft.com/office/drawing/2014/main" id="{45F29855-D89E-4D36-9411-C108D2FA562E}"/>
            </a:ext>
          </a:extLst>
        </xdr:cNvPr>
        <xdr:cNvSpPr txBox="1"/>
      </xdr:nvSpPr>
      <xdr:spPr>
        <a:xfrm>
          <a:off x="8422151" y="62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124210</xdr:rowOff>
    </xdr:from>
    <xdr:ext cx="534377" cy="259045"/>
    <xdr:sp macro="" textlink="">
      <xdr:nvSpPr>
        <xdr:cNvPr id="145" name="n_2mainValue【道路】&#10;一人当たり延長">
          <a:extLst>
            <a:ext uri="{FF2B5EF4-FFF2-40B4-BE49-F238E27FC236}">
              <a16:creationId xmlns:a16="http://schemas.microsoft.com/office/drawing/2014/main" id="{D10BD13B-2AA7-4434-AC6B-4D2DADD52EAA}"/>
            </a:ext>
          </a:extLst>
        </xdr:cNvPr>
        <xdr:cNvSpPr txBox="1"/>
      </xdr:nvSpPr>
      <xdr:spPr>
        <a:xfrm>
          <a:off x="764110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133507</xdr:rowOff>
    </xdr:from>
    <xdr:ext cx="534377" cy="259045"/>
    <xdr:sp macro="" textlink="">
      <xdr:nvSpPr>
        <xdr:cNvPr id="146" name="n_3mainValue【道路】&#10;一人当たり延長">
          <a:extLst>
            <a:ext uri="{FF2B5EF4-FFF2-40B4-BE49-F238E27FC236}">
              <a16:creationId xmlns:a16="http://schemas.microsoft.com/office/drawing/2014/main" id="{68A825DD-0B56-48FD-A105-AF514D4FC65A}"/>
            </a:ext>
          </a:extLst>
        </xdr:cNvPr>
        <xdr:cNvSpPr txBox="1"/>
      </xdr:nvSpPr>
      <xdr:spPr>
        <a:xfrm>
          <a:off x="6854971" y="6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142308</xdr:rowOff>
    </xdr:from>
    <xdr:ext cx="534377" cy="259045"/>
    <xdr:sp macro="" textlink="">
      <xdr:nvSpPr>
        <xdr:cNvPr id="147" name="n_4mainValue【道路】&#10;一人当たり延長">
          <a:extLst>
            <a:ext uri="{FF2B5EF4-FFF2-40B4-BE49-F238E27FC236}">
              <a16:creationId xmlns:a16="http://schemas.microsoft.com/office/drawing/2014/main" id="{C6587286-0D9F-4CC8-BC20-B440A001DE75}"/>
            </a:ext>
          </a:extLst>
        </xdr:cNvPr>
        <xdr:cNvSpPr txBox="1"/>
      </xdr:nvSpPr>
      <xdr:spPr>
        <a:xfrm>
          <a:off x="603836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34B9A24-94F2-4726-A840-BB71D9568E6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0604779-B349-48BA-9450-AA75F7EF3FF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5B543E9-D7BB-4F8A-9BB2-4766F671D9E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7A72DBA-A28F-4817-9001-C9F8F9F040D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4F4594C-1061-4DE9-94C5-429AB1D3B51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B61C44F-A7EE-4FD6-82B6-7ABF6DFEDCE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6B399DE-A91D-4FC4-A340-9E10700E46A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9AB2E5A-3EE9-45BB-B395-5FA7E1840E7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41E7FAA-3EBD-4546-ADB7-E37DBA1230A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CF801D3-8241-4B73-8FE3-417856A07E5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CEAE674-8811-44B2-8CB8-A19DC492BD9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487C360-0C6A-4756-87F4-F21C0D70C79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F715EA0-692B-4DA6-B88A-4495ED28667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3C5482E-6C1F-4DBB-B6FF-959CEC660FF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8BD6323-DC4C-4C50-B1B3-CD3F8FDF2AC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BF98F77-8440-4E29-A14E-00515F14BAC9}"/>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290558-66C7-46E7-9013-5ECAD23AACA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25A02B8-B61D-493B-8F97-F99ED058DBB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90ACE03-0D8C-419B-92E2-30CD45730D9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A5117F5-C66F-41E0-B189-BEA71F67309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6BF83C4-49A6-4B82-9262-52E01D2A4B3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1FF0B94-C0FE-4476-AD10-610E7C9089C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FD563CC-7EEC-4070-A809-4FF9B5DE8820}"/>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62B5EA4-9B14-4774-9457-62899B042F4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DBCF5EC-2E8B-4376-BE47-3350BDD137A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E68125E-31B2-40F2-B710-B3A3FD02687E}"/>
            </a:ext>
          </a:extLst>
        </xdr:cNvPr>
        <xdr:cNvCxnSpPr/>
      </xdr:nvCxnSpPr>
      <xdr:spPr>
        <a:xfrm flipV="1">
          <a:off x="4173855" y="9525544"/>
          <a:ext cx="0" cy="1580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917F83B-7A9F-4258-BB8F-93705A113BF6}"/>
            </a:ext>
          </a:extLst>
        </xdr:cNvPr>
        <xdr:cNvSpPr txBox="1"/>
      </xdr:nvSpPr>
      <xdr:spPr>
        <a:xfrm>
          <a:off x="4212590"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E6AF0C20-4152-463B-88E2-71FE9D0C42A3}"/>
            </a:ext>
          </a:extLst>
        </xdr:cNvPr>
        <xdr:cNvCxnSpPr/>
      </xdr:nvCxnSpPr>
      <xdr:spPr>
        <a:xfrm>
          <a:off x="4112260" y="11105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22562DA-2C2E-403A-A5F1-4F75CC09DFE6}"/>
            </a:ext>
          </a:extLst>
        </xdr:cNvPr>
        <xdr:cNvSpPr txBox="1"/>
      </xdr:nvSpPr>
      <xdr:spPr>
        <a:xfrm>
          <a:off x="4212590" y="9306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E827C852-284D-40D7-AD04-C8CD037B6D45}"/>
            </a:ext>
          </a:extLst>
        </xdr:cNvPr>
        <xdr:cNvCxnSpPr/>
      </xdr:nvCxnSpPr>
      <xdr:spPr>
        <a:xfrm>
          <a:off x="4112260" y="952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D3FA093-83F3-48C4-A561-ED5E81C7421E}"/>
            </a:ext>
          </a:extLst>
        </xdr:cNvPr>
        <xdr:cNvSpPr txBox="1"/>
      </xdr:nvSpPr>
      <xdr:spPr>
        <a:xfrm>
          <a:off x="4212590" y="10275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809897F3-8B34-4706-B6A0-E4E0E600AD65}"/>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99C3BE13-B7C5-417E-8038-0A7F10055632}"/>
            </a:ext>
          </a:extLst>
        </xdr:cNvPr>
        <xdr:cNvSpPr/>
      </xdr:nvSpPr>
      <xdr:spPr>
        <a:xfrm>
          <a:off x="33883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5D92040-143B-44AC-BD9B-D9ED0629424E}"/>
            </a:ext>
          </a:extLst>
        </xdr:cNvPr>
        <xdr:cNvSpPr/>
      </xdr:nvSpPr>
      <xdr:spPr>
        <a:xfrm>
          <a:off x="2571750" y="1038370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2BCA63D6-74D5-4325-AEE2-E5C560CA247C}"/>
            </a:ext>
          </a:extLst>
        </xdr:cNvPr>
        <xdr:cNvSpPr/>
      </xdr:nvSpPr>
      <xdr:spPr>
        <a:xfrm>
          <a:off x="1774190" y="1035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754A5AAB-3D06-41DB-AA6A-A8D1856818BC}"/>
            </a:ext>
          </a:extLst>
        </xdr:cNvPr>
        <xdr:cNvSpPr/>
      </xdr:nvSpPr>
      <xdr:spPr>
        <a:xfrm>
          <a:off x="988060" y="103328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30386E-9D90-41FB-907A-9F9B7BB85F9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683349-7F7C-4D00-A9E5-311837A35FC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49D227-B2DA-4720-B35D-7782281D431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10885C-05A4-453D-AEE3-654E6D6925C8}"/>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C5F3FDF-7E49-4206-9D6E-ACDF94E8FC0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89" name="楕円 188">
          <a:extLst>
            <a:ext uri="{FF2B5EF4-FFF2-40B4-BE49-F238E27FC236}">
              <a16:creationId xmlns:a16="http://schemas.microsoft.com/office/drawing/2014/main" id="{D6C3F219-D4AF-42A5-B113-FBFCC2965293}"/>
            </a:ext>
          </a:extLst>
        </xdr:cNvPr>
        <xdr:cNvSpPr/>
      </xdr:nvSpPr>
      <xdr:spPr>
        <a:xfrm>
          <a:off x="4131310" y="106906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E1874FC-1E1D-4A2C-9F0E-8911F3427545}"/>
            </a:ext>
          </a:extLst>
        </xdr:cNvPr>
        <xdr:cNvSpPr txBox="1"/>
      </xdr:nvSpPr>
      <xdr:spPr>
        <a:xfrm>
          <a:off x="421259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91" name="楕円 190">
          <a:extLst>
            <a:ext uri="{FF2B5EF4-FFF2-40B4-BE49-F238E27FC236}">
              <a16:creationId xmlns:a16="http://schemas.microsoft.com/office/drawing/2014/main" id="{57A1C380-18F7-4573-8A88-F7A9FBC220F7}"/>
            </a:ext>
          </a:extLst>
        </xdr:cNvPr>
        <xdr:cNvSpPr/>
      </xdr:nvSpPr>
      <xdr:spPr>
        <a:xfrm>
          <a:off x="3388360" y="106504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107769</xdr:rowOff>
    </xdr:to>
    <xdr:cxnSp macro="">
      <xdr:nvCxnSpPr>
        <xdr:cNvPr id="192" name="直線コネクタ 191">
          <a:extLst>
            <a:ext uri="{FF2B5EF4-FFF2-40B4-BE49-F238E27FC236}">
              <a16:creationId xmlns:a16="http://schemas.microsoft.com/office/drawing/2014/main" id="{E98F9D60-FCC7-4573-8B83-00A80827A226}"/>
            </a:ext>
          </a:extLst>
        </xdr:cNvPr>
        <xdr:cNvCxnSpPr/>
      </xdr:nvCxnSpPr>
      <xdr:spPr>
        <a:xfrm>
          <a:off x="3431540" y="10705012"/>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3" name="楕円 192">
          <a:extLst>
            <a:ext uri="{FF2B5EF4-FFF2-40B4-BE49-F238E27FC236}">
              <a16:creationId xmlns:a16="http://schemas.microsoft.com/office/drawing/2014/main" id="{DF4D416A-ACFA-4F7D-BE5B-0D51DC836ACF}"/>
            </a:ext>
          </a:extLst>
        </xdr:cNvPr>
        <xdr:cNvSpPr/>
      </xdr:nvSpPr>
      <xdr:spPr>
        <a:xfrm>
          <a:off x="2571750" y="1063026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75112</xdr:rowOff>
    </xdr:to>
    <xdr:cxnSp macro="">
      <xdr:nvCxnSpPr>
        <xdr:cNvPr id="194" name="直線コネクタ 193">
          <a:extLst>
            <a:ext uri="{FF2B5EF4-FFF2-40B4-BE49-F238E27FC236}">
              <a16:creationId xmlns:a16="http://schemas.microsoft.com/office/drawing/2014/main" id="{5C80B0A1-6B46-4DCA-AC61-48FD4B4E6ECA}"/>
            </a:ext>
          </a:extLst>
        </xdr:cNvPr>
        <xdr:cNvCxnSpPr/>
      </xdr:nvCxnSpPr>
      <xdr:spPr>
        <a:xfrm>
          <a:off x="2626360" y="10679158"/>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156573</xdr:rowOff>
    </xdr:from>
    <xdr:to>
      <xdr:col>10</xdr:col>
      <xdr:colOff>165100</xdr:colOff>
      <xdr:row>62</xdr:row>
      <xdr:rowOff>86723</xdr:rowOff>
    </xdr:to>
    <xdr:sp macro="" textlink="">
      <xdr:nvSpPr>
        <xdr:cNvPr id="195" name="楕円 194">
          <a:extLst>
            <a:ext uri="{FF2B5EF4-FFF2-40B4-BE49-F238E27FC236}">
              <a16:creationId xmlns:a16="http://schemas.microsoft.com/office/drawing/2014/main" id="{46334DE8-107C-4164-B23D-7902C89D94B6}"/>
            </a:ext>
          </a:extLst>
        </xdr:cNvPr>
        <xdr:cNvSpPr/>
      </xdr:nvSpPr>
      <xdr:spPr>
        <a:xfrm>
          <a:off x="1774190" y="106169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35923</xdr:rowOff>
    </xdr:from>
    <xdr:to>
      <xdr:col>15</xdr:col>
      <xdr:colOff>50800</xdr:colOff>
      <xdr:row>62</xdr:row>
      <xdr:rowOff>47353</xdr:rowOff>
    </xdr:to>
    <xdr:cxnSp macro="">
      <xdr:nvCxnSpPr>
        <xdr:cNvPr id="196" name="直線コネクタ 195">
          <a:extLst>
            <a:ext uri="{FF2B5EF4-FFF2-40B4-BE49-F238E27FC236}">
              <a16:creationId xmlns:a16="http://schemas.microsoft.com/office/drawing/2014/main" id="{0101C88A-33B6-4F52-8628-F3BBD80ED8F4}"/>
            </a:ext>
          </a:extLst>
        </xdr:cNvPr>
        <xdr:cNvCxnSpPr/>
      </xdr:nvCxnSpPr>
      <xdr:spPr>
        <a:xfrm>
          <a:off x="1828800" y="10665823"/>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7" name="楕円 196">
          <a:extLst>
            <a:ext uri="{FF2B5EF4-FFF2-40B4-BE49-F238E27FC236}">
              <a16:creationId xmlns:a16="http://schemas.microsoft.com/office/drawing/2014/main" id="{DC8E75C5-2A13-4B7A-A6E5-5A17AE5ECCCF}"/>
            </a:ext>
          </a:extLst>
        </xdr:cNvPr>
        <xdr:cNvSpPr/>
      </xdr:nvSpPr>
      <xdr:spPr>
        <a:xfrm>
          <a:off x="988060" y="105943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35923</xdr:rowOff>
    </xdr:to>
    <xdr:cxnSp macro="">
      <xdr:nvCxnSpPr>
        <xdr:cNvPr id="198" name="直線コネクタ 197">
          <a:extLst>
            <a:ext uri="{FF2B5EF4-FFF2-40B4-BE49-F238E27FC236}">
              <a16:creationId xmlns:a16="http://schemas.microsoft.com/office/drawing/2014/main" id="{27AB8B10-B3BE-4166-B6A6-ADE2DE980048}"/>
            </a:ext>
          </a:extLst>
        </xdr:cNvPr>
        <xdr:cNvCxnSpPr/>
      </xdr:nvCxnSpPr>
      <xdr:spPr>
        <a:xfrm>
          <a:off x="1031240" y="10645140"/>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1385726-DAE6-4362-BDBC-C8718630FFCC}"/>
            </a:ext>
          </a:extLst>
        </xdr:cNvPr>
        <xdr:cNvSpPr txBox="1"/>
      </xdr:nvSpPr>
      <xdr:spPr>
        <a:xfrm>
          <a:off x="323914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4CCA12-EAF7-4762-B329-5EA76291C643}"/>
            </a:ext>
          </a:extLst>
        </xdr:cNvPr>
        <xdr:cNvSpPr txBox="1"/>
      </xdr:nvSpPr>
      <xdr:spPr>
        <a:xfrm>
          <a:off x="2439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D3B2F00-35C4-45AF-B837-D9B98068F63D}"/>
            </a:ext>
          </a:extLst>
        </xdr:cNvPr>
        <xdr:cNvSpPr txBox="1"/>
      </xdr:nvSpPr>
      <xdr:spPr>
        <a:xfrm>
          <a:off x="164148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C89A238-3D63-4656-A87A-23107868E41F}"/>
            </a:ext>
          </a:extLst>
        </xdr:cNvPr>
        <xdr:cNvSpPr txBox="1"/>
      </xdr:nvSpPr>
      <xdr:spPr>
        <a:xfrm>
          <a:off x="855354" y="1010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93B05F5-ADBB-401C-9B1E-F2BD1B0ECF96}"/>
            </a:ext>
          </a:extLst>
        </xdr:cNvPr>
        <xdr:cNvSpPr txBox="1"/>
      </xdr:nvSpPr>
      <xdr:spPr>
        <a:xfrm>
          <a:off x="32391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3C119B3-A265-44D7-A223-2638D96744F7}"/>
            </a:ext>
          </a:extLst>
        </xdr:cNvPr>
        <xdr:cNvSpPr txBox="1"/>
      </xdr:nvSpPr>
      <xdr:spPr>
        <a:xfrm>
          <a:off x="2439044" y="1072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77850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CD6868B-CCDF-4A11-BDF0-1E84FAAEEC27}"/>
            </a:ext>
          </a:extLst>
        </xdr:cNvPr>
        <xdr:cNvSpPr txBox="1"/>
      </xdr:nvSpPr>
      <xdr:spPr>
        <a:xfrm>
          <a:off x="164148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10BA326-2038-4BC0-86B3-471BD67EE62F}"/>
            </a:ext>
          </a:extLst>
        </xdr:cNvPr>
        <xdr:cNvSpPr txBox="1"/>
      </xdr:nvSpPr>
      <xdr:spPr>
        <a:xfrm>
          <a:off x="85535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51E83E1-F7D9-43C2-8073-93ECF49F4D0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874F983-4E2A-45B3-9D54-776DD1A15D6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A991257-AF24-4D32-8BE5-E4660C6453D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D054330-005D-45F5-B0F6-243099274B1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5679106-DC49-406C-9B20-F4C01496D5F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57C67D4-EA01-4C27-BD81-FEA96593171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1D26EAA-E70B-4EE9-B283-29E454B2B0A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38A6E4C-621D-4232-89D5-8741D301B53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AEA153D-07EB-49C8-951D-41742C27230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FE23074-47BA-4B1B-80C6-12E88A7FE00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08FF27F-F207-4521-A066-14B3DEE5889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D88FF3D-CB6D-4839-ABCE-66681ECC1D5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AA2A323-AEDF-4FE0-92B9-B78D0446F6D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C991D1B-314D-4887-9914-C22C2F24720F}"/>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F7C0F50-508F-4A6E-8BCF-129A655CFF3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9B79713-578A-45C1-8249-4E830263966D}"/>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770A839-6771-4001-AE67-8C3CAF9523A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9F3820B-5E92-4DD9-A440-C2EC45914FBB}"/>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93DE1E7-4145-4A98-A0CB-6CD0AAFB6B9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9C71293-623A-42D6-AF51-DA353DA846D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0756FC0-CE8F-4E91-811A-C4782A8F6DD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EF6FB3E-7DEC-4ABD-8661-3C32E3095A7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C70D78C-CBE7-4C64-8F05-0BBABE552CE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B252E30C-C74A-43CC-A24E-02B8B2C2FA9D}"/>
            </a:ext>
          </a:extLst>
        </xdr:cNvPr>
        <xdr:cNvCxnSpPr/>
      </xdr:nvCxnSpPr>
      <xdr:spPr>
        <a:xfrm flipV="1">
          <a:off x="9429115" y="9627780"/>
          <a:ext cx="0" cy="141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FB9BD37-BC05-46D2-85AA-D146488E4454}"/>
            </a:ext>
          </a:extLst>
        </xdr:cNvPr>
        <xdr:cNvSpPr txBox="1"/>
      </xdr:nvSpPr>
      <xdr:spPr>
        <a:xfrm>
          <a:off x="946785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AF76FF25-0A69-4944-96BA-9179ABFB9608}"/>
            </a:ext>
          </a:extLst>
        </xdr:cNvPr>
        <xdr:cNvCxnSpPr/>
      </xdr:nvCxnSpPr>
      <xdr:spPr>
        <a:xfrm>
          <a:off x="9356090" y="11047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1D6E7B8-FE29-4194-A626-5BF0E203B3ED}"/>
            </a:ext>
          </a:extLst>
        </xdr:cNvPr>
        <xdr:cNvSpPr txBox="1"/>
      </xdr:nvSpPr>
      <xdr:spPr>
        <a:xfrm>
          <a:off x="9467850" y="9403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9375756A-9614-4FE6-BF4D-808C1B797422}"/>
            </a:ext>
          </a:extLst>
        </xdr:cNvPr>
        <xdr:cNvCxnSpPr/>
      </xdr:nvCxnSpPr>
      <xdr:spPr>
        <a:xfrm>
          <a:off x="9356090" y="96277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BE06907-D4B1-4B64-A679-0EB24500F644}"/>
            </a:ext>
          </a:extLst>
        </xdr:cNvPr>
        <xdr:cNvSpPr txBox="1"/>
      </xdr:nvSpPr>
      <xdr:spPr>
        <a:xfrm>
          <a:off x="9467850" y="10650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D13F78EB-2CCE-46FF-933B-67D0654A39EC}"/>
            </a:ext>
          </a:extLst>
        </xdr:cNvPr>
        <xdr:cNvSpPr/>
      </xdr:nvSpPr>
      <xdr:spPr>
        <a:xfrm>
          <a:off x="9394190" y="107987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1480CEC-1DEB-4913-9E4B-275F5E68541B}"/>
            </a:ext>
          </a:extLst>
        </xdr:cNvPr>
        <xdr:cNvSpPr/>
      </xdr:nvSpPr>
      <xdr:spPr>
        <a:xfrm>
          <a:off x="8632190" y="107921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43EF23F0-B4F2-4494-A9D7-08072BEE93D4}"/>
            </a:ext>
          </a:extLst>
        </xdr:cNvPr>
        <xdr:cNvSpPr/>
      </xdr:nvSpPr>
      <xdr:spPr>
        <a:xfrm>
          <a:off x="7846060" y="107379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5A8903E4-BABE-4169-AFA6-561297E26016}"/>
            </a:ext>
          </a:extLst>
        </xdr:cNvPr>
        <xdr:cNvSpPr/>
      </xdr:nvSpPr>
      <xdr:spPr>
        <a:xfrm>
          <a:off x="7029450" y="107562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A823EBC-EE25-4992-997A-1E5764DD5259}"/>
            </a:ext>
          </a:extLst>
        </xdr:cNvPr>
        <xdr:cNvSpPr/>
      </xdr:nvSpPr>
      <xdr:spPr>
        <a:xfrm>
          <a:off x="6231890" y="1075944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44C4C4-13E6-4759-8E9A-8DE5CBA711C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F37CC4-9AE4-43C3-BD73-A197C13AC2A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30A1B6-6A7A-489D-BE7E-EF10AB3A56E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CB6BC4-973E-421B-95C8-1B20CAFF722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CA6604-E36C-42D9-A48F-C901CE75784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2935</xdr:rowOff>
    </xdr:from>
    <xdr:to>
      <xdr:col>55</xdr:col>
      <xdr:colOff>50800</xdr:colOff>
      <xdr:row>63</xdr:row>
      <xdr:rowOff>104535</xdr:rowOff>
    </xdr:to>
    <xdr:sp macro="" textlink="">
      <xdr:nvSpPr>
        <xdr:cNvPr id="246" name="楕円 245">
          <a:extLst>
            <a:ext uri="{FF2B5EF4-FFF2-40B4-BE49-F238E27FC236}">
              <a16:creationId xmlns:a16="http://schemas.microsoft.com/office/drawing/2014/main" id="{5CE8F047-91FC-408E-9151-ADEDC7BFC07B}"/>
            </a:ext>
          </a:extLst>
        </xdr:cNvPr>
        <xdr:cNvSpPr/>
      </xdr:nvSpPr>
      <xdr:spPr>
        <a:xfrm>
          <a:off x="9394190" y="1080428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152812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F9B623D-1D27-4969-9118-6D8545FB1DE2}"/>
            </a:ext>
          </a:extLst>
        </xdr:cNvPr>
        <xdr:cNvSpPr txBox="1"/>
      </xdr:nvSpPr>
      <xdr:spPr>
        <a:xfrm>
          <a:off x="9467850" y="107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4914</xdr:rowOff>
    </xdr:from>
    <xdr:to>
      <xdr:col>50</xdr:col>
      <xdr:colOff>165100</xdr:colOff>
      <xdr:row>63</xdr:row>
      <xdr:rowOff>106514</xdr:rowOff>
    </xdr:to>
    <xdr:sp macro="" textlink="">
      <xdr:nvSpPr>
        <xdr:cNvPr id="248" name="楕円 247">
          <a:extLst>
            <a:ext uri="{FF2B5EF4-FFF2-40B4-BE49-F238E27FC236}">
              <a16:creationId xmlns:a16="http://schemas.microsoft.com/office/drawing/2014/main" id="{49DB7807-EF17-49B5-8623-97E61A8C9CAE}"/>
            </a:ext>
          </a:extLst>
        </xdr:cNvPr>
        <xdr:cNvSpPr/>
      </xdr:nvSpPr>
      <xdr:spPr>
        <a:xfrm>
          <a:off x="8632190" y="1080816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53735</xdr:rowOff>
    </xdr:from>
    <xdr:to>
      <xdr:col>55</xdr:col>
      <xdr:colOff>0</xdr:colOff>
      <xdr:row>63</xdr:row>
      <xdr:rowOff>55714</xdr:rowOff>
    </xdr:to>
    <xdr:cxnSp macro="">
      <xdr:nvCxnSpPr>
        <xdr:cNvPr id="249" name="直線コネクタ 248">
          <a:extLst>
            <a:ext uri="{FF2B5EF4-FFF2-40B4-BE49-F238E27FC236}">
              <a16:creationId xmlns:a16="http://schemas.microsoft.com/office/drawing/2014/main" id="{237341D6-7651-4C50-8352-99633994CC17}"/>
            </a:ext>
          </a:extLst>
        </xdr:cNvPr>
        <xdr:cNvCxnSpPr/>
      </xdr:nvCxnSpPr>
      <xdr:spPr>
        <a:xfrm flipV="1">
          <a:off x="8686800" y="10858895"/>
          <a:ext cx="74295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7465</xdr:rowOff>
    </xdr:from>
    <xdr:to>
      <xdr:col>46</xdr:col>
      <xdr:colOff>38100</xdr:colOff>
      <xdr:row>63</xdr:row>
      <xdr:rowOff>109065</xdr:rowOff>
    </xdr:to>
    <xdr:sp macro="" textlink="">
      <xdr:nvSpPr>
        <xdr:cNvPr id="250" name="楕円 249">
          <a:extLst>
            <a:ext uri="{FF2B5EF4-FFF2-40B4-BE49-F238E27FC236}">
              <a16:creationId xmlns:a16="http://schemas.microsoft.com/office/drawing/2014/main" id="{DC467030-5276-457C-8A4C-93871F6DA427}"/>
            </a:ext>
          </a:extLst>
        </xdr:cNvPr>
        <xdr:cNvSpPr/>
      </xdr:nvSpPr>
      <xdr:spPr>
        <a:xfrm>
          <a:off x="7846060" y="10810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55714</xdr:rowOff>
    </xdr:from>
    <xdr:to>
      <xdr:col>50</xdr:col>
      <xdr:colOff>114300</xdr:colOff>
      <xdr:row>63</xdr:row>
      <xdr:rowOff>58265</xdr:rowOff>
    </xdr:to>
    <xdr:cxnSp macro="">
      <xdr:nvCxnSpPr>
        <xdr:cNvPr id="251" name="直線コネクタ 250">
          <a:extLst>
            <a:ext uri="{FF2B5EF4-FFF2-40B4-BE49-F238E27FC236}">
              <a16:creationId xmlns:a16="http://schemas.microsoft.com/office/drawing/2014/main" id="{8A51A1BF-A12B-433B-B44C-DF2D71B8DB99}"/>
            </a:ext>
          </a:extLst>
        </xdr:cNvPr>
        <xdr:cNvCxnSpPr/>
      </xdr:nvCxnSpPr>
      <xdr:spPr>
        <a:xfrm flipV="1">
          <a:off x="7889240" y="1086087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13271</xdr:rowOff>
    </xdr:from>
    <xdr:to>
      <xdr:col>41</xdr:col>
      <xdr:colOff>101600</xdr:colOff>
      <xdr:row>63</xdr:row>
      <xdr:rowOff>114871</xdr:rowOff>
    </xdr:to>
    <xdr:sp macro="" textlink="">
      <xdr:nvSpPr>
        <xdr:cNvPr id="252" name="楕円 251">
          <a:extLst>
            <a:ext uri="{FF2B5EF4-FFF2-40B4-BE49-F238E27FC236}">
              <a16:creationId xmlns:a16="http://schemas.microsoft.com/office/drawing/2014/main" id="{2AAF26ED-05C2-417F-9BE1-950165E21A0D}"/>
            </a:ext>
          </a:extLst>
        </xdr:cNvPr>
        <xdr:cNvSpPr/>
      </xdr:nvSpPr>
      <xdr:spPr>
        <a:xfrm>
          <a:off x="7029450" y="108184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58265</xdr:rowOff>
    </xdr:from>
    <xdr:to>
      <xdr:col>45</xdr:col>
      <xdr:colOff>177800</xdr:colOff>
      <xdr:row>63</xdr:row>
      <xdr:rowOff>64071</xdr:rowOff>
    </xdr:to>
    <xdr:cxnSp macro="">
      <xdr:nvCxnSpPr>
        <xdr:cNvPr id="253" name="直線コネクタ 252">
          <a:extLst>
            <a:ext uri="{FF2B5EF4-FFF2-40B4-BE49-F238E27FC236}">
              <a16:creationId xmlns:a16="http://schemas.microsoft.com/office/drawing/2014/main" id="{ABC55BB7-3DBB-4511-B2EA-B21458015559}"/>
            </a:ext>
          </a:extLst>
        </xdr:cNvPr>
        <xdr:cNvCxnSpPr/>
      </xdr:nvCxnSpPr>
      <xdr:spPr>
        <a:xfrm flipV="1">
          <a:off x="7084060" y="10855805"/>
          <a:ext cx="80518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16916</xdr:rowOff>
    </xdr:from>
    <xdr:to>
      <xdr:col>36</xdr:col>
      <xdr:colOff>165100</xdr:colOff>
      <xdr:row>63</xdr:row>
      <xdr:rowOff>118516</xdr:rowOff>
    </xdr:to>
    <xdr:sp macro="" textlink="">
      <xdr:nvSpPr>
        <xdr:cNvPr id="254" name="楕円 253">
          <a:extLst>
            <a:ext uri="{FF2B5EF4-FFF2-40B4-BE49-F238E27FC236}">
              <a16:creationId xmlns:a16="http://schemas.microsoft.com/office/drawing/2014/main" id="{46A19067-E331-4B3B-A5F3-C50C3274B8BC}"/>
            </a:ext>
          </a:extLst>
        </xdr:cNvPr>
        <xdr:cNvSpPr/>
      </xdr:nvSpPr>
      <xdr:spPr>
        <a:xfrm>
          <a:off x="6231890" y="1082207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64071</xdr:rowOff>
    </xdr:from>
    <xdr:to>
      <xdr:col>41</xdr:col>
      <xdr:colOff>50800</xdr:colOff>
      <xdr:row>63</xdr:row>
      <xdr:rowOff>67716</xdr:rowOff>
    </xdr:to>
    <xdr:cxnSp macro="">
      <xdr:nvCxnSpPr>
        <xdr:cNvPr id="255" name="直線コネクタ 254">
          <a:extLst>
            <a:ext uri="{FF2B5EF4-FFF2-40B4-BE49-F238E27FC236}">
              <a16:creationId xmlns:a16="http://schemas.microsoft.com/office/drawing/2014/main" id="{28682B82-F7A9-4D22-BFE3-352EECBEA075}"/>
            </a:ext>
          </a:extLst>
        </xdr:cNvPr>
        <xdr:cNvCxnSpPr/>
      </xdr:nvCxnSpPr>
      <xdr:spPr>
        <a:xfrm flipV="1">
          <a:off x="6286500" y="10861611"/>
          <a:ext cx="79756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4D26970-67AB-4FCA-B80D-B0074A925CD0}"/>
            </a:ext>
          </a:extLst>
        </xdr:cNvPr>
        <xdr:cNvSpPr txBox="1"/>
      </xdr:nvSpPr>
      <xdr:spPr>
        <a:xfrm>
          <a:off x="8401265" y="1056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7591F89-9AAE-4AC4-B33E-C5840B0FB89B}"/>
            </a:ext>
          </a:extLst>
        </xdr:cNvPr>
        <xdr:cNvSpPr txBox="1"/>
      </xdr:nvSpPr>
      <xdr:spPr>
        <a:xfrm>
          <a:off x="7610690" y="10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4A8DC68-5ED7-4F80-91E7-2E1F4C0B5C04}"/>
            </a:ext>
          </a:extLst>
        </xdr:cNvPr>
        <xdr:cNvSpPr txBox="1"/>
      </xdr:nvSpPr>
      <xdr:spPr>
        <a:xfrm>
          <a:off x="6822655" y="105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6D3DB6A-717B-4EAB-8626-827781A3F906}"/>
            </a:ext>
          </a:extLst>
        </xdr:cNvPr>
        <xdr:cNvSpPr txBox="1"/>
      </xdr:nvSpPr>
      <xdr:spPr>
        <a:xfrm>
          <a:off x="6007950"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97641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8904AF6-7AE1-41D9-BF7C-F1D98EBD9E6D}"/>
            </a:ext>
          </a:extLst>
        </xdr:cNvPr>
        <xdr:cNvSpPr txBox="1"/>
      </xdr:nvSpPr>
      <xdr:spPr>
        <a:xfrm>
          <a:off x="8401265" y="1089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100192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C541AEA-5B74-4A61-81A5-ED69CC78A56F}"/>
            </a:ext>
          </a:extLst>
        </xdr:cNvPr>
        <xdr:cNvSpPr txBox="1"/>
      </xdr:nvSpPr>
      <xdr:spPr>
        <a:xfrm>
          <a:off x="7610690" y="108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105998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6A0CD06-8BA8-44BB-8F0A-03B3BEB8A8DE}"/>
            </a:ext>
          </a:extLst>
        </xdr:cNvPr>
        <xdr:cNvSpPr txBox="1"/>
      </xdr:nvSpPr>
      <xdr:spPr>
        <a:xfrm>
          <a:off x="6822655" y="109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109643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E8248BC-B2BA-465E-B2A4-C3D713168CA8}"/>
            </a:ext>
          </a:extLst>
        </xdr:cNvPr>
        <xdr:cNvSpPr txBox="1"/>
      </xdr:nvSpPr>
      <xdr:spPr>
        <a:xfrm>
          <a:off x="6007950" y="1090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84C061F-11A0-4C97-BC2D-9196E3CC81E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7628A39-D670-49EC-A377-55DEE19BE7F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E83BEBE-C613-4C56-A377-6FD5083C3B9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1C52B88-2D5A-4C84-8E73-E996ED23692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9B84C51-C25A-42C5-A179-44169603164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F829895-E64D-435A-9042-C8EA1E70DB0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E33EC53-E27F-4809-BA9A-87C395D7227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6AC037B-F87C-40FA-8DDA-C5EE6FB9E20D}"/>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AA48F1DD-8C1A-424D-BE59-D8388B724D1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39961C55-891F-4E10-931C-BEAFB6C5F96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15DB11F0-8A78-45E4-B70F-1CF67D034C5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A7C271A5-C1F5-434E-93E3-9180E277C96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FB26973-5E7F-4714-8551-D51DE7C1481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48AE6E8A-91D9-4A26-AC04-2F99C9FCE23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9046622C-C9DB-48ED-96BD-B7AF0027F17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FE917875-0744-4824-BDC5-8B3FA328F64C}"/>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D35608A2-9765-4574-901C-197EF256816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2B23F198-4A9A-4EBE-ADA2-827CA29FAB0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618DB6B0-8ACA-42A7-9600-6BF1B022A71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AF579923-925F-4F26-8181-8BEB63F3FCF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C4E698E2-C09D-48E7-B383-02824D4BC98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EE5B724-C5FD-4C77-8564-BD37E3A7F09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6F191167-7E19-4E2E-B8F6-5FE04EC6C33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4043212-4239-4D6C-968C-436FE41BC87C}"/>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8652B3E-64FD-4646-9CF2-DF5DE2414BA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D11FC670-556A-4ACA-8A4F-FDDB6368F91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BD77F076-6946-47B2-9D8C-DEC1748915A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CF7243E4-3793-4D25-9B99-9EF457131F3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5D62764-FECA-438B-8307-FF52827BFFE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5D042CAB-B99C-42F6-8C03-8C69D55175A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132B516B-8EDE-4656-8591-C6F44CFC779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3EBADCEF-62E0-4AFA-B20E-51F156D26072}"/>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117D1F63-F3D2-4F68-88E7-F7826AEEB0D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C90941BF-EFE3-471A-A647-5625F69A9D8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78D7355-700A-45EF-8DAB-DE2C52FB58A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CECA66FB-F33A-4EC2-9D1F-F46C387E02D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564AE53-FBB5-44B8-8FB0-71C3BBE7FB1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B58866D-57AC-454C-98CD-6A40A5114C8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BA2A58E7-E25C-449F-BD32-6BAE5B4615C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57B394A-5648-4270-BE9F-3AEA81669AC9}"/>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EFE8EDC0-5C78-4267-9C9F-CFF3183D443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3FAC43C7-06C2-4AE4-A25E-EDA68A8256E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6C06CFC7-975E-46ED-A82B-C5E7C80B4B7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E6DAA381-255C-4EE8-B972-B41AF200047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80EEF242-1CC0-4356-A26A-87C80EF9EC3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C5D49C8A-DCEF-455D-AE67-90F771723A5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3A138E15-D805-4CB5-A520-F269D287006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4DEBF589-AFEF-4EDB-B4C8-CFE53CDEBA7E}"/>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E36487C7-04A1-4FBC-B5B5-2C45181146A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3F170D58-154D-40B6-89C1-613222F4F29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8E4053CC-891C-48A6-BFB1-0512F83AC83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23D85506-C571-468D-803E-17685DC3594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6DF29BAC-920B-4C06-BB0B-6E903CD0C0A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8A716769-0138-451E-B5AD-2A9A0423CCC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B797E7A2-5FE6-4599-84B0-AA09A13C18E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6A27733C-85EC-4D06-B1D4-D9EA307BC03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22799CCA-8509-4664-BCFD-4D9E659221F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507BE4B-7C1B-44AE-91C3-BB479D7E5AF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94EDE9C7-875A-4A60-960B-4B1FE24C5D6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D0FAFEAF-D520-44AB-85CE-2A350E9B72B4}"/>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9271074-D47E-4A92-A7BF-45F51DE8718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B6D1FF3A-72A6-45F3-94EE-498A7CB5A9C4}"/>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ED11C4A5-7210-421D-BB4E-039A3297EC77}"/>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EFF84D41-3994-4A5D-B119-988FFA80061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BA6B0299-5E79-44C0-B9A9-C23BB517AFC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F733DF76-B2D2-44A1-98C0-2C063C942BBE}"/>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712E0978-6EEB-4575-8F34-0EB15F062CA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1B6F5DF1-32C8-4EAF-A487-1D5426D3DF23}"/>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52F9EE8B-843D-46FB-A96D-3C4E3514E89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DE035BA2-62DD-4B18-8841-EF635BFE38E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1703D612-E2F2-4204-BA2D-91D8A905129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F89C05A0-FB6C-4502-AAC3-9C07974637C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a:extLst>
            <a:ext uri="{FF2B5EF4-FFF2-40B4-BE49-F238E27FC236}">
              <a16:creationId xmlns:a16="http://schemas.microsoft.com/office/drawing/2014/main" id="{66ACB22F-E74F-4BB4-92FB-74F7AC2D5BB6}"/>
            </a:ext>
          </a:extLst>
        </xdr:cNvPr>
        <xdr:cNvCxnSpPr/>
      </xdr:nvCxnSpPr>
      <xdr:spPr>
        <a:xfrm flipV="1">
          <a:off x="1470342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BC22890A-4056-425C-BEE5-40AF58330DFF}"/>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a:extLst>
            <a:ext uri="{FF2B5EF4-FFF2-40B4-BE49-F238E27FC236}">
              <a16:creationId xmlns:a16="http://schemas.microsoft.com/office/drawing/2014/main" id="{E8E24EA3-4A94-4384-8277-209C08D62B0D}"/>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F2ED8A5D-A243-43E5-87EE-6321928EC2C6}"/>
            </a:ext>
          </a:extLst>
        </xdr:cNvPr>
        <xdr:cNvSpPr txBox="1"/>
      </xdr:nvSpPr>
      <xdr:spPr>
        <a:xfrm>
          <a:off x="1474216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a:extLst>
            <a:ext uri="{FF2B5EF4-FFF2-40B4-BE49-F238E27FC236}">
              <a16:creationId xmlns:a16="http://schemas.microsoft.com/office/drawing/2014/main" id="{E992BB31-9D08-4457-8432-20674BD2A93E}"/>
            </a:ext>
          </a:extLst>
        </xdr:cNvPr>
        <xdr:cNvCxnSpPr/>
      </xdr:nvCxnSpPr>
      <xdr:spPr>
        <a:xfrm>
          <a:off x="14611350" y="9772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4929DF56-DF34-438F-8530-A39CDB4BCD47}"/>
            </a:ext>
          </a:extLst>
        </xdr:cNvPr>
        <xdr:cNvSpPr txBox="1"/>
      </xdr:nvSpPr>
      <xdr:spPr>
        <a:xfrm>
          <a:off x="1474216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a:extLst>
            <a:ext uri="{FF2B5EF4-FFF2-40B4-BE49-F238E27FC236}">
              <a16:creationId xmlns:a16="http://schemas.microsoft.com/office/drawing/2014/main" id="{234974D5-5E38-4626-9B9B-CCAE4D3D9EC8}"/>
            </a:ext>
          </a:extLst>
        </xdr:cNvPr>
        <xdr:cNvSpPr/>
      </xdr:nvSpPr>
      <xdr:spPr>
        <a:xfrm>
          <a:off x="146494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a:extLst>
            <a:ext uri="{FF2B5EF4-FFF2-40B4-BE49-F238E27FC236}">
              <a16:creationId xmlns:a16="http://schemas.microsoft.com/office/drawing/2014/main" id="{C88DC313-864C-41F1-8E93-19223092FAE5}"/>
            </a:ext>
          </a:extLst>
        </xdr:cNvPr>
        <xdr:cNvSpPr/>
      </xdr:nvSpPr>
      <xdr:spPr>
        <a:xfrm>
          <a:off x="13887450" y="10302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a:extLst>
            <a:ext uri="{FF2B5EF4-FFF2-40B4-BE49-F238E27FC236}">
              <a16:creationId xmlns:a16="http://schemas.microsoft.com/office/drawing/2014/main" id="{2F8E78E7-B35A-4D11-BF6E-C273CE38C573}"/>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a:extLst>
            <a:ext uri="{FF2B5EF4-FFF2-40B4-BE49-F238E27FC236}">
              <a16:creationId xmlns:a16="http://schemas.microsoft.com/office/drawing/2014/main" id="{E6CA9AEB-4ED2-461B-A3E7-35DA151AAA8F}"/>
            </a:ext>
          </a:extLst>
        </xdr:cNvPr>
        <xdr:cNvSpPr/>
      </xdr:nvSpPr>
      <xdr:spPr>
        <a:xfrm>
          <a:off x="12303760" y="10289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a:extLst>
            <a:ext uri="{FF2B5EF4-FFF2-40B4-BE49-F238E27FC236}">
              <a16:creationId xmlns:a16="http://schemas.microsoft.com/office/drawing/2014/main" id="{675258D9-24B4-4F76-A2DF-BBDD59A8DBEB}"/>
            </a:ext>
          </a:extLst>
        </xdr:cNvPr>
        <xdr:cNvSpPr/>
      </xdr:nvSpPr>
      <xdr:spPr>
        <a:xfrm>
          <a:off x="11487150" y="102609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36C21DB4-92D3-414E-A7CC-4F352832369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7FB7604B-D1EC-441F-AAC1-7EEB2B84B44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CDC9FFE7-8968-484C-AB0A-19841B33374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223CE325-0382-4B59-AF42-DD6F3F9F893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59E21980-A0F5-42E3-90DA-3144B832F8F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352" name="楕円 351">
          <a:extLst>
            <a:ext uri="{FF2B5EF4-FFF2-40B4-BE49-F238E27FC236}">
              <a16:creationId xmlns:a16="http://schemas.microsoft.com/office/drawing/2014/main" id="{6442254B-F073-4247-821F-B2E322550ECE}"/>
            </a:ext>
          </a:extLst>
        </xdr:cNvPr>
        <xdr:cNvSpPr/>
      </xdr:nvSpPr>
      <xdr:spPr>
        <a:xfrm>
          <a:off x="14649450" y="10346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0B58BAFA-6D59-4214-8E83-8CBAEE6D7C14}"/>
            </a:ext>
          </a:extLst>
        </xdr:cNvPr>
        <xdr:cNvSpPr txBox="1"/>
      </xdr:nvSpPr>
      <xdr:spPr>
        <a:xfrm>
          <a:off x="1474216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354" name="楕円 353">
          <a:extLst>
            <a:ext uri="{FF2B5EF4-FFF2-40B4-BE49-F238E27FC236}">
              <a16:creationId xmlns:a16="http://schemas.microsoft.com/office/drawing/2014/main" id="{19900E5F-A40F-48C0-9CA5-8B3FC7CDC291}"/>
            </a:ext>
          </a:extLst>
        </xdr:cNvPr>
        <xdr:cNvSpPr/>
      </xdr:nvSpPr>
      <xdr:spPr>
        <a:xfrm>
          <a:off x="13887450" y="10312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106680</xdr:rowOff>
    </xdr:to>
    <xdr:cxnSp macro="">
      <xdr:nvCxnSpPr>
        <xdr:cNvPr id="355" name="直線コネクタ 354">
          <a:extLst>
            <a:ext uri="{FF2B5EF4-FFF2-40B4-BE49-F238E27FC236}">
              <a16:creationId xmlns:a16="http://schemas.microsoft.com/office/drawing/2014/main" id="{921EADF2-A54C-47A3-A65B-07BCE8BD5FFC}"/>
            </a:ext>
          </a:extLst>
        </xdr:cNvPr>
        <xdr:cNvCxnSpPr/>
      </xdr:nvCxnSpPr>
      <xdr:spPr>
        <a:xfrm>
          <a:off x="13942060" y="1036510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56" name="楕円 355">
          <a:extLst>
            <a:ext uri="{FF2B5EF4-FFF2-40B4-BE49-F238E27FC236}">
              <a16:creationId xmlns:a16="http://schemas.microsoft.com/office/drawing/2014/main" id="{08E2A916-08AB-4B1A-ACDE-57F40098DC53}"/>
            </a:ext>
          </a:extLst>
        </xdr:cNvPr>
        <xdr:cNvSpPr/>
      </xdr:nvSpPr>
      <xdr:spPr>
        <a:xfrm>
          <a:off x="13089890" y="102762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78105</xdr:rowOff>
    </xdr:to>
    <xdr:cxnSp macro="">
      <xdr:nvCxnSpPr>
        <xdr:cNvPr id="357" name="直線コネクタ 356">
          <a:extLst>
            <a:ext uri="{FF2B5EF4-FFF2-40B4-BE49-F238E27FC236}">
              <a16:creationId xmlns:a16="http://schemas.microsoft.com/office/drawing/2014/main" id="{526C801A-62B8-4C5E-AB9C-C841EEFA4757}"/>
            </a:ext>
          </a:extLst>
        </xdr:cNvPr>
        <xdr:cNvCxnSpPr/>
      </xdr:nvCxnSpPr>
      <xdr:spPr>
        <a:xfrm>
          <a:off x="13144500" y="1032510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58" name="楕円 357">
          <a:extLst>
            <a:ext uri="{FF2B5EF4-FFF2-40B4-BE49-F238E27FC236}">
              <a16:creationId xmlns:a16="http://schemas.microsoft.com/office/drawing/2014/main" id="{F9B3CA52-2FD3-47C3-A158-303BFA22833D}"/>
            </a:ext>
          </a:extLst>
        </xdr:cNvPr>
        <xdr:cNvSpPr/>
      </xdr:nvSpPr>
      <xdr:spPr>
        <a:xfrm>
          <a:off x="12303760" y="10230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38100</xdr:rowOff>
    </xdr:to>
    <xdr:cxnSp macro="">
      <xdr:nvCxnSpPr>
        <xdr:cNvPr id="359" name="直線コネクタ 358">
          <a:extLst>
            <a:ext uri="{FF2B5EF4-FFF2-40B4-BE49-F238E27FC236}">
              <a16:creationId xmlns:a16="http://schemas.microsoft.com/office/drawing/2014/main" id="{09BFE0B1-5677-42F5-A5C0-B915D14C6F20}"/>
            </a:ext>
          </a:extLst>
        </xdr:cNvPr>
        <xdr:cNvCxnSpPr/>
      </xdr:nvCxnSpPr>
      <xdr:spPr>
        <a:xfrm>
          <a:off x="12346940" y="102850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360" name="楕円 359">
          <a:extLst>
            <a:ext uri="{FF2B5EF4-FFF2-40B4-BE49-F238E27FC236}">
              <a16:creationId xmlns:a16="http://schemas.microsoft.com/office/drawing/2014/main" id="{EBDE9795-BCAD-4E4D-8967-EF5FF3C6706C}"/>
            </a:ext>
          </a:extLst>
        </xdr:cNvPr>
        <xdr:cNvSpPr/>
      </xdr:nvSpPr>
      <xdr:spPr>
        <a:xfrm>
          <a:off x="1148715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165735</xdr:rowOff>
    </xdr:to>
    <xdr:cxnSp macro="">
      <xdr:nvCxnSpPr>
        <xdr:cNvPr id="361" name="直線コネクタ 360">
          <a:extLst>
            <a:ext uri="{FF2B5EF4-FFF2-40B4-BE49-F238E27FC236}">
              <a16:creationId xmlns:a16="http://schemas.microsoft.com/office/drawing/2014/main" id="{1A219D00-F248-46E5-97BD-DBBFB14840CB}"/>
            </a:ext>
          </a:extLst>
        </xdr:cNvPr>
        <xdr:cNvCxnSpPr/>
      </xdr:nvCxnSpPr>
      <xdr:spPr>
        <a:xfrm>
          <a:off x="11541760" y="10216515"/>
          <a:ext cx="80518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a:extLst>
            <a:ext uri="{FF2B5EF4-FFF2-40B4-BE49-F238E27FC236}">
              <a16:creationId xmlns:a16="http://schemas.microsoft.com/office/drawing/2014/main" id="{D11C5505-B1FE-4076-911E-875709C271BA}"/>
            </a:ext>
          </a:extLst>
        </xdr:cNvPr>
        <xdr:cNvSpPr txBox="1"/>
      </xdr:nvSpPr>
      <xdr:spPr>
        <a:xfrm>
          <a:off x="1373823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363" name="n_2aveValue【学校施設】&#10;有形固定資産減価償却率">
          <a:extLst>
            <a:ext uri="{FF2B5EF4-FFF2-40B4-BE49-F238E27FC236}">
              <a16:creationId xmlns:a16="http://schemas.microsoft.com/office/drawing/2014/main" id="{5EEF1C1D-2269-46A4-9F95-2C926FEBDE08}"/>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364" name="n_3aveValue【学校施設】&#10;有形固定資産減価償却率">
          <a:extLst>
            <a:ext uri="{FF2B5EF4-FFF2-40B4-BE49-F238E27FC236}">
              <a16:creationId xmlns:a16="http://schemas.microsoft.com/office/drawing/2014/main" id="{C205E317-070E-4767-97D2-71A2B0A0E1FF}"/>
            </a:ext>
          </a:extLst>
        </xdr:cNvPr>
        <xdr:cNvSpPr txBox="1"/>
      </xdr:nvSpPr>
      <xdr:spPr>
        <a:xfrm>
          <a:off x="1217105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365" name="n_4aveValue【学校施設】&#10;有形固定資産減価償却率">
          <a:extLst>
            <a:ext uri="{FF2B5EF4-FFF2-40B4-BE49-F238E27FC236}">
              <a16:creationId xmlns:a16="http://schemas.microsoft.com/office/drawing/2014/main" id="{61EED635-178C-43FB-A259-2FBF23839361}"/>
            </a:ext>
          </a:extLst>
        </xdr:cNvPr>
        <xdr:cNvSpPr txBox="1"/>
      </xdr:nvSpPr>
      <xdr:spPr>
        <a:xfrm>
          <a:off x="113544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366" name="n_1mainValue【学校施設】&#10;有形固定資産減価償却率">
          <a:extLst>
            <a:ext uri="{FF2B5EF4-FFF2-40B4-BE49-F238E27FC236}">
              <a16:creationId xmlns:a16="http://schemas.microsoft.com/office/drawing/2014/main" id="{BF1248DB-0666-451C-80C7-995BEF024DF9}"/>
            </a:ext>
          </a:extLst>
        </xdr:cNvPr>
        <xdr:cNvSpPr txBox="1"/>
      </xdr:nvSpPr>
      <xdr:spPr>
        <a:xfrm>
          <a:off x="1373823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367" name="n_2mainValue【学校施設】&#10;有形固定資産減価償却率">
          <a:extLst>
            <a:ext uri="{FF2B5EF4-FFF2-40B4-BE49-F238E27FC236}">
              <a16:creationId xmlns:a16="http://schemas.microsoft.com/office/drawing/2014/main" id="{A5F52816-6214-492B-8F6E-1A2679FD2137}"/>
            </a:ext>
          </a:extLst>
        </xdr:cNvPr>
        <xdr:cNvSpPr txBox="1"/>
      </xdr:nvSpPr>
      <xdr:spPr>
        <a:xfrm>
          <a:off x="1295718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68" name="n_3mainValue【学校施設】&#10;有形固定資産減価償却率">
          <a:extLst>
            <a:ext uri="{FF2B5EF4-FFF2-40B4-BE49-F238E27FC236}">
              <a16:creationId xmlns:a16="http://schemas.microsoft.com/office/drawing/2014/main" id="{D816F1EB-6BD7-4516-8838-360C0155409A}"/>
            </a:ext>
          </a:extLst>
        </xdr:cNvPr>
        <xdr:cNvSpPr txBox="1"/>
      </xdr:nvSpPr>
      <xdr:spPr>
        <a:xfrm>
          <a:off x="121710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369" name="n_4mainValue【学校施設】&#10;有形固定資産減価償却率">
          <a:extLst>
            <a:ext uri="{FF2B5EF4-FFF2-40B4-BE49-F238E27FC236}">
              <a16:creationId xmlns:a16="http://schemas.microsoft.com/office/drawing/2014/main" id="{4BC866A3-B9A1-4F4A-9675-E718DA9714D0}"/>
            </a:ext>
          </a:extLst>
        </xdr:cNvPr>
        <xdr:cNvSpPr txBox="1"/>
      </xdr:nvSpPr>
      <xdr:spPr>
        <a:xfrm>
          <a:off x="113544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AAF04070-EBDD-4F9F-BF11-88FB2ACC24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DA3AA3D2-199B-488F-8B8D-5126731FC3D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46FEDC8F-E463-413A-8999-B05F26AB1D4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6B1ABFE8-1D4D-46E4-BA9D-470B9EAA6F4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98B01BF1-DF42-4904-8502-1E3774C58C6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B3662CE1-8F73-49DB-8692-1CABE1EFAD8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21FDF056-B646-455E-8BA5-02E81FF6EAC9}"/>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7B55E5EA-4C1C-4A9C-A921-706EF8476F8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BEEB35BC-17F6-4D8C-B65F-E744CF34828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88AC7CC0-4D61-4F44-BE2A-21B34FECF6F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B03A272D-1883-4852-B41B-D5BB7FF4842E}"/>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F558E7F1-3F15-4602-852C-0F5960EDBFA3}"/>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FCA5BA54-A6FB-43D4-8C52-9736FA4671D4}"/>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40DC018D-559B-42D1-BC02-9FF5AD9FB53C}"/>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DC46AE67-C34A-4B4E-8534-80B2CB196592}"/>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C4ED019F-D184-44F8-8708-80487C199CDF}"/>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974A0126-A01D-4109-85F5-04491303F299}"/>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EC163034-8C8A-4343-AF88-AC031875DB05}"/>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C0A30727-3A03-49B8-A3D3-DD23023E6AAE}"/>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EB4AA143-075E-441A-B6E6-7D903C02430F}"/>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8A75A3E6-9872-4E92-AF05-3C1490162F2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AB40231F-C13E-4B5C-A2EF-5ECC2F02B65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a:extLst>
            <a:ext uri="{FF2B5EF4-FFF2-40B4-BE49-F238E27FC236}">
              <a16:creationId xmlns:a16="http://schemas.microsoft.com/office/drawing/2014/main" id="{50F8434E-5D3C-4369-A9C4-3D8BBD09F1F9}"/>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C482EB2D-4B62-4E4C-9644-79173FD42E3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350509D7-B66C-473A-BF0D-04555CF2C84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75AFAB71-8761-44D9-BA8B-7B3CE7CE2F3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a:extLst>
            <a:ext uri="{FF2B5EF4-FFF2-40B4-BE49-F238E27FC236}">
              <a16:creationId xmlns:a16="http://schemas.microsoft.com/office/drawing/2014/main" id="{0B065B93-2E1C-40DE-8B9D-A5F44DC9104B}"/>
            </a:ext>
          </a:extLst>
        </xdr:cNvPr>
        <xdr:cNvCxnSpPr/>
      </xdr:nvCxnSpPr>
      <xdr:spPr>
        <a:xfrm flipV="1">
          <a:off x="19947254" y="9592002"/>
          <a:ext cx="0" cy="1284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a:extLst>
            <a:ext uri="{FF2B5EF4-FFF2-40B4-BE49-F238E27FC236}">
              <a16:creationId xmlns:a16="http://schemas.microsoft.com/office/drawing/2014/main" id="{D214E4E7-452B-4349-9447-055118CC65FF}"/>
            </a:ext>
          </a:extLst>
        </xdr:cNvPr>
        <xdr:cNvSpPr txBox="1"/>
      </xdr:nvSpPr>
      <xdr:spPr>
        <a:xfrm>
          <a:off x="1998599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a:extLst>
            <a:ext uri="{FF2B5EF4-FFF2-40B4-BE49-F238E27FC236}">
              <a16:creationId xmlns:a16="http://schemas.microsoft.com/office/drawing/2014/main" id="{E9D2609C-7CB0-4C92-9DE9-A44EDF6704F9}"/>
            </a:ext>
          </a:extLst>
        </xdr:cNvPr>
        <xdr:cNvCxnSpPr/>
      </xdr:nvCxnSpPr>
      <xdr:spPr>
        <a:xfrm>
          <a:off x="19885660" y="10876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a:extLst>
            <a:ext uri="{FF2B5EF4-FFF2-40B4-BE49-F238E27FC236}">
              <a16:creationId xmlns:a16="http://schemas.microsoft.com/office/drawing/2014/main" id="{D88DFAD7-9FA9-4865-A9C9-47A1ACB35219}"/>
            </a:ext>
          </a:extLst>
        </xdr:cNvPr>
        <xdr:cNvSpPr txBox="1"/>
      </xdr:nvSpPr>
      <xdr:spPr>
        <a:xfrm>
          <a:off x="19985990" y="936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a:extLst>
            <a:ext uri="{FF2B5EF4-FFF2-40B4-BE49-F238E27FC236}">
              <a16:creationId xmlns:a16="http://schemas.microsoft.com/office/drawing/2014/main" id="{32FF5123-976F-474B-A562-AE6EBC1C836E}"/>
            </a:ext>
          </a:extLst>
        </xdr:cNvPr>
        <xdr:cNvCxnSpPr/>
      </xdr:nvCxnSpPr>
      <xdr:spPr>
        <a:xfrm>
          <a:off x="19885660" y="9592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01" name="【学校施設】&#10;一人当たり面積平均値テキスト">
          <a:extLst>
            <a:ext uri="{FF2B5EF4-FFF2-40B4-BE49-F238E27FC236}">
              <a16:creationId xmlns:a16="http://schemas.microsoft.com/office/drawing/2014/main" id="{F0DC12F6-7D84-4631-A153-B8724D69B2DC}"/>
            </a:ext>
          </a:extLst>
        </xdr:cNvPr>
        <xdr:cNvSpPr txBox="1"/>
      </xdr:nvSpPr>
      <xdr:spPr>
        <a:xfrm>
          <a:off x="1998599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a:extLst>
            <a:ext uri="{FF2B5EF4-FFF2-40B4-BE49-F238E27FC236}">
              <a16:creationId xmlns:a16="http://schemas.microsoft.com/office/drawing/2014/main" id="{10C99B67-C1CE-4FC4-9B1A-20E941D7E661}"/>
            </a:ext>
          </a:extLst>
        </xdr:cNvPr>
        <xdr:cNvSpPr/>
      </xdr:nvSpPr>
      <xdr:spPr>
        <a:xfrm>
          <a:off x="199047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a:extLst>
            <a:ext uri="{FF2B5EF4-FFF2-40B4-BE49-F238E27FC236}">
              <a16:creationId xmlns:a16="http://schemas.microsoft.com/office/drawing/2014/main" id="{B08FB10A-9828-475E-9F37-4F6658F89412}"/>
            </a:ext>
          </a:extLst>
        </xdr:cNvPr>
        <xdr:cNvSpPr/>
      </xdr:nvSpPr>
      <xdr:spPr>
        <a:xfrm>
          <a:off x="19161760" y="104047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a:extLst>
            <a:ext uri="{FF2B5EF4-FFF2-40B4-BE49-F238E27FC236}">
              <a16:creationId xmlns:a16="http://schemas.microsoft.com/office/drawing/2014/main" id="{EAC07757-6957-4FC6-9259-763DC0956BDB}"/>
            </a:ext>
          </a:extLst>
        </xdr:cNvPr>
        <xdr:cNvSpPr/>
      </xdr:nvSpPr>
      <xdr:spPr>
        <a:xfrm>
          <a:off x="18345150" y="103813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a:extLst>
            <a:ext uri="{FF2B5EF4-FFF2-40B4-BE49-F238E27FC236}">
              <a16:creationId xmlns:a16="http://schemas.microsoft.com/office/drawing/2014/main" id="{01EAB66E-2120-45D2-AD74-A30122239F4F}"/>
            </a:ext>
          </a:extLst>
        </xdr:cNvPr>
        <xdr:cNvSpPr/>
      </xdr:nvSpPr>
      <xdr:spPr>
        <a:xfrm>
          <a:off x="17547590" y="103994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a:extLst>
            <a:ext uri="{FF2B5EF4-FFF2-40B4-BE49-F238E27FC236}">
              <a16:creationId xmlns:a16="http://schemas.microsoft.com/office/drawing/2014/main" id="{A3081135-6B71-4FF0-9E23-72A54C83D559}"/>
            </a:ext>
          </a:extLst>
        </xdr:cNvPr>
        <xdr:cNvSpPr/>
      </xdr:nvSpPr>
      <xdr:spPr>
        <a:xfrm>
          <a:off x="16761460" y="104170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B1DAC08F-EAD3-407F-AA7F-BAE60825DA2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5B04962C-81AD-4AA2-AB72-6EC8A4067B2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4B0F6FC1-25CE-41ED-9991-AB5B6EC687D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C3956E96-AC5D-4C76-B98D-AF2A9429C32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B4E83D67-726A-4FCD-94F0-E44BABFEE67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170289</xdr:rowOff>
    </xdr:from>
    <xdr:to>
      <xdr:col>116</xdr:col>
      <xdr:colOff>114300</xdr:colOff>
      <xdr:row>62</xdr:row>
      <xdr:rowOff>100439</xdr:rowOff>
    </xdr:to>
    <xdr:sp macro="" textlink="">
      <xdr:nvSpPr>
        <xdr:cNvPr id="412" name="楕円 411">
          <a:extLst>
            <a:ext uri="{FF2B5EF4-FFF2-40B4-BE49-F238E27FC236}">
              <a16:creationId xmlns:a16="http://schemas.microsoft.com/office/drawing/2014/main" id="{B7534877-A727-48E4-B2D6-DB205E7BD941}"/>
            </a:ext>
          </a:extLst>
        </xdr:cNvPr>
        <xdr:cNvSpPr/>
      </xdr:nvSpPr>
      <xdr:spPr>
        <a:xfrm>
          <a:off x="19904710" y="1063254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148716</xdr:rowOff>
    </xdr:from>
    <xdr:ext cx="469744" cy="259045"/>
    <xdr:sp macro="" textlink="">
      <xdr:nvSpPr>
        <xdr:cNvPr id="413" name="【学校施設】&#10;一人当たり面積該当値テキスト">
          <a:extLst>
            <a:ext uri="{FF2B5EF4-FFF2-40B4-BE49-F238E27FC236}">
              <a16:creationId xmlns:a16="http://schemas.microsoft.com/office/drawing/2014/main" id="{A6D70100-50B3-4B12-9ADB-C8FABD05DBA3}"/>
            </a:ext>
          </a:extLst>
        </xdr:cNvPr>
        <xdr:cNvSpPr txBox="1"/>
      </xdr:nvSpPr>
      <xdr:spPr>
        <a:xfrm>
          <a:off x="19985990" y="1060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6024</xdr:rowOff>
    </xdr:from>
    <xdr:to>
      <xdr:col>112</xdr:col>
      <xdr:colOff>38100</xdr:colOff>
      <xdr:row>62</xdr:row>
      <xdr:rowOff>107624</xdr:rowOff>
    </xdr:to>
    <xdr:sp macro="" textlink="">
      <xdr:nvSpPr>
        <xdr:cNvPr id="414" name="楕円 413">
          <a:extLst>
            <a:ext uri="{FF2B5EF4-FFF2-40B4-BE49-F238E27FC236}">
              <a16:creationId xmlns:a16="http://schemas.microsoft.com/office/drawing/2014/main" id="{A11A0164-252C-4041-8EA4-AA41A47822C2}"/>
            </a:ext>
          </a:extLst>
        </xdr:cNvPr>
        <xdr:cNvSpPr/>
      </xdr:nvSpPr>
      <xdr:spPr>
        <a:xfrm>
          <a:off x="19161760" y="10637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49639</xdr:rowOff>
    </xdr:from>
    <xdr:to>
      <xdr:col>116</xdr:col>
      <xdr:colOff>63500</xdr:colOff>
      <xdr:row>62</xdr:row>
      <xdr:rowOff>56824</xdr:rowOff>
    </xdr:to>
    <xdr:cxnSp macro="">
      <xdr:nvCxnSpPr>
        <xdr:cNvPr id="415" name="直線コネクタ 414">
          <a:extLst>
            <a:ext uri="{FF2B5EF4-FFF2-40B4-BE49-F238E27FC236}">
              <a16:creationId xmlns:a16="http://schemas.microsoft.com/office/drawing/2014/main" id="{EEBB125B-38DB-4689-B28E-83D92A93EA5E}"/>
            </a:ext>
          </a:extLst>
        </xdr:cNvPr>
        <xdr:cNvCxnSpPr/>
      </xdr:nvCxnSpPr>
      <xdr:spPr>
        <a:xfrm flipV="1">
          <a:off x="19204940" y="10683349"/>
          <a:ext cx="74295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167677</xdr:rowOff>
    </xdr:from>
    <xdr:to>
      <xdr:col>107</xdr:col>
      <xdr:colOff>101600</xdr:colOff>
      <xdr:row>62</xdr:row>
      <xdr:rowOff>97827</xdr:rowOff>
    </xdr:to>
    <xdr:sp macro="" textlink="">
      <xdr:nvSpPr>
        <xdr:cNvPr id="416" name="楕円 415">
          <a:extLst>
            <a:ext uri="{FF2B5EF4-FFF2-40B4-BE49-F238E27FC236}">
              <a16:creationId xmlns:a16="http://schemas.microsoft.com/office/drawing/2014/main" id="{7D66D955-D01F-4ECB-9981-710B0832469B}"/>
            </a:ext>
          </a:extLst>
        </xdr:cNvPr>
        <xdr:cNvSpPr/>
      </xdr:nvSpPr>
      <xdr:spPr>
        <a:xfrm>
          <a:off x="18345150" y="1062993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47027</xdr:rowOff>
    </xdr:from>
    <xdr:to>
      <xdr:col>111</xdr:col>
      <xdr:colOff>177800</xdr:colOff>
      <xdr:row>62</xdr:row>
      <xdr:rowOff>56824</xdr:rowOff>
    </xdr:to>
    <xdr:cxnSp macro="">
      <xdr:nvCxnSpPr>
        <xdr:cNvPr id="417" name="直線コネクタ 416">
          <a:extLst>
            <a:ext uri="{FF2B5EF4-FFF2-40B4-BE49-F238E27FC236}">
              <a16:creationId xmlns:a16="http://schemas.microsoft.com/office/drawing/2014/main" id="{9B9E8F83-56CA-4D49-A2DF-C201F63EC55C}"/>
            </a:ext>
          </a:extLst>
        </xdr:cNvPr>
        <xdr:cNvCxnSpPr/>
      </xdr:nvCxnSpPr>
      <xdr:spPr>
        <a:xfrm>
          <a:off x="18399760" y="10678832"/>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6676</xdr:rowOff>
    </xdr:from>
    <xdr:to>
      <xdr:col>102</xdr:col>
      <xdr:colOff>165100</xdr:colOff>
      <xdr:row>62</xdr:row>
      <xdr:rowOff>108276</xdr:rowOff>
    </xdr:to>
    <xdr:sp macro="" textlink="">
      <xdr:nvSpPr>
        <xdr:cNvPr id="418" name="楕円 417">
          <a:extLst>
            <a:ext uri="{FF2B5EF4-FFF2-40B4-BE49-F238E27FC236}">
              <a16:creationId xmlns:a16="http://schemas.microsoft.com/office/drawing/2014/main" id="{F9C682F9-CB13-4DD5-B5C4-8A85EBF9F935}"/>
            </a:ext>
          </a:extLst>
        </xdr:cNvPr>
        <xdr:cNvSpPr/>
      </xdr:nvSpPr>
      <xdr:spPr>
        <a:xfrm>
          <a:off x="17547590" y="106384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47027</xdr:rowOff>
    </xdr:from>
    <xdr:to>
      <xdr:col>107</xdr:col>
      <xdr:colOff>50800</xdr:colOff>
      <xdr:row>62</xdr:row>
      <xdr:rowOff>57476</xdr:rowOff>
    </xdr:to>
    <xdr:cxnSp macro="">
      <xdr:nvCxnSpPr>
        <xdr:cNvPr id="419" name="直線コネクタ 418">
          <a:extLst>
            <a:ext uri="{FF2B5EF4-FFF2-40B4-BE49-F238E27FC236}">
              <a16:creationId xmlns:a16="http://schemas.microsoft.com/office/drawing/2014/main" id="{65806578-1EFA-4724-8FF7-808E2C019F9B}"/>
            </a:ext>
          </a:extLst>
        </xdr:cNvPr>
        <xdr:cNvCxnSpPr/>
      </xdr:nvCxnSpPr>
      <xdr:spPr>
        <a:xfrm flipV="1">
          <a:off x="17602200" y="10678832"/>
          <a:ext cx="79756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6024</xdr:rowOff>
    </xdr:from>
    <xdr:to>
      <xdr:col>98</xdr:col>
      <xdr:colOff>38100</xdr:colOff>
      <xdr:row>60</xdr:row>
      <xdr:rowOff>107624</xdr:rowOff>
    </xdr:to>
    <xdr:sp macro="" textlink="">
      <xdr:nvSpPr>
        <xdr:cNvPr id="420" name="楕円 419">
          <a:extLst>
            <a:ext uri="{FF2B5EF4-FFF2-40B4-BE49-F238E27FC236}">
              <a16:creationId xmlns:a16="http://schemas.microsoft.com/office/drawing/2014/main" id="{8BD9F257-6B6F-44D5-84A9-35217B27CA76}"/>
            </a:ext>
          </a:extLst>
        </xdr:cNvPr>
        <xdr:cNvSpPr/>
      </xdr:nvSpPr>
      <xdr:spPr>
        <a:xfrm>
          <a:off x="16761460" y="10294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56824</xdr:rowOff>
    </xdr:from>
    <xdr:to>
      <xdr:col>102</xdr:col>
      <xdr:colOff>114300</xdr:colOff>
      <xdr:row>62</xdr:row>
      <xdr:rowOff>57476</xdr:rowOff>
    </xdr:to>
    <xdr:cxnSp macro="">
      <xdr:nvCxnSpPr>
        <xdr:cNvPr id="421" name="直線コネクタ 420">
          <a:extLst>
            <a:ext uri="{FF2B5EF4-FFF2-40B4-BE49-F238E27FC236}">
              <a16:creationId xmlns:a16="http://schemas.microsoft.com/office/drawing/2014/main" id="{06130DB0-8088-468B-A0D8-39EF0ABE3F8C}"/>
            </a:ext>
          </a:extLst>
        </xdr:cNvPr>
        <xdr:cNvCxnSpPr/>
      </xdr:nvCxnSpPr>
      <xdr:spPr>
        <a:xfrm>
          <a:off x="16804640" y="10347634"/>
          <a:ext cx="797560" cy="3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422" name="n_1aveValue【学校施設】&#10;一人当たり面積">
          <a:extLst>
            <a:ext uri="{FF2B5EF4-FFF2-40B4-BE49-F238E27FC236}">
              <a16:creationId xmlns:a16="http://schemas.microsoft.com/office/drawing/2014/main" id="{D491B4B3-492A-4EFC-98BF-D2DA259E7AFC}"/>
            </a:ext>
          </a:extLst>
        </xdr:cNvPr>
        <xdr:cNvSpPr txBox="1"/>
      </xdr:nvSpPr>
      <xdr:spPr>
        <a:xfrm>
          <a:off x="18982132" y="101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23" name="n_2aveValue【学校施設】&#10;一人当たり面積">
          <a:extLst>
            <a:ext uri="{FF2B5EF4-FFF2-40B4-BE49-F238E27FC236}">
              <a16:creationId xmlns:a16="http://schemas.microsoft.com/office/drawing/2014/main" id="{69D1BE41-DC77-43EE-AFCE-1803CC23DA21}"/>
            </a:ext>
          </a:extLst>
        </xdr:cNvPr>
        <xdr:cNvSpPr txBox="1"/>
      </xdr:nvSpPr>
      <xdr:spPr>
        <a:xfrm>
          <a:off x="18182032" y="101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24" name="n_3aveValue【学校施設】&#10;一人当たり面積">
          <a:extLst>
            <a:ext uri="{FF2B5EF4-FFF2-40B4-BE49-F238E27FC236}">
              <a16:creationId xmlns:a16="http://schemas.microsoft.com/office/drawing/2014/main" id="{4DFA4E1A-8B31-46B1-956D-3E08601E6FD5}"/>
            </a:ext>
          </a:extLst>
        </xdr:cNvPr>
        <xdr:cNvSpPr txBox="1"/>
      </xdr:nvSpPr>
      <xdr:spPr>
        <a:xfrm>
          <a:off x="17384472" y="1017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425" name="n_4aveValue【学校施設】&#10;一人当たり面積">
          <a:extLst>
            <a:ext uri="{FF2B5EF4-FFF2-40B4-BE49-F238E27FC236}">
              <a16:creationId xmlns:a16="http://schemas.microsoft.com/office/drawing/2014/main" id="{6A74885F-5996-4775-B479-C1F138552200}"/>
            </a:ext>
          </a:extLst>
        </xdr:cNvPr>
        <xdr:cNvSpPr txBox="1"/>
      </xdr:nvSpPr>
      <xdr:spPr>
        <a:xfrm>
          <a:off x="16588817" y="1050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98751</xdr:rowOff>
    </xdr:from>
    <xdr:ext cx="469744" cy="259045"/>
    <xdr:sp macro="" textlink="">
      <xdr:nvSpPr>
        <xdr:cNvPr id="426" name="n_1mainValue【学校施設】&#10;一人当たり面積">
          <a:extLst>
            <a:ext uri="{FF2B5EF4-FFF2-40B4-BE49-F238E27FC236}">
              <a16:creationId xmlns:a16="http://schemas.microsoft.com/office/drawing/2014/main" id="{2A9DAA07-C185-4766-94A7-5199979AC39A}"/>
            </a:ext>
          </a:extLst>
        </xdr:cNvPr>
        <xdr:cNvSpPr txBox="1"/>
      </xdr:nvSpPr>
      <xdr:spPr>
        <a:xfrm>
          <a:off x="18982132" y="107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88954</xdr:rowOff>
    </xdr:from>
    <xdr:ext cx="469744" cy="259045"/>
    <xdr:sp macro="" textlink="">
      <xdr:nvSpPr>
        <xdr:cNvPr id="427" name="n_2mainValue【学校施設】&#10;一人当たり面積">
          <a:extLst>
            <a:ext uri="{FF2B5EF4-FFF2-40B4-BE49-F238E27FC236}">
              <a16:creationId xmlns:a16="http://schemas.microsoft.com/office/drawing/2014/main" id="{4BB30BA6-9486-44C4-B0DC-88168C122630}"/>
            </a:ext>
          </a:extLst>
        </xdr:cNvPr>
        <xdr:cNvSpPr txBox="1"/>
      </xdr:nvSpPr>
      <xdr:spPr>
        <a:xfrm>
          <a:off x="18182032" y="107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99403</xdr:rowOff>
    </xdr:from>
    <xdr:ext cx="469744" cy="259045"/>
    <xdr:sp macro="" textlink="">
      <xdr:nvSpPr>
        <xdr:cNvPr id="428" name="n_3mainValue【学校施設】&#10;一人当たり面積">
          <a:extLst>
            <a:ext uri="{FF2B5EF4-FFF2-40B4-BE49-F238E27FC236}">
              <a16:creationId xmlns:a16="http://schemas.microsoft.com/office/drawing/2014/main" id="{8C4368C1-C4AE-4473-9FDB-868C7A3D10FE}"/>
            </a:ext>
          </a:extLst>
        </xdr:cNvPr>
        <xdr:cNvSpPr txBox="1"/>
      </xdr:nvSpPr>
      <xdr:spPr>
        <a:xfrm>
          <a:off x="17384472" y="10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124151</xdr:rowOff>
    </xdr:from>
    <xdr:ext cx="469744" cy="259045"/>
    <xdr:sp macro="" textlink="">
      <xdr:nvSpPr>
        <xdr:cNvPr id="429" name="n_4mainValue【学校施設】&#10;一人当たり面積">
          <a:extLst>
            <a:ext uri="{FF2B5EF4-FFF2-40B4-BE49-F238E27FC236}">
              <a16:creationId xmlns:a16="http://schemas.microsoft.com/office/drawing/2014/main" id="{8F4A02FF-7CF7-4535-844A-B4779AAFF5CC}"/>
            </a:ext>
          </a:extLst>
        </xdr:cNvPr>
        <xdr:cNvSpPr txBox="1"/>
      </xdr:nvSpPr>
      <xdr:spPr>
        <a:xfrm>
          <a:off x="16588817" y="1007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05D134E5-1996-4F0F-BAB0-991B16B0A55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9EFAAAF2-3C86-4815-882E-98A959C25AC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FBC89B8B-2DA7-4C7A-984D-B5AAF312514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DB34C1EB-FBC4-4822-BD4B-5DF86E09A8E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E4404514-8380-4D54-AAD4-5681FF1569A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26158233-76CF-4A2E-AD5E-1FD5F15DE8F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AE15A016-A535-49F9-96BA-7F5FCACC301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AB6CAF82-DEE6-45B3-A300-B4592228609B}"/>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a:extLst>
            <a:ext uri="{FF2B5EF4-FFF2-40B4-BE49-F238E27FC236}">
              <a16:creationId xmlns:a16="http://schemas.microsoft.com/office/drawing/2014/main" id="{655698E0-1274-4916-BB8E-8A929E8E674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a:extLst>
            <a:ext uri="{FF2B5EF4-FFF2-40B4-BE49-F238E27FC236}">
              <a16:creationId xmlns:a16="http://schemas.microsoft.com/office/drawing/2014/main" id="{B05E7CD6-EE33-43A4-A625-31F2650AC35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a:extLst>
            <a:ext uri="{FF2B5EF4-FFF2-40B4-BE49-F238E27FC236}">
              <a16:creationId xmlns:a16="http://schemas.microsoft.com/office/drawing/2014/main" id="{261756F9-4EB2-43A9-A0B1-227E0B221D7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a:extLst>
            <a:ext uri="{FF2B5EF4-FFF2-40B4-BE49-F238E27FC236}">
              <a16:creationId xmlns:a16="http://schemas.microsoft.com/office/drawing/2014/main" id="{7940C5A8-4759-46FF-8AC6-996FC8196AA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a:extLst>
            <a:ext uri="{FF2B5EF4-FFF2-40B4-BE49-F238E27FC236}">
              <a16:creationId xmlns:a16="http://schemas.microsoft.com/office/drawing/2014/main" id="{A7F89B58-35DD-476C-8BC8-484C5E7F807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a:extLst>
            <a:ext uri="{FF2B5EF4-FFF2-40B4-BE49-F238E27FC236}">
              <a16:creationId xmlns:a16="http://schemas.microsoft.com/office/drawing/2014/main" id="{6F3EF82D-9ADC-4A16-A38D-139981DB7D0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a:extLst>
            <a:ext uri="{FF2B5EF4-FFF2-40B4-BE49-F238E27FC236}">
              <a16:creationId xmlns:a16="http://schemas.microsoft.com/office/drawing/2014/main" id="{765835F6-7DBE-412B-8563-6418F4FC2D2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a:extLst>
            <a:ext uri="{FF2B5EF4-FFF2-40B4-BE49-F238E27FC236}">
              <a16:creationId xmlns:a16="http://schemas.microsoft.com/office/drawing/2014/main" id="{2B08D2A5-69AE-4B8D-B444-B5AE9AECC9C2}"/>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0C23ECE2-3D16-4C0C-B54C-96C5F8E33AF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7EEEE8D1-3FA5-4A75-89D4-8B18827D6E6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9C00FAA9-E816-4028-8EC2-F37FD75A133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ACB778DD-A787-47C7-BD2F-B8DC942CBFE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FDA62B91-D787-4288-8DAD-3F417D71DE3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A7A80058-E0CD-4FFE-863B-711E3F1C461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BB9E1537-D943-492F-9F17-E5E125E4CD3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9510B682-6D16-4958-AF3C-FB1F1C87DED6}"/>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a:extLst>
            <a:ext uri="{FF2B5EF4-FFF2-40B4-BE49-F238E27FC236}">
              <a16:creationId xmlns:a16="http://schemas.microsoft.com/office/drawing/2014/main" id="{2D33ED00-83ED-465B-8BB8-D85F80D964D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a:extLst>
            <a:ext uri="{FF2B5EF4-FFF2-40B4-BE49-F238E27FC236}">
              <a16:creationId xmlns:a16="http://schemas.microsoft.com/office/drawing/2014/main" id="{C1363CAC-F197-4D50-B3A9-8EA99C6A039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a:extLst>
            <a:ext uri="{FF2B5EF4-FFF2-40B4-BE49-F238E27FC236}">
              <a16:creationId xmlns:a16="http://schemas.microsoft.com/office/drawing/2014/main" id="{C2603FE8-60A5-496B-A0F7-466A9F62593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a:extLst>
            <a:ext uri="{FF2B5EF4-FFF2-40B4-BE49-F238E27FC236}">
              <a16:creationId xmlns:a16="http://schemas.microsoft.com/office/drawing/2014/main" id="{C8584F28-BB56-432E-8517-9387BD4B0A9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a:extLst>
            <a:ext uri="{FF2B5EF4-FFF2-40B4-BE49-F238E27FC236}">
              <a16:creationId xmlns:a16="http://schemas.microsoft.com/office/drawing/2014/main" id="{ACA6FC10-52D7-454E-A1CD-ED7013CFDA0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a:extLst>
            <a:ext uri="{FF2B5EF4-FFF2-40B4-BE49-F238E27FC236}">
              <a16:creationId xmlns:a16="http://schemas.microsoft.com/office/drawing/2014/main" id="{01F903E0-CB93-48E4-8BDB-A01FE041966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a:extLst>
            <a:ext uri="{FF2B5EF4-FFF2-40B4-BE49-F238E27FC236}">
              <a16:creationId xmlns:a16="http://schemas.microsoft.com/office/drawing/2014/main" id="{8B44B97A-290B-4E1E-A557-8E85DDBB8F1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a:extLst>
            <a:ext uri="{FF2B5EF4-FFF2-40B4-BE49-F238E27FC236}">
              <a16:creationId xmlns:a16="http://schemas.microsoft.com/office/drawing/2014/main" id="{106C6B55-8E97-4F0B-B5D7-BC1B23179CA4}"/>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a:extLst>
            <a:ext uri="{FF2B5EF4-FFF2-40B4-BE49-F238E27FC236}">
              <a16:creationId xmlns:a16="http://schemas.microsoft.com/office/drawing/2014/main" id="{8A142F3D-0EF0-4BA2-8353-431AF43668F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a:extLst>
            <a:ext uri="{FF2B5EF4-FFF2-40B4-BE49-F238E27FC236}">
              <a16:creationId xmlns:a16="http://schemas.microsoft.com/office/drawing/2014/main" id="{19DE7D70-C9FA-453B-AE25-8862FDBE5EA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a:extLst>
            <a:ext uri="{FF2B5EF4-FFF2-40B4-BE49-F238E27FC236}">
              <a16:creationId xmlns:a16="http://schemas.microsoft.com/office/drawing/2014/main" id="{6C51DB7D-32AF-41C2-ABFF-D2348D71699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ついて、類似団体と比較して道路は低いものの、学校施設と橋りょうについては高くなっている。道路は、個別施設計画（舗装）に基づき計画的に長寿命化を図っていることから類似団体と比較して低い数値となっている。学校施設については町内全ての小中学校で建築後</a:t>
          </a:r>
          <a:r>
            <a:rPr kumimoji="1" lang="en-US" altLang="ja-JP" sz="1100">
              <a:latin typeface="+mn-ea"/>
              <a:ea typeface="+mn-ea"/>
            </a:rPr>
            <a:t>30</a:t>
          </a:r>
          <a:r>
            <a:rPr kumimoji="1" lang="ja-JP" altLang="en-US" sz="1100">
              <a:latin typeface="+mn-ea"/>
              <a:ea typeface="+mn-ea"/>
            </a:rPr>
            <a:t>年以上が経過していることから類似団体と比較して高い数値になっているものの、今後大規模改修事業を順次行っていくこととしており、予防保全的に長寿命化工事を行っていく。また、橋りょうについても有形固定資産減価償却率は高くなっているものの、栄町橋りょう長寿命化修繕計画に基づき、予防保全が必要なものから順次長寿命化工事を実施し、計画的な維持管理を行いコスト縮減と財政負担が短期に集中しないよう予算の平準化を図りつつ、適正な維持管理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0E84B6-8755-4332-BF13-5A58164B0F6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953E81-ED2B-4EE0-879A-481126C924B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A46B5F-2D02-41DC-A83E-3BF7F7E7385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2368D0-2BF7-4282-9289-C19B04EC0E7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511258-DED6-4D9F-9F92-8D3F8D5CF4D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17099F-844B-45A7-9E33-48D45E9928E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0159DE-F69D-435D-9127-CD06FD43347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A98941-AACD-4148-BEE5-5A98B6C3DBE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7DBB3C-BB08-40FA-82D1-C94B714016A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F2E65D-F190-439B-8131-7F4AFB6FA69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DFBFB6-CEB9-485E-8EE4-0C9E40B3600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B9E15E-A334-49F7-94C3-CC8ACBF6664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DB4825-F7EB-476D-99E6-8D821F90345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5F6DE5-C7F9-46F1-969F-A116B810144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487D29-B5F6-497A-8106-95C20A43FE1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8FFF9F-7CF6-453B-AE3B-C9065C934DF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6D400C6-663E-4708-B86D-7C3E989C494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676D08-403B-4065-9DA6-F198D2E95A3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79D544-A215-4FB8-B102-D12A9270870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E2B537-B702-4DBD-81EA-A3BAD09E15C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E51EFC-BCF9-4CC4-9C5F-5AF4047EE27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D16B83-D6DD-442B-A88C-9139FA5E2F8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96FD1A-B6C5-4384-8668-A81943CC983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46C89A-6CDD-40C4-9D0F-81309E336D1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71C530-B628-4676-97F3-064426C218E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1D1925-525F-43E0-99C8-5ABEE5A6CB1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578315-29F6-4D81-9E3C-8329BCC715F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591E77-5020-4217-BB67-6832D7BCF23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D55C63-BB68-4ECB-9C84-F59E25560DB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5D0347-D77F-4008-86B8-FD053C81FAE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3E0E10-7469-49E4-9163-9F7ADA593CA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518EE0-D77D-461E-A5DC-FDE7893C8E6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D5F86B-181E-4591-B1CD-A1BC194889A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2E095F-77C7-45CD-BEEC-F73CABEA1BA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B56486-7ACD-401A-803E-0714EF52CA8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022D53-3ABE-4AD9-A138-AB8167C418A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541176-7EE3-43A6-B347-F69C070C9F6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71676B-E435-406D-9085-368FA02052F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0C596D-6FBC-4080-B782-177CDD7F0DAC}"/>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0180B0F-1C57-4CE9-8FBD-92E9ECDE56B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B6ACC61-B30E-42B3-A541-86A8D14AB6D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4855D91-F5BE-4140-9A06-DF357E331BD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C7EDFC6-FB77-4B1D-9C69-8D655BCDFDF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BA2B4A8-A795-4FA5-B38F-1A704744DBF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5BBA411-8C7F-4BBB-A891-ED763C8248F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995AEF8-4961-46DF-B813-D53E182C1BB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46CFA95-FE9F-4432-A66C-8EB8D182657B}"/>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560368A-A93D-45BA-AD66-DA126619886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E3C67AA-4179-4A64-9990-C6ACCF0FE03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56E5B9C-EB0A-4A02-90A6-9CCE4BD1E36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82F7FC-95BB-4714-A053-2738DD0899A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89191A7-A233-4429-88F0-36305B422E2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7443C7A-CE39-4E45-924A-1DED71C6C78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4A9C115-9C04-440D-8B54-0BE71792C07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8AC8567-EC8C-4D7B-B0C2-6BE129A8F7E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D7D94D2-4F91-410E-9457-6DF2D16A12A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6C286E8-3912-412C-A9F6-74FA10CB966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8BF9AB0-EADD-4A50-947F-45F234B4CB2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644032F-F311-46CE-A21A-3769CBA22C3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86BD61A-A145-41AB-8721-986DFE944A4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EA491E8-71ED-428A-9ADF-DA6C2ED1C1B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EBE0A7A-026A-4FB7-B828-9A6C41A10BD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D046EDC-59A3-4D42-9DC1-53D39064EBF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2DE0682-DB3B-4501-89B1-0B3D051A260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333295E-43C9-40B3-9217-C515BBE4E7F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3D56597-5F8A-4684-9603-CFEDB3F6C06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5A691A0-64C1-4865-80D9-34EB18BFB7B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9E3E5A2-4595-4CA8-AC12-643920F8F7D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BAF56F5-60B0-4325-96F8-E6DA1D9CF60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AA5549-CBB3-411A-B350-4249F657E8B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DAA957A-7EF0-4B8A-858E-79E82B21390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38530C5-0781-4C30-9B52-A21D6D2F483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FC58DAA-37DB-41A6-B543-6BAF6A872517}"/>
            </a:ext>
          </a:extLst>
        </xdr:cNvPr>
        <xdr:cNvCxnSpPr/>
      </xdr:nvCxnSpPr>
      <xdr:spPr>
        <a:xfrm flipV="1">
          <a:off x="4173855" y="9542417"/>
          <a:ext cx="0" cy="1564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67209A4-1DC9-4FB8-9462-896C7782C08C}"/>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FC201E2-8632-457D-A23D-29C1BEDC7560}"/>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C527924-7284-48B0-94C7-00E2D4D1312D}"/>
            </a:ext>
          </a:extLst>
        </xdr:cNvPr>
        <xdr:cNvSpPr txBox="1"/>
      </xdr:nvSpPr>
      <xdr:spPr>
        <a:xfrm>
          <a:off x="4212590" y="93138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8294D823-95B1-4318-9863-E53B94173218}"/>
            </a:ext>
          </a:extLst>
        </xdr:cNvPr>
        <xdr:cNvCxnSpPr/>
      </xdr:nvCxnSpPr>
      <xdr:spPr>
        <a:xfrm>
          <a:off x="4112260" y="9542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11B7001-45BA-4BCC-B738-B39497B512C3}"/>
            </a:ext>
          </a:extLst>
        </xdr:cNvPr>
        <xdr:cNvSpPr txBox="1"/>
      </xdr:nvSpPr>
      <xdr:spPr>
        <a:xfrm>
          <a:off x="4212590" y="10460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B18F597E-6CC2-435D-881E-FB727EDFB590}"/>
            </a:ext>
          </a:extLst>
        </xdr:cNvPr>
        <xdr:cNvSpPr/>
      </xdr:nvSpPr>
      <xdr:spPr>
        <a:xfrm>
          <a:off x="4131310" y="1047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F88DDB9C-32ED-4770-9415-4D4B8611C3B9}"/>
            </a:ext>
          </a:extLst>
        </xdr:cNvPr>
        <xdr:cNvSpPr/>
      </xdr:nvSpPr>
      <xdr:spPr>
        <a:xfrm>
          <a:off x="3388360" y="10476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D3EF6F0F-0AAD-4EEB-A880-BE4C16D62C60}"/>
            </a:ext>
          </a:extLst>
        </xdr:cNvPr>
        <xdr:cNvSpPr/>
      </xdr:nvSpPr>
      <xdr:spPr>
        <a:xfrm>
          <a:off x="2571750" y="1046207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7C4EB04D-B85A-4D2B-BFDE-9E4F7C7E4D26}"/>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FEE753AD-3568-4829-8497-E2F0911768B2}"/>
            </a:ext>
          </a:extLst>
        </xdr:cNvPr>
        <xdr:cNvSpPr/>
      </xdr:nvSpPr>
      <xdr:spPr>
        <a:xfrm>
          <a:off x="988060" y="103910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B8D9BEB-9FBF-4A99-B41D-2F07925A552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5D3813A-91BF-4856-AEDE-D552E646F27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3BD45CB-C745-4444-99AE-ED5619A8705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444038F-425E-4B90-AD21-C4416FE777A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DE21D9A-21E3-4A08-86EB-2519E6BA482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90" name="楕円 89">
          <a:extLst>
            <a:ext uri="{FF2B5EF4-FFF2-40B4-BE49-F238E27FC236}">
              <a16:creationId xmlns:a16="http://schemas.microsoft.com/office/drawing/2014/main" id="{7E420DE4-7A78-49DA-B42B-6A8E3B848EC8}"/>
            </a:ext>
          </a:extLst>
        </xdr:cNvPr>
        <xdr:cNvSpPr/>
      </xdr:nvSpPr>
      <xdr:spPr>
        <a:xfrm>
          <a:off x="4131310" y="1042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8949279-F427-4D98-BA51-812B5D8D20A1}"/>
            </a:ext>
          </a:extLst>
        </xdr:cNvPr>
        <xdr:cNvSpPr txBox="1"/>
      </xdr:nvSpPr>
      <xdr:spPr>
        <a:xfrm>
          <a:off x="421259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92" name="楕円 91">
          <a:extLst>
            <a:ext uri="{FF2B5EF4-FFF2-40B4-BE49-F238E27FC236}">
              <a16:creationId xmlns:a16="http://schemas.microsoft.com/office/drawing/2014/main" id="{CE19F672-3284-40B4-A5AA-D38E266FACBC}"/>
            </a:ext>
          </a:extLst>
        </xdr:cNvPr>
        <xdr:cNvSpPr/>
      </xdr:nvSpPr>
      <xdr:spPr>
        <a:xfrm>
          <a:off x="3388360" y="104196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11430</xdr:rowOff>
    </xdr:to>
    <xdr:cxnSp macro="">
      <xdr:nvCxnSpPr>
        <xdr:cNvPr id="93" name="直線コネクタ 92">
          <a:extLst>
            <a:ext uri="{FF2B5EF4-FFF2-40B4-BE49-F238E27FC236}">
              <a16:creationId xmlns:a16="http://schemas.microsoft.com/office/drawing/2014/main" id="{4E65763F-BA0C-4BB5-972C-D0CB0B86AC15}"/>
            </a:ext>
          </a:extLst>
        </xdr:cNvPr>
        <xdr:cNvCxnSpPr/>
      </xdr:nvCxnSpPr>
      <xdr:spPr>
        <a:xfrm>
          <a:off x="3431540" y="10468520"/>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94" name="楕円 93">
          <a:extLst>
            <a:ext uri="{FF2B5EF4-FFF2-40B4-BE49-F238E27FC236}">
              <a16:creationId xmlns:a16="http://schemas.microsoft.com/office/drawing/2014/main" id="{8F663306-A04D-497F-9540-E336B6DCFA33}"/>
            </a:ext>
          </a:extLst>
        </xdr:cNvPr>
        <xdr:cNvSpPr/>
      </xdr:nvSpPr>
      <xdr:spPr>
        <a:xfrm>
          <a:off x="2571750" y="103602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61</xdr:row>
      <xdr:rowOff>8165</xdr:rowOff>
    </xdr:to>
    <xdr:cxnSp macro="">
      <xdr:nvCxnSpPr>
        <xdr:cNvPr id="95" name="直線コネクタ 94">
          <a:extLst>
            <a:ext uri="{FF2B5EF4-FFF2-40B4-BE49-F238E27FC236}">
              <a16:creationId xmlns:a16="http://schemas.microsoft.com/office/drawing/2014/main" id="{1844D5C1-E49C-4C58-A338-484D5F208DC8}"/>
            </a:ext>
          </a:extLst>
        </xdr:cNvPr>
        <xdr:cNvCxnSpPr/>
      </xdr:nvCxnSpPr>
      <xdr:spPr>
        <a:xfrm>
          <a:off x="2626360" y="10413002"/>
          <a:ext cx="80518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96" name="楕円 95">
          <a:extLst>
            <a:ext uri="{FF2B5EF4-FFF2-40B4-BE49-F238E27FC236}">
              <a16:creationId xmlns:a16="http://schemas.microsoft.com/office/drawing/2014/main" id="{62176FBE-DF0E-44D3-93BF-119FB1A503A5}"/>
            </a:ext>
          </a:extLst>
        </xdr:cNvPr>
        <xdr:cNvSpPr/>
      </xdr:nvSpPr>
      <xdr:spPr>
        <a:xfrm>
          <a:off x="1774190" y="103085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124097</xdr:rowOff>
    </xdr:to>
    <xdr:cxnSp macro="">
      <xdr:nvCxnSpPr>
        <xdr:cNvPr id="97" name="直線コネクタ 96">
          <a:extLst>
            <a:ext uri="{FF2B5EF4-FFF2-40B4-BE49-F238E27FC236}">
              <a16:creationId xmlns:a16="http://schemas.microsoft.com/office/drawing/2014/main" id="{7A306305-09EB-4B18-973D-14A05F47A50F}"/>
            </a:ext>
          </a:extLst>
        </xdr:cNvPr>
        <xdr:cNvCxnSpPr/>
      </xdr:nvCxnSpPr>
      <xdr:spPr>
        <a:xfrm>
          <a:off x="1828800" y="10353675"/>
          <a:ext cx="79756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92891</xdr:rowOff>
    </xdr:from>
    <xdr:to>
      <xdr:col>6</xdr:col>
      <xdr:colOff>38100</xdr:colOff>
      <xdr:row>63</xdr:row>
      <xdr:rowOff>23041</xdr:rowOff>
    </xdr:to>
    <xdr:sp macro="" textlink="">
      <xdr:nvSpPr>
        <xdr:cNvPr id="98" name="楕円 97">
          <a:extLst>
            <a:ext uri="{FF2B5EF4-FFF2-40B4-BE49-F238E27FC236}">
              <a16:creationId xmlns:a16="http://schemas.microsoft.com/office/drawing/2014/main" id="{3A62A446-A550-425A-8B5E-C1D0A8DC2BA2}"/>
            </a:ext>
          </a:extLst>
        </xdr:cNvPr>
        <xdr:cNvSpPr/>
      </xdr:nvSpPr>
      <xdr:spPr>
        <a:xfrm>
          <a:off x="988060" y="1072660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62</xdr:row>
      <xdr:rowOff>143691</xdr:rowOff>
    </xdr:to>
    <xdr:cxnSp macro="">
      <xdr:nvCxnSpPr>
        <xdr:cNvPr id="99" name="直線コネクタ 98">
          <a:extLst>
            <a:ext uri="{FF2B5EF4-FFF2-40B4-BE49-F238E27FC236}">
              <a16:creationId xmlns:a16="http://schemas.microsoft.com/office/drawing/2014/main" id="{439DBC78-9041-4D73-9DCB-3B8FD3FC4720}"/>
            </a:ext>
          </a:extLst>
        </xdr:cNvPr>
        <xdr:cNvCxnSpPr/>
      </xdr:nvCxnSpPr>
      <xdr:spPr>
        <a:xfrm flipV="1">
          <a:off x="1031240" y="10353675"/>
          <a:ext cx="79756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C4BAB4B2-396E-4A4C-B149-E12D9B6FFA45}"/>
            </a:ext>
          </a:extLst>
        </xdr:cNvPr>
        <xdr:cNvSpPr txBox="1"/>
      </xdr:nvSpPr>
      <xdr:spPr>
        <a:xfrm>
          <a:off x="3239144" y="105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767717B2-552E-4685-8BBD-0ADF31CE36B0}"/>
            </a:ext>
          </a:extLst>
        </xdr:cNvPr>
        <xdr:cNvSpPr txBox="1"/>
      </xdr:nvSpPr>
      <xdr:spPr>
        <a:xfrm>
          <a:off x="243904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B3912E1A-04B1-433C-9D1E-DC720E189872}"/>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a:extLst>
            <a:ext uri="{FF2B5EF4-FFF2-40B4-BE49-F238E27FC236}">
              <a16:creationId xmlns:a16="http://schemas.microsoft.com/office/drawing/2014/main" id="{6F2B6D31-1A84-46DA-ABEA-28A4B773AD80}"/>
            </a:ext>
          </a:extLst>
        </xdr:cNvPr>
        <xdr:cNvSpPr txBox="1"/>
      </xdr:nvSpPr>
      <xdr:spPr>
        <a:xfrm>
          <a:off x="855354" y="101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104" name="n_1mainValue【体育館・プール】&#10;有形固定資産減価償却率">
          <a:extLst>
            <a:ext uri="{FF2B5EF4-FFF2-40B4-BE49-F238E27FC236}">
              <a16:creationId xmlns:a16="http://schemas.microsoft.com/office/drawing/2014/main" id="{042BEAA0-E38D-475F-BD0B-57ED676AD29C}"/>
            </a:ext>
          </a:extLst>
        </xdr:cNvPr>
        <xdr:cNvSpPr txBox="1"/>
      </xdr:nvSpPr>
      <xdr:spPr>
        <a:xfrm>
          <a:off x="32391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05" name="n_2mainValue【体育館・プール】&#10;有形固定資産減価償却率">
          <a:extLst>
            <a:ext uri="{FF2B5EF4-FFF2-40B4-BE49-F238E27FC236}">
              <a16:creationId xmlns:a16="http://schemas.microsoft.com/office/drawing/2014/main" id="{BDA3E4DB-1E28-414B-B55E-12B1F46CE508}"/>
            </a:ext>
          </a:extLst>
        </xdr:cNvPr>
        <xdr:cNvSpPr txBox="1"/>
      </xdr:nvSpPr>
      <xdr:spPr>
        <a:xfrm>
          <a:off x="243904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06" name="n_3mainValue【体育館・プール】&#10;有形固定資産減価償却率">
          <a:extLst>
            <a:ext uri="{FF2B5EF4-FFF2-40B4-BE49-F238E27FC236}">
              <a16:creationId xmlns:a16="http://schemas.microsoft.com/office/drawing/2014/main" id="{2EAA14CD-DFB4-449E-8A04-2358C0872224}"/>
            </a:ext>
          </a:extLst>
        </xdr:cNvPr>
        <xdr:cNvSpPr txBox="1"/>
      </xdr:nvSpPr>
      <xdr:spPr>
        <a:xfrm>
          <a:off x="164148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14168</xdr:rowOff>
    </xdr:from>
    <xdr:ext cx="405111" cy="259045"/>
    <xdr:sp macro="" textlink="">
      <xdr:nvSpPr>
        <xdr:cNvPr id="107" name="n_4mainValue【体育館・プール】&#10;有形固定資産減価償却率">
          <a:extLst>
            <a:ext uri="{FF2B5EF4-FFF2-40B4-BE49-F238E27FC236}">
              <a16:creationId xmlns:a16="http://schemas.microsoft.com/office/drawing/2014/main" id="{AE173E7F-EF8E-4B2F-A83E-8E80927F9897}"/>
            </a:ext>
          </a:extLst>
        </xdr:cNvPr>
        <xdr:cNvSpPr txBox="1"/>
      </xdr:nvSpPr>
      <xdr:spPr>
        <a:xfrm>
          <a:off x="855354" y="1081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71214EF-A723-4A30-A057-C3A4E64D010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C36984A-ACD6-45D0-9C74-4EF4246C0EA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78CA9B5-B2DE-4BAF-92D3-C629F08AD7D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08B72E7-059B-4A46-953B-11E2A1D5949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97BCFB5-7196-4377-AB19-382777882C7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FAF8871-9CFD-4D42-AC07-6AC714C65CF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FE9D0ED-6D85-417F-9509-79785E150F7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4DC558C-C48A-488A-9A92-B202EC12FD1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459A077-19C6-4835-8BB1-4B2B3BDE86F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A0946D4-16B6-417E-AC01-F7B7EABC6D5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FDB0473-7EC6-4BE6-867E-3FE3D16584C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BF53115F-844D-4D7E-B401-CF726CB0C24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ECFB9979-9DC1-432B-8ED8-4E5A80FF3700}"/>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FD74133B-35E8-4544-B44B-787FD0CDAF79}"/>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EF9CF42B-D9E0-482B-A1C5-1116DF722FB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BB85A73B-E684-4594-B8F9-FCB4E553763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E411836D-6088-4139-9BE8-3DA6EC54153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85243491-D20E-4685-BA67-9506C25D4B69}"/>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9AFB9084-90F0-4644-AD9D-E093BAD058F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1A797478-6058-4224-8891-F373ECE4E19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AD3279FD-6B8E-4629-B27B-364DAFD39B3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23C547E2-0125-4B27-8446-D4324631868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2193760F-35C8-4401-8367-8F49BE032A4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2734A01C-D6F0-4054-9C47-DF423C864B81}"/>
            </a:ext>
          </a:extLst>
        </xdr:cNvPr>
        <xdr:cNvCxnSpPr/>
      </xdr:nvCxnSpPr>
      <xdr:spPr>
        <a:xfrm flipV="1">
          <a:off x="9429115" y="96926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80EA46B1-5CDF-4B93-B7D2-63CA78D11F77}"/>
            </a:ext>
          </a:extLst>
        </xdr:cNvPr>
        <xdr:cNvSpPr txBox="1"/>
      </xdr:nvSpPr>
      <xdr:spPr>
        <a:xfrm>
          <a:off x="946785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BB3F3098-A850-4340-A9D1-D5CC302576A5}"/>
            </a:ext>
          </a:extLst>
        </xdr:cNvPr>
        <xdr:cNvCxnSpPr/>
      </xdr:nvCxnSpPr>
      <xdr:spPr>
        <a:xfrm>
          <a:off x="9356090" y="110318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CA8D22B1-44E4-476A-848B-857E32276340}"/>
            </a:ext>
          </a:extLst>
        </xdr:cNvPr>
        <xdr:cNvSpPr txBox="1"/>
      </xdr:nvSpPr>
      <xdr:spPr>
        <a:xfrm>
          <a:off x="946785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E33A111B-4030-4ECB-953D-FA3F66853F96}"/>
            </a:ext>
          </a:extLst>
        </xdr:cNvPr>
        <xdr:cNvCxnSpPr/>
      </xdr:nvCxnSpPr>
      <xdr:spPr>
        <a:xfrm>
          <a:off x="9356090" y="9692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24F37EE1-7984-40BD-8B81-BAD0DD10DD2B}"/>
            </a:ext>
          </a:extLst>
        </xdr:cNvPr>
        <xdr:cNvSpPr txBox="1"/>
      </xdr:nvSpPr>
      <xdr:spPr>
        <a:xfrm>
          <a:off x="946785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439C42D9-DA41-41E6-8250-E3E0D85316C3}"/>
            </a:ext>
          </a:extLst>
        </xdr:cNvPr>
        <xdr:cNvSpPr/>
      </xdr:nvSpPr>
      <xdr:spPr>
        <a:xfrm>
          <a:off x="9394190" y="106838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460DDF45-749B-492B-9FA3-92085301DD7C}"/>
            </a:ext>
          </a:extLst>
        </xdr:cNvPr>
        <xdr:cNvSpPr/>
      </xdr:nvSpPr>
      <xdr:spPr>
        <a:xfrm>
          <a:off x="86321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C15B1DE1-3A95-440F-846A-81290D794BBF}"/>
            </a:ext>
          </a:extLst>
        </xdr:cNvPr>
        <xdr:cNvSpPr/>
      </xdr:nvSpPr>
      <xdr:spPr>
        <a:xfrm>
          <a:off x="7846060" y="10687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DCEE3774-2A80-456E-8EBE-FF8490B42641}"/>
            </a:ext>
          </a:extLst>
        </xdr:cNvPr>
        <xdr:cNvSpPr/>
      </xdr:nvSpPr>
      <xdr:spPr>
        <a:xfrm>
          <a:off x="7029450" y="10678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204BE38E-62BD-423B-9B48-9603751FD32A}"/>
            </a:ext>
          </a:extLst>
        </xdr:cNvPr>
        <xdr:cNvSpPr/>
      </xdr:nvSpPr>
      <xdr:spPr>
        <a:xfrm>
          <a:off x="62318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A255020-EEF7-4306-8C9C-8F69BE93A42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D203AF2-3AA8-4E1C-B697-3EB50DC6296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68A0C14-B50B-4FDB-9103-B6747B3B599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8C3EB41-A8EE-4896-AA36-4A07A00F09E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BF0F4EA-C6D7-4DF5-B5D3-1023B1119B6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137795</xdr:rowOff>
    </xdr:from>
    <xdr:to>
      <xdr:col>55</xdr:col>
      <xdr:colOff>50800</xdr:colOff>
      <xdr:row>64</xdr:row>
      <xdr:rowOff>67945</xdr:rowOff>
    </xdr:to>
    <xdr:sp macro="" textlink="">
      <xdr:nvSpPr>
        <xdr:cNvPr id="147" name="楕円 146">
          <a:extLst>
            <a:ext uri="{FF2B5EF4-FFF2-40B4-BE49-F238E27FC236}">
              <a16:creationId xmlns:a16="http://schemas.microsoft.com/office/drawing/2014/main" id="{341AD52E-C55C-46F1-A51A-4E387BCDCE31}"/>
            </a:ext>
          </a:extLst>
        </xdr:cNvPr>
        <xdr:cNvSpPr/>
      </xdr:nvSpPr>
      <xdr:spPr>
        <a:xfrm>
          <a:off x="9394190" y="109353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52722</xdr:rowOff>
    </xdr:from>
    <xdr:ext cx="469744" cy="259045"/>
    <xdr:sp macro="" textlink="">
      <xdr:nvSpPr>
        <xdr:cNvPr id="148" name="【体育館・プール】&#10;一人当たり面積該当値テキスト">
          <a:extLst>
            <a:ext uri="{FF2B5EF4-FFF2-40B4-BE49-F238E27FC236}">
              <a16:creationId xmlns:a16="http://schemas.microsoft.com/office/drawing/2014/main" id="{4E44CAFC-CDB4-4781-9371-C2DBF45D0DBF}"/>
            </a:ext>
          </a:extLst>
        </xdr:cNvPr>
        <xdr:cNvSpPr txBox="1"/>
      </xdr:nvSpPr>
      <xdr:spPr>
        <a:xfrm>
          <a:off x="946785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137795</xdr:rowOff>
    </xdr:from>
    <xdr:to>
      <xdr:col>50</xdr:col>
      <xdr:colOff>165100</xdr:colOff>
      <xdr:row>64</xdr:row>
      <xdr:rowOff>67945</xdr:rowOff>
    </xdr:to>
    <xdr:sp macro="" textlink="">
      <xdr:nvSpPr>
        <xdr:cNvPr id="149" name="楕円 148">
          <a:extLst>
            <a:ext uri="{FF2B5EF4-FFF2-40B4-BE49-F238E27FC236}">
              <a16:creationId xmlns:a16="http://schemas.microsoft.com/office/drawing/2014/main" id="{9D5A7E99-45FE-4566-93B5-3AD2A4D28A4B}"/>
            </a:ext>
          </a:extLst>
        </xdr:cNvPr>
        <xdr:cNvSpPr/>
      </xdr:nvSpPr>
      <xdr:spPr>
        <a:xfrm>
          <a:off x="8632190" y="109353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17145</xdr:rowOff>
    </xdr:from>
    <xdr:to>
      <xdr:col>55</xdr:col>
      <xdr:colOff>0</xdr:colOff>
      <xdr:row>64</xdr:row>
      <xdr:rowOff>17145</xdr:rowOff>
    </xdr:to>
    <xdr:cxnSp macro="">
      <xdr:nvCxnSpPr>
        <xdr:cNvPr id="150" name="直線コネクタ 149">
          <a:extLst>
            <a:ext uri="{FF2B5EF4-FFF2-40B4-BE49-F238E27FC236}">
              <a16:creationId xmlns:a16="http://schemas.microsoft.com/office/drawing/2014/main" id="{4D988406-47E1-4369-AA46-23BFD5D2AB4C}"/>
            </a:ext>
          </a:extLst>
        </xdr:cNvPr>
        <xdr:cNvCxnSpPr/>
      </xdr:nvCxnSpPr>
      <xdr:spPr>
        <a:xfrm>
          <a:off x="8686800" y="1099375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151" name="楕円 150">
          <a:extLst>
            <a:ext uri="{FF2B5EF4-FFF2-40B4-BE49-F238E27FC236}">
              <a16:creationId xmlns:a16="http://schemas.microsoft.com/office/drawing/2014/main" id="{33D2310F-FF72-4B7F-BA78-3F23C64BF795}"/>
            </a:ext>
          </a:extLst>
        </xdr:cNvPr>
        <xdr:cNvSpPr/>
      </xdr:nvSpPr>
      <xdr:spPr>
        <a:xfrm>
          <a:off x="7846060" y="108686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120015</xdr:rowOff>
    </xdr:from>
    <xdr:to>
      <xdr:col>50</xdr:col>
      <xdr:colOff>114300</xdr:colOff>
      <xdr:row>64</xdr:row>
      <xdr:rowOff>17145</xdr:rowOff>
    </xdr:to>
    <xdr:cxnSp macro="">
      <xdr:nvCxnSpPr>
        <xdr:cNvPr id="152" name="直線コネクタ 151">
          <a:extLst>
            <a:ext uri="{FF2B5EF4-FFF2-40B4-BE49-F238E27FC236}">
              <a16:creationId xmlns:a16="http://schemas.microsoft.com/office/drawing/2014/main" id="{3A4FA832-2561-42AC-8890-47DC936530C0}"/>
            </a:ext>
          </a:extLst>
        </xdr:cNvPr>
        <xdr:cNvCxnSpPr/>
      </xdr:nvCxnSpPr>
      <xdr:spPr>
        <a:xfrm>
          <a:off x="7889240" y="10923270"/>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153" name="楕円 152">
          <a:extLst>
            <a:ext uri="{FF2B5EF4-FFF2-40B4-BE49-F238E27FC236}">
              <a16:creationId xmlns:a16="http://schemas.microsoft.com/office/drawing/2014/main" id="{83F23637-D120-45DD-BEB2-CB4423971921}"/>
            </a:ext>
          </a:extLst>
        </xdr:cNvPr>
        <xdr:cNvSpPr/>
      </xdr:nvSpPr>
      <xdr:spPr>
        <a:xfrm>
          <a:off x="7029450" y="10870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120015</xdr:rowOff>
    </xdr:from>
    <xdr:to>
      <xdr:col>45</xdr:col>
      <xdr:colOff>177800</xdr:colOff>
      <xdr:row>63</xdr:row>
      <xdr:rowOff>121920</xdr:rowOff>
    </xdr:to>
    <xdr:cxnSp macro="">
      <xdr:nvCxnSpPr>
        <xdr:cNvPr id="154" name="直線コネクタ 153">
          <a:extLst>
            <a:ext uri="{FF2B5EF4-FFF2-40B4-BE49-F238E27FC236}">
              <a16:creationId xmlns:a16="http://schemas.microsoft.com/office/drawing/2014/main" id="{E2CB46A7-251E-4D69-82CD-FC5F1524074A}"/>
            </a:ext>
          </a:extLst>
        </xdr:cNvPr>
        <xdr:cNvCxnSpPr/>
      </xdr:nvCxnSpPr>
      <xdr:spPr>
        <a:xfrm flipV="1">
          <a:off x="7084060" y="1092327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36830</xdr:rowOff>
    </xdr:from>
    <xdr:to>
      <xdr:col>36</xdr:col>
      <xdr:colOff>165100</xdr:colOff>
      <xdr:row>63</xdr:row>
      <xdr:rowOff>138430</xdr:rowOff>
    </xdr:to>
    <xdr:sp macro="" textlink="">
      <xdr:nvSpPr>
        <xdr:cNvPr id="155" name="楕円 154">
          <a:extLst>
            <a:ext uri="{FF2B5EF4-FFF2-40B4-BE49-F238E27FC236}">
              <a16:creationId xmlns:a16="http://schemas.microsoft.com/office/drawing/2014/main" id="{63B9AD92-CA29-4A1E-B952-A5AAB5054D02}"/>
            </a:ext>
          </a:extLst>
        </xdr:cNvPr>
        <xdr:cNvSpPr/>
      </xdr:nvSpPr>
      <xdr:spPr>
        <a:xfrm>
          <a:off x="6231890" y="108381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87630</xdr:rowOff>
    </xdr:from>
    <xdr:to>
      <xdr:col>41</xdr:col>
      <xdr:colOff>50800</xdr:colOff>
      <xdr:row>63</xdr:row>
      <xdr:rowOff>121920</xdr:rowOff>
    </xdr:to>
    <xdr:cxnSp macro="">
      <xdr:nvCxnSpPr>
        <xdr:cNvPr id="156" name="直線コネクタ 155">
          <a:extLst>
            <a:ext uri="{FF2B5EF4-FFF2-40B4-BE49-F238E27FC236}">
              <a16:creationId xmlns:a16="http://schemas.microsoft.com/office/drawing/2014/main" id="{373A4FCA-7EB7-4DAF-8C5B-A2641D105238}"/>
            </a:ext>
          </a:extLst>
        </xdr:cNvPr>
        <xdr:cNvCxnSpPr/>
      </xdr:nvCxnSpPr>
      <xdr:spPr>
        <a:xfrm>
          <a:off x="6286500" y="1089279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705E8F1F-4431-4C26-9E74-EB4459F2208C}"/>
            </a:ext>
          </a:extLst>
        </xdr:cNvPr>
        <xdr:cNvSpPr txBox="1"/>
      </xdr:nvSpPr>
      <xdr:spPr>
        <a:xfrm>
          <a:off x="845446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F289B422-3501-4D98-A82D-90C2391F88B5}"/>
            </a:ext>
          </a:extLst>
        </xdr:cNvPr>
        <xdr:cNvSpPr txBox="1"/>
      </xdr:nvSpPr>
      <xdr:spPr>
        <a:xfrm>
          <a:off x="767341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28BCD15B-5BEA-44F6-900D-C03F2D01E3D0}"/>
            </a:ext>
          </a:extLst>
        </xdr:cNvPr>
        <xdr:cNvSpPr txBox="1"/>
      </xdr:nvSpPr>
      <xdr:spPr>
        <a:xfrm>
          <a:off x="6866332"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4E2BE9DD-A557-49CA-AA90-CEAD71064112}"/>
            </a:ext>
          </a:extLst>
        </xdr:cNvPr>
        <xdr:cNvSpPr txBox="1"/>
      </xdr:nvSpPr>
      <xdr:spPr>
        <a:xfrm>
          <a:off x="6068772"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59072</xdr:rowOff>
    </xdr:from>
    <xdr:ext cx="469744" cy="259045"/>
    <xdr:sp macro="" textlink="">
      <xdr:nvSpPr>
        <xdr:cNvPr id="161" name="n_1mainValue【体育館・プール】&#10;一人当たり面積">
          <a:extLst>
            <a:ext uri="{FF2B5EF4-FFF2-40B4-BE49-F238E27FC236}">
              <a16:creationId xmlns:a16="http://schemas.microsoft.com/office/drawing/2014/main" id="{8A41D2EE-BFB5-4A09-8333-B388AB299207}"/>
            </a:ext>
          </a:extLst>
        </xdr:cNvPr>
        <xdr:cNvSpPr txBox="1"/>
      </xdr:nvSpPr>
      <xdr:spPr>
        <a:xfrm>
          <a:off x="845446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162" name="n_2mainValue【体育館・プール】&#10;一人当たり面積">
          <a:extLst>
            <a:ext uri="{FF2B5EF4-FFF2-40B4-BE49-F238E27FC236}">
              <a16:creationId xmlns:a16="http://schemas.microsoft.com/office/drawing/2014/main" id="{29C14E58-8E2C-432C-8CDD-8AE7A843D685}"/>
            </a:ext>
          </a:extLst>
        </xdr:cNvPr>
        <xdr:cNvSpPr txBox="1"/>
      </xdr:nvSpPr>
      <xdr:spPr>
        <a:xfrm>
          <a:off x="767341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163" name="n_3mainValue【体育館・プール】&#10;一人当たり面積">
          <a:extLst>
            <a:ext uri="{FF2B5EF4-FFF2-40B4-BE49-F238E27FC236}">
              <a16:creationId xmlns:a16="http://schemas.microsoft.com/office/drawing/2014/main" id="{CDCC1B4B-AC60-44B3-8FBF-354E4C8B4871}"/>
            </a:ext>
          </a:extLst>
        </xdr:cNvPr>
        <xdr:cNvSpPr txBox="1"/>
      </xdr:nvSpPr>
      <xdr:spPr>
        <a:xfrm>
          <a:off x="6866332"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129557</xdr:rowOff>
    </xdr:from>
    <xdr:ext cx="469744" cy="259045"/>
    <xdr:sp macro="" textlink="">
      <xdr:nvSpPr>
        <xdr:cNvPr id="164" name="n_4mainValue【体育館・プール】&#10;一人当たり面積">
          <a:extLst>
            <a:ext uri="{FF2B5EF4-FFF2-40B4-BE49-F238E27FC236}">
              <a16:creationId xmlns:a16="http://schemas.microsoft.com/office/drawing/2014/main" id="{33CE314D-BFEC-4B5B-8C82-2BD2D6A3109A}"/>
            </a:ext>
          </a:extLst>
        </xdr:cNvPr>
        <xdr:cNvSpPr txBox="1"/>
      </xdr:nvSpPr>
      <xdr:spPr>
        <a:xfrm>
          <a:off x="6068772"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41803866-98E8-4C60-85BC-1B0ED9A24AD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39B31B0A-DE61-4853-B11E-B18FB88DCA8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79886DA-5C5F-4CEF-9EAB-21AD2958FA3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8E7E1EB8-AFDC-4718-9761-09A2E157C10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DB44D618-E8BE-4646-89ED-CA9F3C0597A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84DF72B-49AE-4290-960F-E888B0595D6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8BE122F9-709B-43DD-80DA-E2F8A9D00A5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54BF964B-15A5-4616-9E15-C61A03A00D18}"/>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77070A1-6239-4054-9794-121536B9688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4599C844-6292-4FCD-8744-9602DE457AF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5BA7A2D0-B43D-4726-BCBF-2081A410001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19ED3C8F-E2BB-4A83-8F1D-0969B619B24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9C62287B-98D7-425D-80D3-EBC02A5D27F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FB6EEFB5-20A1-48F5-9F14-20C8DD7FEF1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66EDF3BF-77C1-4E81-89AD-B153CBC1C56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ADD2A355-0E0C-4246-97EF-8046859C6B8C}"/>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C2707DD1-A512-4638-B7BC-9BD5C5B8CD1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F9AFFA55-74B4-44A7-9B54-03421E6E452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57433863-BA73-4ABB-9D82-DC35718A70A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35C7C895-CC72-4A3D-8041-069B44469FF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811CBA3-212D-49E4-AEA6-033A6D381A3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E49D2DDB-A1AC-4C9F-B381-B0E7FE6C327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2239FBD9-34C2-4EDD-A2BB-2B357AEC99E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62AFC44D-B73E-4B2F-8DE2-941D8793C44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35FE7DCE-E3FF-4D27-BCDC-7AB91A05C77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0AE7341F-847A-4591-80C7-6B0EF2FF8C2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3409DA3E-5C82-4EA8-BD53-4BDB3105B7F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B4B80282-AB82-4F34-AF59-ED5B16AC8D1B}"/>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A413E98A-5E82-4C79-B63F-F2EFE723903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CE661662-FD5A-41A9-943E-9DF5D27027EC}"/>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126B3DA5-7D19-4A38-BE6B-67628AA2CB6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D754EACD-48ED-4666-9DC9-9CD0785645F7}"/>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B9E9FF52-4BAC-48E8-8228-530F24A71A52}"/>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094A46B0-4BB3-438A-AC07-37D68E3536B2}"/>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EAA3F77D-07F0-4F95-99C7-E5AE7811E702}"/>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996918F7-150F-4D12-B250-795CC823AB0A}"/>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20380BA3-2C7D-4C56-8ACA-8E37F5DA010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1BED9CC6-F852-451E-BD61-07F2B49EB782}"/>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DF7B144B-F6A9-4D4D-BF8B-87A5AE084C37}"/>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D686AB47-04FD-44BB-B47A-69ABF6E8928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2EDDCBFE-6B6A-4E30-B800-CEA7AC2CB81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C6F7D985-29AF-4FBB-9DF0-401B30DEF373}"/>
            </a:ext>
          </a:extLst>
        </xdr:cNvPr>
        <xdr:cNvCxnSpPr/>
      </xdr:nvCxnSpPr>
      <xdr:spPr>
        <a:xfrm flipV="1">
          <a:off x="4173855" y="17164594"/>
          <a:ext cx="0" cy="155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69B6EF09-294C-451A-8E79-ABD3BFD1F59D}"/>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48B23E01-CCB0-49B4-A4BB-279FC7ABBC1C}"/>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F02BD04A-7A39-4D8F-B346-A932AECF4235}"/>
            </a:ext>
          </a:extLst>
        </xdr:cNvPr>
        <xdr:cNvSpPr txBox="1"/>
      </xdr:nvSpPr>
      <xdr:spPr>
        <a:xfrm>
          <a:off x="4212590" y="1693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210" name="直線コネクタ 209">
          <a:extLst>
            <a:ext uri="{FF2B5EF4-FFF2-40B4-BE49-F238E27FC236}">
              <a16:creationId xmlns:a16="http://schemas.microsoft.com/office/drawing/2014/main" id="{6C978233-971F-46CD-9AA8-4638BB681C75}"/>
            </a:ext>
          </a:extLst>
        </xdr:cNvPr>
        <xdr:cNvCxnSpPr/>
      </xdr:nvCxnSpPr>
      <xdr:spPr>
        <a:xfrm>
          <a:off x="4112260" y="1716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BACF708E-6A4F-400B-88A5-05A3B637E5F1}"/>
            </a:ext>
          </a:extLst>
        </xdr:cNvPr>
        <xdr:cNvSpPr txBox="1"/>
      </xdr:nvSpPr>
      <xdr:spPr>
        <a:xfrm>
          <a:off x="4212590" y="17793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212" name="フローチャート: 判断 211">
          <a:extLst>
            <a:ext uri="{FF2B5EF4-FFF2-40B4-BE49-F238E27FC236}">
              <a16:creationId xmlns:a16="http://schemas.microsoft.com/office/drawing/2014/main" id="{8039229D-FE8E-40C7-B83C-FCF5262A56F3}"/>
            </a:ext>
          </a:extLst>
        </xdr:cNvPr>
        <xdr:cNvSpPr/>
      </xdr:nvSpPr>
      <xdr:spPr>
        <a:xfrm>
          <a:off x="4131310" y="179359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213" name="フローチャート: 判断 212">
          <a:extLst>
            <a:ext uri="{FF2B5EF4-FFF2-40B4-BE49-F238E27FC236}">
              <a16:creationId xmlns:a16="http://schemas.microsoft.com/office/drawing/2014/main" id="{D52E8D8D-49D5-4F16-9360-61C56E510285}"/>
            </a:ext>
          </a:extLst>
        </xdr:cNvPr>
        <xdr:cNvSpPr/>
      </xdr:nvSpPr>
      <xdr:spPr>
        <a:xfrm>
          <a:off x="33883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214" name="フローチャート: 判断 213">
          <a:extLst>
            <a:ext uri="{FF2B5EF4-FFF2-40B4-BE49-F238E27FC236}">
              <a16:creationId xmlns:a16="http://schemas.microsoft.com/office/drawing/2014/main" id="{81217F37-A640-4D59-A569-972184D9F155}"/>
            </a:ext>
          </a:extLst>
        </xdr:cNvPr>
        <xdr:cNvSpPr/>
      </xdr:nvSpPr>
      <xdr:spPr>
        <a:xfrm>
          <a:off x="25717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215" name="フローチャート: 判断 214">
          <a:extLst>
            <a:ext uri="{FF2B5EF4-FFF2-40B4-BE49-F238E27FC236}">
              <a16:creationId xmlns:a16="http://schemas.microsoft.com/office/drawing/2014/main" id="{5B807B2A-8FCE-4687-BDAC-C4470CD31409}"/>
            </a:ext>
          </a:extLst>
        </xdr:cNvPr>
        <xdr:cNvSpPr/>
      </xdr:nvSpPr>
      <xdr:spPr>
        <a:xfrm>
          <a:off x="1774190" y="178910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216" name="フローチャート: 判断 215">
          <a:extLst>
            <a:ext uri="{FF2B5EF4-FFF2-40B4-BE49-F238E27FC236}">
              <a16:creationId xmlns:a16="http://schemas.microsoft.com/office/drawing/2014/main" id="{86378677-81C2-4B6C-AD9C-A6F127D9D00D}"/>
            </a:ext>
          </a:extLst>
        </xdr:cNvPr>
        <xdr:cNvSpPr/>
      </xdr:nvSpPr>
      <xdr:spPr>
        <a:xfrm>
          <a:off x="988060" y="178983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1F3AD8CB-12A7-4DFC-9F44-5780350CD8D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313048A4-B1D5-449E-AB2C-F7E92E53450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36741EC-D110-4BC3-A48A-D3C74B68C2F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67420FBF-1EFA-4A6B-9AB5-B60DE370966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BCE67B1C-3F49-4D8F-A303-9ACC58C9587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222" name="楕円 221">
          <a:extLst>
            <a:ext uri="{FF2B5EF4-FFF2-40B4-BE49-F238E27FC236}">
              <a16:creationId xmlns:a16="http://schemas.microsoft.com/office/drawing/2014/main" id="{2A431EDA-DA75-4FEC-A4DA-AF30947B3A92}"/>
            </a:ext>
          </a:extLst>
        </xdr:cNvPr>
        <xdr:cNvSpPr/>
      </xdr:nvSpPr>
      <xdr:spPr>
        <a:xfrm>
          <a:off x="4131310" y="181365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8D58C182-28B0-4367-A620-83026523C3C2}"/>
            </a:ext>
          </a:extLst>
        </xdr:cNvPr>
        <xdr:cNvSpPr txBox="1"/>
      </xdr:nvSpPr>
      <xdr:spPr>
        <a:xfrm>
          <a:off x="421259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224" name="楕円 223">
          <a:extLst>
            <a:ext uri="{FF2B5EF4-FFF2-40B4-BE49-F238E27FC236}">
              <a16:creationId xmlns:a16="http://schemas.microsoft.com/office/drawing/2014/main" id="{E1004C99-E74F-49EF-A9D6-8504FB48E974}"/>
            </a:ext>
          </a:extLst>
        </xdr:cNvPr>
        <xdr:cNvSpPr/>
      </xdr:nvSpPr>
      <xdr:spPr>
        <a:xfrm>
          <a:off x="3388360" y="18132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17418</xdr:rowOff>
    </xdr:to>
    <xdr:cxnSp macro="">
      <xdr:nvCxnSpPr>
        <xdr:cNvPr id="225" name="直線コネクタ 224">
          <a:extLst>
            <a:ext uri="{FF2B5EF4-FFF2-40B4-BE49-F238E27FC236}">
              <a16:creationId xmlns:a16="http://schemas.microsoft.com/office/drawing/2014/main" id="{0AD3717E-E271-400E-8312-E63FF90C6C94}"/>
            </a:ext>
          </a:extLst>
        </xdr:cNvPr>
        <xdr:cNvCxnSpPr/>
      </xdr:nvCxnSpPr>
      <xdr:spPr>
        <a:xfrm>
          <a:off x="3431540" y="18181592"/>
          <a:ext cx="7429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103777</xdr:rowOff>
    </xdr:from>
    <xdr:to>
      <xdr:col>15</xdr:col>
      <xdr:colOff>101600</xdr:colOff>
      <xdr:row>106</xdr:row>
      <xdr:rowOff>33927</xdr:rowOff>
    </xdr:to>
    <xdr:sp macro="" textlink="">
      <xdr:nvSpPr>
        <xdr:cNvPr id="226" name="楕円 225">
          <a:extLst>
            <a:ext uri="{FF2B5EF4-FFF2-40B4-BE49-F238E27FC236}">
              <a16:creationId xmlns:a16="http://schemas.microsoft.com/office/drawing/2014/main" id="{4485F481-B2CD-453D-B7E0-E665A9E575B8}"/>
            </a:ext>
          </a:extLst>
        </xdr:cNvPr>
        <xdr:cNvSpPr/>
      </xdr:nvSpPr>
      <xdr:spPr>
        <a:xfrm>
          <a:off x="2571750" y="181041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106</xdr:row>
      <xdr:rowOff>5987</xdr:rowOff>
    </xdr:to>
    <xdr:cxnSp macro="">
      <xdr:nvCxnSpPr>
        <xdr:cNvPr id="227" name="直線コネクタ 226">
          <a:extLst>
            <a:ext uri="{FF2B5EF4-FFF2-40B4-BE49-F238E27FC236}">
              <a16:creationId xmlns:a16="http://schemas.microsoft.com/office/drawing/2014/main" id="{BAE329EE-9DF8-4314-BFDB-0CF0296AF192}"/>
            </a:ext>
          </a:extLst>
        </xdr:cNvPr>
        <xdr:cNvCxnSpPr/>
      </xdr:nvCxnSpPr>
      <xdr:spPr>
        <a:xfrm>
          <a:off x="2626360" y="18156827"/>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228" name="楕円 227">
          <a:extLst>
            <a:ext uri="{FF2B5EF4-FFF2-40B4-BE49-F238E27FC236}">
              <a16:creationId xmlns:a16="http://schemas.microsoft.com/office/drawing/2014/main" id="{1BE977C8-D6D5-4AB4-A417-6CFED8C90DF1}"/>
            </a:ext>
          </a:extLst>
        </xdr:cNvPr>
        <xdr:cNvSpPr/>
      </xdr:nvSpPr>
      <xdr:spPr>
        <a:xfrm>
          <a:off x="1774190" y="18086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154577</xdr:rowOff>
    </xdr:to>
    <xdr:cxnSp macro="">
      <xdr:nvCxnSpPr>
        <xdr:cNvPr id="229" name="直線コネクタ 228">
          <a:extLst>
            <a:ext uri="{FF2B5EF4-FFF2-40B4-BE49-F238E27FC236}">
              <a16:creationId xmlns:a16="http://schemas.microsoft.com/office/drawing/2014/main" id="{C1187C24-5271-4FD0-B5EE-FFF41143E6FA}"/>
            </a:ext>
          </a:extLst>
        </xdr:cNvPr>
        <xdr:cNvCxnSpPr/>
      </xdr:nvCxnSpPr>
      <xdr:spPr>
        <a:xfrm>
          <a:off x="1828800" y="18131790"/>
          <a:ext cx="79756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72752</xdr:rowOff>
    </xdr:from>
    <xdr:to>
      <xdr:col>6</xdr:col>
      <xdr:colOff>38100</xdr:colOff>
      <xdr:row>106</xdr:row>
      <xdr:rowOff>2902</xdr:rowOff>
    </xdr:to>
    <xdr:sp macro="" textlink="">
      <xdr:nvSpPr>
        <xdr:cNvPr id="230" name="楕円 229">
          <a:extLst>
            <a:ext uri="{FF2B5EF4-FFF2-40B4-BE49-F238E27FC236}">
              <a16:creationId xmlns:a16="http://schemas.microsoft.com/office/drawing/2014/main" id="{0130CA9E-F237-46D9-B620-7D21FF26CCAE}"/>
            </a:ext>
          </a:extLst>
        </xdr:cNvPr>
        <xdr:cNvSpPr/>
      </xdr:nvSpPr>
      <xdr:spPr>
        <a:xfrm>
          <a:off x="988060" y="18075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105</xdr:row>
      <xdr:rowOff>133350</xdr:rowOff>
    </xdr:to>
    <xdr:cxnSp macro="">
      <xdr:nvCxnSpPr>
        <xdr:cNvPr id="231" name="直線コネクタ 230">
          <a:extLst>
            <a:ext uri="{FF2B5EF4-FFF2-40B4-BE49-F238E27FC236}">
              <a16:creationId xmlns:a16="http://schemas.microsoft.com/office/drawing/2014/main" id="{15380107-5530-4FB1-A0B7-B734F7A44E43}"/>
            </a:ext>
          </a:extLst>
        </xdr:cNvPr>
        <xdr:cNvCxnSpPr/>
      </xdr:nvCxnSpPr>
      <xdr:spPr>
        <a:xfrm>
          <a:off x="1031240" y="18127707"/>
          <a:ext cx="79756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232" name="n_1aveValue【市民会館】&#10;有形固定資産減価償却率">
          <a:extLst>
            <a:ext uri="{FF2B5EF4-FFF2-40B4-BE49-F238E27FC236}">
              <a16:creationId xmlns:a16="http://schemas.microsoft.com/office/drawing/2014/main" id="{F99F5216-8A83-40E6-86E0-23FB16497616}"/>
            </a:ext>
          </a:extLst>
        </xdr:cNvPr>
        <xdr:cNvSpPr txBox="1"/>
      </xdr:nvSpPr>
      <xdr:spPr>
        <a:xfrm>
          <a:off x="3239144" y="1771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233" name="n_2aveValue【市民会館】&#10;有形固定資産減価償却率">
          <a:extLst>
            <a:ext uri="{FF2B5EF4-FFF2-40B4-BE49-F238E27FC236}">
              <a16:creationId xmlns:a16="http://schemas.microsoft.com/office/drawing/2014/main" id="{15DD2886-C515-4CFD-BB6A-FEEA6D482B5F}"/>
            </a:ext>
          </a:extLst>
        </xdr:cNvPr>
        <xdr:cNvSpPr txBox="1"/>
      </xdr:nvSpPr>
      <xdr:spPr>
        <a:xfrm>
          <a:off x="2439044" y="1767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234" name="n_3aveValue【市民会館】&#10;有形固定資産減価償却率">
          <a:extLst>
            <a:ext uri="{FF2B5EF4-FFF2-40B4-BE49-F238E27FC236}">
              <a16:creationId xmlns:a16="http://schemas.microsoft.com/office/drawing/2014/main" id="{CB1103DE-3091-4D1D-9E8A-794CDFAF2D1A}"/>
            </a:ext>
          </a:extLst>
        </xdr:cNvPr>
        <xdr:cNvSpPr txBox="1"/>
      </xdr:nvSpPr>
      <xdr:spPr>
        <a:xfrm>
          <a:off x="164148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235" name="n_4aveValue【市民会館】&#10;有形固定資産減価償却率">
          <a:extLst>
            <a:ext uri="{FF2B5EF4-FFF2-40B4-BE49-F238E27FC236}">
              <a16:creationId xmlns:a16="http://schemas.microsoft.com/office/drawing/2014/main" id="{82EC107E-8A47-44FA-A04B-BE668CDCAFFC}"/>
            </a:ext>
          </a:extLst>
        </xdr:cNvPr>
        <xdr:cNvSpPr txBox="1"/>
      </xdr:nvSpPr>
      <xdr:spPr>
        <a:xfrm>
          <a:off x="855354" y="1767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47914</xdr:rowOff>
    </xdr:from>
    <xdr:ext cx="405111" cy="259045"/>
    <xdr:sp macro="" textlink="">
      <xdr:nvSpPr>
        <xdr:cNvPr id="236" name="n_1mainValue【市民会館】&#10;有形固定資産減価償却率">
          <a:extLst>
            <a:ext uri="{FF2B5EF4-FFF2-40B4-BE49-F238E27FC236}">
              <a16:creationId xmlns:a16="http://schemas.microsoft.com/office/drawing/2014/main" id="{54523B47-B962-4B9E-A39A-2B29304A00E3}"/>
            </a:ext>
          </a:extLst>
        </xdr:cNvPr>
        <xdr:cNvSpPr txBox="1"/>
      </xdr:nvSpPr>
      <xdr:spPr>
        <a:xfrm>
          <a:off x="323914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237" name="n_2mainValue【市民会館】&#10;有形固定資産減価償却率">
          <a:extLst>
            <a:ext uri="{FF2B5EF4-FFF2-40B4-BE49-F238E27FC236}">
              <a16:creationId xmlns:a16="http://schemas.microsoft.com/office/drawing/2014/main" id="{C483E596-A72C-42A3-B0BB-63B8E0AF7D46}"/>
            </a:ext>
          </a:extLst>
        </xdr:cNvPr>
        <xdr:cNvSpPr txBox="1"/>
      </xdr:nvSpPr>
      <xdr:spPr>
        <a:xfrm>
          <a:off x="2439044" y="1819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238" name="n_3mainValue【市民会館】&#10;有形固定資産減価償却率">
          <a:extLst>
            <a:ext uri="{FF2B5EF4-FFF2-40B4-BE49-F238E27FC236}">
              <a16:creationId xmlns:a16="http://schemas.microsoft.com/office/drawing/2014/main" id="{77364E79-2569-4B4B-B53D-56CAF4ADA023}"/>
            </a:ext>
          </a:extLst>
        </xdr:cNvPr>
        <xdr:cNvSpPr txBox="1"/>
      </xdr:nvSpPr>
      <xdr:spPr>
        <a:xfrm>
          <a:off x="164148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165479</xdr:rowOff>
    </xdr:from>
    <xdr:ext cx="405111" cy="259045"/>
    <xdr:sp macro="" textlink="">
      <xdr:nvSpPr>
        <xdr:cNvPr id="239" name="n_4mainValue【市民会館】&#10;有形固定資産減価償却率">
          <a:extLst>
            <a:ext uri="{FF2B5EF4-FFF2-40B4-BE49-F238E27FC236}">
              <a16:creationId xmlns:a16="http://schemas.microsoft.com/office/drawing/2014/main" id="{8211C669-AF02-46E0-B7DA-1BCBF4420BFA}"/>
            </a:ext>
          </a:extLst>
        </xdr:cNvPr>
        <xdr:cNvSpPr txBox="1"/>
      </xdr:nvSpPr>
      <xdr:spPr>
        <a:xfrm>
          <a:off x="855354" y="181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F4845A45-AD3F-4AEC-BBBD-92139FB4A54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E2862B68-F6D5-48B1-ACE5-177B033FBC7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5345C743-65A4-453C-ADAD-ACAEA044DA7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E4C5E6EB-6F9F-4BD4-839C-C140EE71F24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A81A097A-CD7F-4E96-9640-C74632208DB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2CFC71ED-607B-44B7-857F-4C26CB17953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3C67C72A-DEC1-4A37-BB7B-3A9868C0A25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04B57DBD-5368-4173-B8F8-66491FAA777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D8701362-4098-4D19-B9B0-2FAC1860EAF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22B0720E-46AE-4EFA-8F50-3FA943ADF0C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50" name="直線コネクタ 249">
          <a:extLst>
            <a:ext uri="{FF2B5EF4-FFF2-40B4-BE49-F238E27FC236}">
              <a16:creationId xmlns:a16="http://schemas.microsoft.com/office/drawing/2014/main" id="{F0120C69-05EB-413C-BC63-2894C32A2357}"/>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1" name="テキスト ボックス 250">
          <a:extLst>
            <a:ext uri="{FF2B5EF4-FFF2-40B4-BE49-F238E27FC236}">
              <a16:creationId xmlns:a16="http://schemas.microsoft.com/office/drawing/2014/main" id="{56B91C05-9BC1-430F-8B27-9BB0F76A35DE}"/>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2" name="直線コネクタ 251">
          <a:extLst>
            <a:ext uri="{FF2B5EF4-FFF2-40B4-BE49-F238E27FC236}">
              <a16:creationId xmlns:a16="http://schemas.microsoft.com/office/drawing/2014/main" id="{02299A78-5A42-457D-8F65-C1955585A79B}"/>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3" name="テキスト ボックス 252">
          <a:extLst>
            <a:ext uri="{FF2B5EF4-FFF2-40B4-BE49-F238E27FC236}">
              <a16:creationId xmlns:a16="http://schemas.microsoft.com/office/drawing/2014/main" id="{830B247B-8F06-44A1-B0D3-8F217B1E6168}"/>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4" name="直線コネクタ 253">
          <a:extLst>
            <a:ext uri="{FF2B5EF4-FFF2-40B4-BE49-F238E27FC236}">
              <a16:creationId xmlns:a16="http://schemas.microsoft.com/office/drawing/2014/main" id="{DC7EEAF7-2AF7-4F29-A18D-A406A8FA1BE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5" name="テキスト ボックス 254">
          <a:extLst>
            <a:ext uri="{FF2B5EF4-FFF2-40B4-BE49-F238E27FC236}">
              <a16:creationId xmlns:a16="http://schemas.microsoft.com/office/drawing/2014/main" id="{1F1225D5-B18E-4B22-98A1-DF176B027811}"/>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6" name="直線コネクタ 255">
          <a:extLst>
            <a:ext uri="{FF2B5EF4-FFF2-40B4-BE49-F238E27FC236}">
              <a16:creationId xmlns:a16="http://schemas.microsoft.com/office/drawing/2014/main" id="{27E6BE84-DFF4-4312-9586-281E8E1125C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7" name="テキスト ボックス 256">
          <a:extLst>
            <a:ext uri="{FF2B5EF4-FFF2-40B4-BE49-F238E27FC236}">
              <a16:creationId xmlns:a16="http://schemas.microsoft.com/office/drawing/2014/main" id="{47BCF407-E808-457F-8DE8-8B16B6691FC1}"/>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8" name="直線コネクタ 257">
          <a:extLst>
            <a:ext uri="{FF2B5EF4-FFF2-40B4-BE49-F238E27FC236}">
              <a16:creationId xmlns:a16="http://schemas.microsoft.com/office/drawing/2014/main" id="{F1ED1EAB-5BA2-44F0-915F-1ABD89BF4D7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9" name="テキスト ボックス 258">
          <a:extLst>
            <a:ext uri="{FF2B5EF4-FFF2-40B4-BE49-F238E27FC236}">
              <a16:creationId xmlns:a16="http://schemas.microsoft.com/office/drawing/2014/main" id="{AF0F069F-E3FC-411A-99DA-4CC9B755224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a:extLst>
            <a:ext uri="{FF2B5EF4-FFF2-40B4-BE49-F238E27FC236}">
              <a16:creationId xmlns:a16="http://schemas.microsoft.com/office/drawing/2014/main" id="{B2E15CCC-7BF2-4B83-8080-0F2EDAD04F9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a:extLst>
            <a:ext uri="{FF2B5EF4-FFF2-40B4-BE49-F238E27FC236}">
              <a16:creationId xmlns:a16="http://schemas.microsoft.com/office/drawing/2014/main" id="{9AC7CEA5-5515-42E1-95F3-5CFF5EB260BA}"/>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a:extLst>
            <a:ext uri="{FF2B5EF4-FFF2-40B4-BE49-F238E27FC236}">
              <a16:creationId xmlns:a16="http://schemas.microsoft.com/office/drawing/2014/main" id="{6BA76947-2CD2-4C50-832D-008E51F33B7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263" name="直線コネクタ 262">
          <a:extLst>
            <a:ext uri="{FF2B5EF4-FFF2-40B4-BE49-F238E27FC236}">
              <a16:creationId xmlns:a16="http://schemas.microsoft.com/office/drawing/2014/main" id="{FF9B81F4-3CB1-4AB7-A2CA-5B6B87F4A91B}"/>
            </a:ext>
          </a:extLst>
        </xdr:cNvPr>
        <xdr:cNvCxnSpPr/>
      </xdr:nvCxnSpPr>
      <xdr:spPr>
        <a:xfrm flipV="1">
          <a:off x="9429115" y="1741360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264" name="【市民会館】&#10;一人当たり面積最小値テキスト">
          <a:extLst>
            <a:ext uri="{FF2B5EF4-FFF2-40B4-BE49-F238E27FC236}">
              <a16:creationId xmlns:a16="http://schemas.microsoft.com/office/drawing/2014/main" id="{7838AFD3-F1AA-426F-8E00-B948A25A300E}"/>
            </a:ext>
          </a:extLst>
        </xdr:cNvPr>
        <xdr:cNvSpPr txBox="1"/>
      </xdr:nvSpPr>
      <xdr:spPr>
        <a:xfrm>
          <a:off x="946785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265" name="直線コネクタ 264">
          <a:extLst>
            <a:ext uri="{FF2B5EF4-FFF2-40B4-BE49-F238E27FC236}">
              <a16:creationId xmlns:a16="http://schemas.microsoft.com/office/drawing/2014/main" id="{693375DC-FA94-4AE7-B2FB-65A7B1B3F309}"/>
            </a:ext>
          </a:extLst>
        </xdr:cNvPr>
        <xdr:cNvCxnSpPr/>
      </xdr:nvCxnSpPr>
      <xdr:spPr>
        <a:xfrm>
          <a:off x="9356090" y="186480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266" name="【市民会館】&#10;一人当たり面積最大値テキスト">
          <a:extLst>
            <a:ext uri="{FF2B5EF4-FFF2-40B4-BE49-F238E27FC236}">
              <a16:creationId xmlns:a16="http://schemas.microsoft.com/office/drawing/2014/main" id="{7182854F-0D87-4869-B5CB-C8086A633521}"/>
            </a:ext>
          </a:extLst>
        </xdr:cNvPr>
        <xdr:cNvSpPr txBox="1"/>
      </xdr:nvSpPr>
      <xdr:spPr>
        <a:xfrm>
          <a:off x="946785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267" name="直線コネクタ 266">
          <a:extLst>
            <a:ext uri="{FF2B5EF4-FFF2-40B4-BE49-F238E27FC236}">
              <a16:creationId xmlns:a16="http://schemas.microsoft.com/office/drawing/2014/main" id="{FEC93EBE-1762-4E87-979F-484710D09076}"/>
            </a:ext>
          </a:extLst>
        </xdr:cNvPr>
        <xdr:cNvCxnSpPr/>
      </xdr:nvCxnSpPr>
      <xdr:spPr>
        <a:xfrm>
          <a:off x="9356090" y="17413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268" name="【市民会館】&#10;一人当たり面積平均値テキスト">
          <a:extLst>
            <a:ext uri="{FF2B5EF4-FFF2-40B4-BE49-F238E27FC236}">
              <a16:creationId xmlns:a16="http://schemas.microsoft.com/office/drawing/2014/main" id="{125C8A53-6F60-4285-887D-184BD8F4F137}"/>
            </a:ext>
          </a:extLst>
        </xdr:cNvPr>
        <xdr:cNvSpPr txBox="1"/>
      </xdr:nvSpPr>
      <xdr:spPr>
        <a:xfrm>
          <a:off x="9467850" y="1830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269" name="フローチャート: 判断 268">
          <a:extLst>
            <a:ext uri="{FF2B5EF4-FFF2-40B4-BE49-F238E27FC236}">
              <a16:creationId xmlns:a16="http://schemas.microsoft.com/office/drawing/2014/main" id="{384AF131-5459-42BE-9178-83099B1CAEEC}"/>
            </a:ext>
          </a:extLst>
        </xdr:cNvPr>
        <xdr:cNvSpPr/>
      </xdr:nvSpPr>
      <xdr:spPr>
        <a:xfrm>
          <a:off x="9394190" y="183362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270" name="フローチャート: 判断 269">
          <a:extLst>
            <a:ext uri="{FF2B5EF4-FFF2-40B4-BE49-F238E27FC236}">
              <a16:creationId xmlns:a16="http://schemas.microsoft.com/office/drawing/2014/main" id="{80195AA9-7D69-4DC7-8679-B16A3C83C255}"/>
            </a:ext>
          </a:extLst>
        </xdr:cNvPr>
        <xdr:cNvSpPr/>
      </xdr:nvSpPr>
      <xdr:spPr>
        <a:xfrm>
          <a:off x="8632190" y="18336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271" name="フローチャート: 判断 270">
          <a:extLst>
            <a:ext uri="{FF2B5EF4-FFF2-40B4-BE49-F238E27FC236}">
              <a16:creationId xmlns:a16="http://schemas.microsoft.com/office/drawing/2014/main" id="{53A19693-57E8-4740-9183-7C6DBCCF8CFD}"/>
            </a:ext>
          </a:extLst>
        </xdr:cNvPr>
        <xdr:cNvSpPr/>
      </xdr:nvSpPr>
      <xdr:spPr>
        <a:xfrm>
          <a:off x="78460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272" name="フローチャート: 判断 271">
          <a:extLst>
            <a:ext uri="{FF2B5EF4-FFF2-40B4-BE49-F238E27FC236}">
              <a16:creationId xmlns:a16="http://schemas.microsoft.com/office/drawing/2014/main" id="{EEDB1207-299A-47FC-9BAA-7358FAD49CB7}"/>
            </a:ext>
          </a:extLst>
        </xdr:cNvPr>
        <xdr:cNvSpPr/>
      </xdr:nvSpPr>
      <xdr:spPr>
        <a:xfrm>
          <a:off x="7029450" y="18324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273" name="フローチャート: 判断 272">
          <a:extLst>
            <a:ext uri="{FF2B5EF4-FFF2-40B4-BE49-F238E27FC236}">
              <a16:creationId xmlns:a16="http://schemas.microsoft.com/office/drawing/2014/main" id="{8CD42BF3-B36F-4BAB-87A6-901C0DC2EA94}"/>
            </a:ext>
          </a:extLst>
        </xdr:cNvPr>
        <xdr:cNvSpPr/>
      </xdr:nvSpPr>
      <xdr:spPr>
        <a:xfrm>
          <a:off x="6231890" y="1834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57A3B2C7-9D32-4AA8-9812-307BC6BC1779}"/>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E11B07AB-8CE5-4AF5-89A5-B0926930B5B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F5EF9B18-E00F-45E2-B236-46E16840122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612FE4A-2C60-4EB6-8205-A69201CE38C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9AC15C99-3E27-45DD-A333-9161DFB2E38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23495</xdr:rowOff>
    </xdr:from>
    <xdr:to>
      <xdr:col>55</xdr:col>
      <xdr:colOff>50800</xdr:colOff>
      <xdr:row>103</xdr:row>
      <xdr:rowOff>125095</xdr:rowOff>
    </xdr:to>
    <xdr:sp macro="" textlink="">
      <xdr:nvSpPr>
        <xdr:cNvPr id="279" name="楕円 278">
          <a:extLst>
            <a:ext uri="{FF2B5EF4-FFF2-40B4-BE49-F238E27FC236}">
              <a16:creationId xmlns:a16="http://schemas.microsoft.com/office/drawing/2014/main" id="{A586A9FB-411C-4D51-9832-3963057EC6EA}"/>
            </a:ext>
          </a:extLst>
        </xdr:cNvPr>
        <xdr:cNvSpPr/>
      </xdr:nvSpPr>
      <xdr:spPr>
        <a:xfrm>
          <a:off x="9394190" y="1767903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46372</xdr:rowOff>
    </xdr:from>
    <xdr:ext cx="469744" cy="259045"/>
    <xdr:sp macro="" textlink="">
      <xdr:nvSpPr>
        <xdr:cNvPr id="280" name="【市民会館】&#10;一人当たり面積該当値テキスト">
          <a:extLst>
            <a:ext uri="{FF2B5EF4-FFF2-40B4-BE49-F238E27FC236}">
              <a16:creationId xmlns:a16="http://schemas.microsoft.com/office/drawing/2014/main" id="{A63F72CA-01D0-4527-A9DA-505F86AEC66B}"/>
            </a:ext>
          </a:extLst>
        </xdr:cNvPr>
        <xdr:cNvSpPr txBox="1"/>
      </xdr:nvSpPr>
      <xdr:spPr>
        <a:xfrm>
          <a:off x="946785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33020</xdr:rowOff>
    </xdr:from>
    <xdr:to>
      <xdr:col>50</xdr:col>
      <xdr:colOff>165100</xdr:colOff>
      <xdr:row>103</xdr:row>
      <xdr:rowOff>134620</xdr:rowOff>
    </xdr:to>
    <xdr:sp macro="" textlink="">
      <xdr:nvSpPr>
        <xdr:cNvPr id="281" name="楕円 280">
          <a:extLst>
            <a:ext uri="{FF2B5EF4-FFF2-40B4-BE49-F238E27FC236}">
              <a16:creationId xmlns:a16="http://schemas.microsoft.com/office/drawing/2014/main" id="{9726CDC7-58CD-4359-9DC5-51532A7D7C14}"/>
            </a:ext>
          </a:extLst>
        </xdr:cNvPr>
        <xdr:cNvSpPr/>
      </xdr:nvSpPr>
      <xdr:spPr>
        <a:xfrm>
          <a:off x="8632190" y="17690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74295</xdr:rowOff>
    </xdr:from>
    <xdr:to>
      <xdr:col>55</xdr:col>
      <xdr:colOff>0</xdr:colOff>
      <xdr:row>103</xdr:row>
      <xdr:rowOff>83820</xdr:rowOff>
    </xdr:to>
    <xdr:cxnSp macro="">
      <xdr:nvCxnSpPr>
        <xdr:cNvPr id="282" name="直線コネクタ 281">
          <a:extLst>
            <a:ext uri="{FF2B5EF4-FFF2-40B4-BE49-F238E27FC236}">
              <a16:creationId xmlns:a16="http://schemas.microsoft.com/office/drawing/2014/main" id="{92C0A918-577F-4AB7-859C-44487630F67D}"/>
            </a:ext>
          </a:extLst>
        </xdr:cNvPr>
        <xdr:cNvCxnSpPr/>
      </xdr:nvCxnSpPr>
      <xdr:spPr>
        <a:xfrm flipV="1">
          <a:off x="8686800" y="1773364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40639</xdr:rowOff>
    </xdr:from>
    <xdr:to>
      <xdr:col>46</xdr:col>
      <xdr:colOff>38100</xdr:colOff>
      <xdr:row>103</xdr:row>
      <xdr:rowOff>142239</xdr:rowOff>
    </xdr:to>
    <xdr:sp macro="" textlink="">
      <xdr:nvSpPr>
        <xdr:cNvPr id="283" name="楕円 282">
          <a:extLst>
            <a:ext uri="{FF2B5EF4-FFF2-40B4-BE49-F238E27FC236}">
              <a16:creationId xmlns:a16="http://schemas.microsoft.com/office/drawing/2014/main" id="{F648268F-AF41-47BA-9FCA-65E26C27867E}"/>
            </a:ext>
          </a:extLst>
        </xdr:cNvPr>
        <xdr:cNvSpPr/>
      </xdr:nvSpPr>
      <xdr:spPr>
        <a:xfrm>
          <a:off x="7846060" y="176999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83820</xdr:rowOff>
    </xdr:from>
    <xdr:to>
      <xdr:col>50</xdr:col>
      <xdr:colOff>114300</xdr:colOff>
      <xdr:row>103</xdr:row>
      <xdr:rowOff>91439</xdr:rowOff>
    </xdr:to>
    <xdr:cxnSp macro="">
      <xdr:nvCxnSpPr>
        <xdr:cNvPr id="284" name="直線コネクタ 283">
          <a:extLst>
            <a:ext uri="{FF2B5EF4-FFF2-40B4-BE49-F238E27FC236}">
              <a16:creationId xmlns:a16="http://schemas.microsoft.com/office/drawing/2014/main" id="{4244B223-5A9E-4A9A-835C-06AB5D5E9546}"/>
            </a:ext>
          </a:extLst>
        </xdr:cNvPr>
        <xdr:cNvCxnSpPr/>
      </xdr:nvCxnSpPr>
      <xdr:spPr>
        <a:xfrm flipV="1">
          <a:off x="7889240" y="17745075"/>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53975</xdr:rowOff>
    </xdr:from>
    <xdr:to>
      <xdr:col>41</xdr:col>
      <xdr:colOff>101600</xdr:colOff>
      <xdr:row>103</xdr:row>
      <xdr:rowOff>155575</xdr:rowOff>
    </xdr:to>
    <xdr:sp macro="" textlink="">
      <xdr:nvSpPr>
        <xdr:cNvPr id="285" name="楕円 284">
          <a:extLst>
            <a:ext uri="{FF2B5EF4-FFF2-40B4-BE49-F238E27FC236}">
              <a16:creationId xmlns:a16="http://schemas.microsoft.com/office/drawing/2014/main" id="{B69EE370-A04C-451C-97C8-FBA5FBE796C3}"/>
            </a:ext>
          </a:extLst>
        </xdr:cNvPr>
        <xdr:cNvSpPr/>
      </xdr:nvSpPr>
      <xdr:spPr>
        <a:xfrm>
          <a:off x="7029450" y="177171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91439</xdr:rowOff>
    </xdr:from>
    <xdr:to>
      <xdr:col>45</xdr:col>
      <xdr:colOff>177800</xdr:colOff>
      <xdr:row>103</xdr:row>
      <xdr:rowOff>104775</xdr:rowOff>
    </xdr:to>
    <xdr:cxnSp macro="">
      <xdr:nvCxnSpPr>
        <xdr:cNvPr id="286" name="直線コネクタ 285">
          <a:extLst>
            <a:ext uri="{FF2B5EF4-FFF2-40B4-BE49-F238E27FC236}">
              <a16:creationId xmlns:a16="http://schemas.microsoft.com/office/drawing/2014/main" id="{4EF53378-CCEE-4966-BA30-4B4D241CC81E}"/>
            </a:ext>
          </a:extLst>
        </xdr:cNvPr>
        <xdr:cNvCxnSpPr/>
      </xdr:nvCxnSpPr>
      <xdr:spPr>
        <a:xfrm flipV="1">
          <a:off x="7084060" y="17754599"/>
          <a:ext cx="80518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63500</xdr:rowOff>
    </xdr:from>
    <xdr:to>
      <xdr:col>36</xdr:col>
      <xdr:colOff>165100</xdr:colOff>
      <xdr:row>103</xdr:row>
      <xdr:rowOff>165100</xdr:rowOff>
    </xdr:to>
    <xdr:sp macro="" textlink="">
      <xdr:nvSpPr>
        <xdr:cNvPr id="287" name="楕円 286">
          <a:extLst>
            <a:ext uri="{FF2B5EF4-FFF2-40B4-BE49-F238E27FC236}">
              <a16:creationId xmlns:a16="http://schemas.microsoft.com/office/drawing/2014/main" id="{E8A6AD96-38B5-4D79-BFB9-B3FE2FF77B65}"/>
            </a:ext>
          </a:extLst>
        </xdr:cNvPr>
        <xdr:cNvSpPr/>
      </xdr:nvSpPr>
      <xdr:spPr>
        <a:xfrm>
          <a:off x="6231890" y="177190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104775</xdr:rowOff>
    </xdr:from>
    <xdr:to>
      <xdr:col>41</xdr:col>
      <xdr:colOff>50800</xdr:colOff>
      <xdr:row>103</xdr:row>
      <xdr:rowOff>114300</xdr:rowOff>
    </xdr:to>
    <xdr:cxnSp macro="">
      <xdr:nvCxnSpPr>
        <xdr:cNvPr id="288" name="直線コネクタ 287">
          <a:extLst>
            <a:ext uri="{FF2B5EF4-FFF2-40B4-BE49-F238E27FC236}">
              <a16:creationId xmlns:a16="http://schemas.microsoft.com/office/drawing/2014/main" id="{74335CF2-A275-4EEC-8DEC-7A9ABF3DCFB4}"/>
            </a:ext>
          </a:extLst>
        </xdr:cNvPr>
        <xdr:cNvCxnSpPr/>
      </xdr:nvCxnSpPr>
      <xdr:spPr>
        <a:xfrm flipV="1">
          <a:off x="6286500" y="1776222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289" name="n_1aveValue【市民会館】&#10;一人当たり面積">
          <a:extLst>
            <a:ext uri="{FF2B5EF4-FFF2-40B4-BE49-F238E27FC236}">
              <a16:creationId xmlns:a16="http://schemas.microsoft.com/office/drawing/2014/main" id="{3BAD8CAD-E84C-4C36-A953-C1B091347C11}"/>
            </a:ext>
          </a:extLst>
        </xdr:cNvPr>
        <xdr:cNvSpPr txBox="1"/>
      </xdr:nvSpPr>
      <xdr:spPr>
        <a:xfrm>
          <a:off x="8454467"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290" name="n_2aveValue【市民会館】&#10;一人当たり面積">
          <a:extLst>
            <a:ext uri="{FF2B5EF4-FFF2-40B4-BE49-F238E27FC236}">
              <a16:creationId xmlns:a16="http://schemas.microsoft.com/office/drawing/2014/main" id="{84F3D5B5-2FAD-4212-973A-A8DBB614AB44}"/>
            </a:ext>
          </a:extLst>
        </xdr:cNvPr>
        <xdr:cNvSpPr txBox="1"/>
      </xdr:nvSpPr>
      <xdr:spPr>
        <a:xfrm>
          <a:off x="7673417" y="184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291" name="n_3aveValue【市民会館】&#10;一人当たり面積">
          <a:extLst>
            <a:ext uri="{FF2B5EF4-FFF2-40B4-BE49-F238E27FC236}">
              <a16:creationId xmlns:a16="http://schemas.microsoft.com/office/drawing/2014/main" id="{4B2456C4-8A13-411A-AC60-C84C14F6A173}"/>
            </a:ext>
          </a:extLst>
        </xdr:cNvPr>
        <xdr:cNvSpPr txBox="1"/>
      </xdr:nvSpPr>
      <xdr:spPr>
        <a:xfrm>
          <a:off x="6866332"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292" name="n_4aveValue【市民会館】&#10;一人当たり面積">
          <a:extLst>
            <a:ext uri="{FF2B5EF4-FFF2-40B4-BE49-F238E27FC236}">
              <a16:creationId xmlns:a16="http://schemas.microsoft.com/office/drawing/2014/main" id="{5D201742-41AD-4C83-ADC9-A1908C28088D}"/>
            </a:ext>
          </a:extLst>
        </xdr:cNvPr>
        <xdr:cNvSpPr txBox="1"/>
      </xdr:nvSpPr>
      <xdr:spPr>
        <a:xfrm>
          <a:off x="606877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151147</xdr:rowOff>
    </xdr:from>
    <xdr:ext cx="469744" cy="259045"/>
    <xdr:sp macro="" textlink="">
      <xdr:nvSpPr>
        <xdr:cNvPr id="293" name="n_1mainValue【市民会館】&#10;一人当たり面積">
          <a:extLst>
            <a:ext uri="{FF2B5EF4-FFF2-40B4-BE49-F238E27FC236}">
              <a16:creationId xmlns:a16="http://schemas.microsoft.com/office/drawing/2014/main" id="{C8B51743-147F-441C-8F4F-076D2C22E045}"/>
            </a:ext>
          </a:extLst>
        </xdr:cNvPr>
        <xdr:cNvSpPr txBox="1"/>
      </xdr:nvSpPr>
      <xdr:spPr>
        <a:xfrm>
          <a:off x="845446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158766</xdr:rowOff>
    </xdr:from>
    <xdr:ext cx="469744" cy="259045"/>
    <xdr:sp macro="" textlink="">
      <xdr:nvSpPr>
        <xdr:cNvPr id="294" name="n_2mainValue【市民会館】&#10;一人当たり面積">
          <a:extLst>
            <a:ext uri="{FF2B5EF4-FFF2-40B4-BE49-F238E27FC236}">
              <a16:creationId xmlns:a16="http://schemas.microsoft.com/office/drawing/2014/main" id="{6D10C082-3C5C-4C2D-A8D2-719F79E1E484}"/>
            </a:ext>
          </a:extLst>
        </xdr:cNvPr>
        <xdr:cNvSpPr txBox="1"/>
      </xdr:nvSpPr>
      <xdr:spPr>
        <a:xfrm>
          <a:off x="7673417" y="174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652</xdr:rowOff>
    </xdr:from>
    <xdr:ext cx="469744" cy="259045"/>
    <xdr:sp macro="" textlink="">
      <xdr:nvSpPr>
        <xdr:cNvPr id="295" name="n_3mainValue【市民会館】&#10;一人当たり面積">
          <a:extLst>
            <a:ext uri="{FF2B5EF4-FFF2-40B4-BE49-F238E27FC236}">
              <a16:creationId xmlns:a16="http://schemas.microsoft.com/office/drawing/2014/main" id="{EF34D36A-06F7-4DA5-8586-DBC6F14D20DF}"/>
            </a:ext>
          </a:extLst>
        </xdr:cNvPr>
        <xdr:cNvSpPr txBox="1"/>
      </xdr:nvSpPr>
      <xdr:spPr>
        <a:xfrm>
          <a:off x="6866332"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10177</xdr:rowOff>
    </xdr:from>
    <xdr:ext cx="469744" cy="259045"/>
    <xdr:sp macro="" textlink="">
      <xdr:nvSpPr>
        <xdr:cNvPr id="296" name="n_4mainValue【市民会館】&#10;一人当たり面積">
          <a:extLst>
            <a:ext uri="{FF2B5EF4-FFF2-40B4-BE49-F238E27FC236}">
              <a16:creationId xmlns:a16="http://schemas.microsoft.com/office/drawing/2014/main" id="{3F037291-33A0-4900-B624-2DBC9EC72CAA}"/>
            </a:ext>
          </a:extLst>
        </xdr:cNvPr>
        <xdr:cNvSpPr txBox="1"/>
      </xdr:nvSpPr>
      <xdr:spPr>
        <a:xfrm>
          <a:off x="6068772"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FABBB970-7FC3-47D3-8E12-054B3C14D41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4343E65-E4BE-4DDA-94A4-F2D9D217175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B6CFB6CA-CD24-4590-901A-E846F8C55CD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1B368A25-665B-4F2D-A3FF-01524B1EF59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5B7630EC-E34C-41D7-8E9B-7EAC957D721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F6FEC250-3439-470D-B771-BEBCD6517A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7A56EA33-6676-42B7-8240-3F8A58E3008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CA1BDF56-F2B7-4993-82FB-FD66F0BC4F8C}"/>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65D0DAFA-6583-488F-AD74-C3E065F6226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7D009C8D-F70F-479C-9DA7-D488B68ABF8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1235C1E-58C2-431E-8571-05575678BC7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54CF77E1-3ABE-4C4A-95A6-ADA79DC786F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65245057-D520-497E-9CC0-ADCCE1F21B1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F3BF8A24-3F24-4379-BE40-07603D70B9F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BBBF7983-64BA-4C2E-8EFF-564362F937A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59D5D777-E446-46AD-868A-497C76B0342F}"/>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54551D94-F3E0-432D-B0CC-B79E917BD93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2BE27173-1497-45C9-92F3-9F6C08EDC17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488D34E5-03A4-455F-BA35-A24A494DAC3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F7AB7EF8-FFD1-4E89-A374-7E3FB88E6E6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BDB2C741-BFF2-418E-A64B-BDE21938FE6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8D1A69B7-9366-4D7C-B625-49D5D2D780E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8598C842-0624-4C98-A1FC-AFF49AA9C89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F7EEE3A3-42D2-40CB-B340-BC3D8747972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615D673B-9110-4E0A-8349-F410889B76D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C1798EB3-9664-4587-828C-B67F80D4045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582AA364-05A8-434F-830C-3E9B42446D0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1293B3EB-B2AB-49ED-9396-8F39B563B4B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416B68DE-04F7-453E-89DB-E1CF6D369BF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A8631F02-F44F-4A45-9C8B-B3255848222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342DD51E-C621-4491-A975-D5BD819DB4D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70251485-A575-4776-BB86-B219D41A6E1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92ED60CE-D0A4-4EDE-889F-A5621096206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3D7E5EC3-8EA6-4E16-9E56-9F7124DEB61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291111FC-41D0-4375-A4F9-83B44DB1AD1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1A0F1311-A803-4CA3-9C60-F30AA13CC33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ED15C913-2967-4AD6-9801-7CD77824088B}"/>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A9338B11-7C3A-48DC-8D5D-03653BBA78D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6C3F107-C8FF-4CD6-9755-D35041AA720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46D74293-3711-4804-8494-53EC3F5B96A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3A18D2B0-5F93-406A-9AB2-59A87D5550C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BD62ADA6-6757-4ACB-AFB4-2771CBAF166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7BCD42EF-C5F0-480C-BD26-2882565264D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CC76B487-0130-43E7-9527-AC79E243D58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AC961D4E-B8F7-48C0-8A2D-D10D989A57DD}"/>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B72147F4-76C2-44C2-B6AC-B7258AA23EE0}"/>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DAF40B8C-8A35-4EED-BA9F-1DC36B7DA0C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68C5E66C-82D3-459A-BEA0-864833878C8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5A0A5BBC-4D36-45F5-A26D-237A6CACE8BC}"/>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F399881D-6B33-41F0-94E7-43A1D2DD4107}"/>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69EA757D-98C4-4DE9-AB10-2C13D299B33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8B03D935-025E-432E-9C3D-E3856167C57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827EC1E1-E939-495E-87D2-D39C9768F653}"/>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35400500-D029-427A-80DE-E4A80918F70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9F7E1983-FBB2-4EB4-A0F3-F856B7B60DEF}"/>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FF32816A-31FD-46A6-BDA2-93494C8225E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89F1BCF2-413E-419D-B797-90D132933A8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A4A2D46D-AAD8-41A2-BD94-7013A159BC61}"/>
            </a:ext>
          </a:extLst>
        </xdr:cNvPr>
        <xdr:cNvCxnSpPr/>
      </xdr:nvCxnSpPr>
      <xdr:spPr>
        <a:xfrm flipV="1">
          <a:off x="14703424" y="13481140"/>
          <a:ext cx="0" cy="1436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E1B95A86-8C1D-4F5A-923D-50179628D49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B8AAD474-CA8D-40C0-B0A4-87ADB192863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357" name="【消防施設】&#10;有形固定資産減価償却率最大値テキスト">
          <a:extLst>
            <a:ext uri="{FF2B5EF4-FFF2-40B4-BE49-F238E27FC236}">
              <a16:creationId xmlns:a16="http://schemas.microsoft.com/office/drawing/2014/main" id="{9BAEBEA5-4183-417C-81AF-BDA718EF60A2}"/>
            </a:ext>
          </a:extLst>
        </xdr:cNvPr>
        <xdr:cNvSpPr txBox="1"/>
      </xdr:nvSpPr>
      <xdr:spPr>
        <a:xfrm>
          <a:off x="14742160" y="1326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358" name="直線コネクタ 357">
          <a:extLst>
            <a:ext uri="{FF2B5EF4-FFF2-40B4-BE49-F238E27FC236}">
              <a16:creationId xmlns:a16="http://schemas.microsoft.com/office/drawing/2014/main" id="{0563F522-7245-49B2-9EF8-1371C2B7E84D}"/>
            </a:ext>
          </a:extLst>
        </xdr:cNvPr>
        <xdr:cNvCxnSpPr/>
      </xdr:nvCxnSpPr>
      <xdr:spPr>
        <a:xfrm>
          <a:off x="14611350" y="1348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7A8543F1-7862-426C-9BEB-C4E90D3972CF}"/>
            </a:ext>
          </a:extLst>
        </xdr:cNvPr>
        <xdr:cNvSpPr txBox="1"/>
      </xdr:nvSpPr>
      <xdr:spPr>
        <a:xfrm>
          <a:off x="1474216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DF9657C4-3E72-4C4B-9687-DCD59FF247D5}"/>
            </a:ext>
          </a:extLst>
        </xdr:cNvPr>
        <xdr:cNvSpPr/>
      </xdr:nvSpPr>
      <xdr:spPr>
        <a:xfrm>
          <a:off x="14649450" y="141926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361" name="フローチャート: 判断 360">
          <a:extLst>
            <a:ext uri="{FF2B5EF4-FFF2-40B4-BE49-F238E27FC236}">
              <a16:creationId xmlns:a16="http://schemas.microsoft.com/office/drawing/2014/main" id="{A6BD3E24-6379-468F-B4A2-E250BEC5C4AB}"/>
            </a:ext>
          </a:extLst>
        </xdr:cNvPr>
        <xdr:cNvSpPr/>
      </xdr:nvSpPr>
      <xdr:spPr>
        <a:xfrm>
          <a:off x="13887450" y="141937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2" name="フローチャート: 判断 361">
          <a:extLst>
            <a:ext uri="{FF2B5EF4-FFF2-40B4-BE49-F238E27FC236}">
              <a16:creationId xmlns:a16="http://schemas.microsoft.com/office/drawing/2014/main" id="{4F87D2CD-E8D9-45EB-AFF6-F6152A7CE026}"/>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363" name="フローチャート: 判断 362">
          <a:extLst>
            <a:ext uri="{FF2B5EF4-FFF2-40B4-BE49-F238E27FC236}">
              <a16:creationId xmlns:a16="http://schemas.microsoft.com/office/drawing/2014/main" id="{A302A19A-B993-42F5-947D-E8137A498948}"/>
            </a:ext>
          </a:extLst>
        </xdr:cNvPr>
        <xdr:cNvSpPr/>
      </xdr:nvSpPr>
      <xdr:spPr>
        <a:xfrm>
          <a:off x="12303760" y="14147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364" name="フローチャート: 判断 363">
          <a:extLst>
            <a:ext uri="{FF2B5EF4-FFF2-40B4-BE49-F238E27FC236}">
              <a16:creationId xmlns:a16="http://schemas.microsoft.com/office/drawing/2014/main" id="{7FE26388-AD2F-40D9-9322-EF02E2F987D1}"/>
            </a:ext>
          </a:extLst>
        </xdr:cNvPr>
        <xdr:cNvSpPr/>
      </xdr:nvSpPr>
      <xdr:spPr>
        <a:xfrm>
          <a:off x="11487150" y="1407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22397DB-7AB6-4764-A27E-E1E6646CA83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746D50E7-FBDA-4FB9-93CE-788CEEA341D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DD7A8BED-205F-4BB4-BBA4-4E41E67D3A1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83E77D84-8331-47B8-8A52-5DBEEE63C85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AD28B477-FE44-4F7D-B9D5-1AFEC7EE76B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370" name="楕円 369">
          <a:extLst>
            <a:ext uri="{FF2B5EF4-FFF2-40B4-BE49-F238E27FC236}">
              <a16:creationId xmlns:a16="http://schemas.microsoft.com/office/drawing/2014/main" id="{78645A1F-896B-43C8-B70B-31119D425A04}"/>
            </a:ext>
          </a:extLst>
        </xdr:cNvPr>
        <xdr:cNvSpPr/>
      </xdr:nvSpPr>
      <xdr:spPr>
        <a:xfrm>
          <a:off x="14649450" y="141376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101616</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8CF893E4-13D8-4F88-8232-0A6DA0D5A794}"/>
            </a:ext>
          </a:extLst>
        </xdr:cNvPr>
        <xdr:cNvSpPr txBox="1"/>
      </xdr:nvSpPr>
      <xdr:spPr>
        <a:xfrm>
          <a:off x="14742160" y="1398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372" name="楕円 371">
          <a:extLst>
            <a:ext uri="{FF2B5EF4-FFF2-40B4-BE49-F238E27FC236}">
              <a16:creationId xmlns:a16="http://schemas.microsoft.com/office/drawing/2014/main" id="{70C1BFE8-04A8-4D80-9652-707FADD7B4B8}"/>
            </a:ext>
          </a:extLst>
        </xdr:cNvPr>
        <xdr:cNvSpPr/>
      </xdr:nvSpPr>
      <xdr:spPr>
        <a:xfrm>
          <a:off x="13887450" y="141136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101781</xdr:rowOff>
    </xdr:from>
    <xdr:to>
      <xdr:col>85</xdr:col>
      <xdr:colOff>127000</xdr:colOff>
      <xdr:row>82</xdr:row>
      <xdr:rowOff>129539</xdr:rowOff>
    </xdr:to>
    <xdr:cxnSp macro="">
      <xdr:nvCxnSpPr>
        <xdr:cNvPr id="373" name="直線コネクタ 372">
          <a:extLst>
            <a:ext uri="{FF2B5EF4-FFF2-40B4-BE49-F238E27FC236}">
              <a16:creationId xmlns:a16="http://schemas.microsoft.com/office/drawing/2014/main" id="{881FB007-058B-46FF-82E9-256D7C5F3D4D}"/>
            </a:ext>
          </a:extLst>
        </xdr:cNvPr>
        <xdr:cNvCxnSpPr/>
      </xdr:nvCxnSpPr>
      <xdr:spPr>
        <a:xfrm>
          <a:off x="13942060" y="14156871"/>
          <a:ext cx="762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374" name="楕円 373">
          <a:extLst>
            <a:ext uri="{FF2B5EF4-FFF2-40B4-BE49-F238E27FC236}">
              <a16:creationId xmlns:a16="http://schemas.microsoft.com/office/drawing/2014/main" id="{DD2D7087-8E8B-45CF-901F-C6A4FDECF0F5}"/>
            </a:ext>
          </a:extLst>
        </xdr:cNvPr>
        <xdr:cNvSpPr/>
      </xdr:nvSpPr>
      <xdr:spPr>
        <a:xfrm>
          <a:off x="13089890" y="140608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101781</xdr:rowOff>
    </xdr:to>
    <xdr:cxnSp macro="">
      <xdr:nvCxnSpPr>
        <xdr:cNvPr id="375" name="直線コネクタ 374">
          <a:extLst>
            <a:ext uri="{FF2B5EF4-FFF2-40B4-BE49-F238E27FC236}">
              <a16:creationId xmlns:a16="http://schemas.microsoft.com/office/drawing/2014/main" id="{899E0F9C-4532-42ED-84EE-94F0B01BA50D}"/>
            </a:ext>
          </a:extLst>
        </xdr:cNvPr>
        <xdr:cNvCxnSpPr/>
      </xdr:nvCxnSpPr>
      <xdr:spPr>
        <a:xfrm>
          <a:off x="13144500" y="14115505"/>
          <a:ext cx="79756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130992</xdr:rowOff>
    </xdr:from>
    <xdr:to>
      <xdr:col>72</xdr:col>
      <xdr:colOff>38100</xdr:colOff>
      <xdr:row>82</xdr:row>
      <xdr:rowOff>61142</xdr:rowOff>
    </xdr:to>
    <xdr:sp macro="" textlink="">
      <xdr:nvSpPr>
        <xdr:cNvPr id="376" name="楕円 375">
          <a:extLst>
            <a:ext uri="{FF2B5EF4-FFF2-40B4-BE49-F238E27FC236}">
              <a16:creationId xmlns:a16="http://schemas.microsoft.com/office/drawing/2014/main" id="{8CA5A26C-34BA-451C-AA60-1F19C25B8701}"/>
            </a:ext>
          </a:extLst>
        </xdr:cNvPr>
        <xdr:cNvSpPr/>
      </xdr:nvSpPr>
      <xdr:spPr>
        <a:xfrm>
          <a:off x="12303760" y="140222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52795</xdr:rowOff>
    </xdr:to>
    <xdr:cxnSp macro="">
      <xdr:nvCxnSpPr>
        <xdr:cNvPr id="377" name="直線コネクタ 376">
          <a:extLst>
            <a:ext uri="{FF2B5EF4-FFF2-40B4-BE49-F238E27FC236}">
              <a16:creationId xmlns:a16="http://schemas.microsoft.com/office/drawing/2014/main" id="{DA12DF1C-F2B6-4466-9ABC-F46D6BD2D61D}"/>
            </a:ext>
          </a:extLst>
        </xdr:cNvPr>
        <xdr:cNvCxnSpPr/>
      </xdr:nvCxnSpPr>
      <xdr:spPr>
        <a:xfrm>
          <a:off x="12346940" y="14071147"/>
          <a:ext cx="79756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378" name="楕円 377">
          <a:extLst>
            <a:ext uri="{FF2B5EF4-FFF2-40B4-BE49-F238E27FC236}">
              <a16:creationId xmlns:a16="http://schemas.microsoft.com/office/drawing/2014/main" id="{2B544E9A-3E43-49A7-B89D-477E5977D21C}"/>
            </a:ext>
          </a:extLst>
        </xdr:cNvPr>
        <xdr:cNvSpPr/>
      </xdr:nvSpPr>
      <xdr:spPr>
        <a:xfrm>
          <a:off x="11487150" y="13985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10342</xdr:rowOff>
    </xdr:to>
    <xdr:cxnSp macro="">
      <xdr:nvCxnSpPr>
        <xdr:cNvPr id="379" name="直線コネクタ 378">
          <a:extLst>
            <a:ext uri="{FF2B5EF4-FFF2-40B4-BE49-F238E27FC236}">
              <a16:creationId xmlns:a16="http://schemas.microsoft.com/office/drawing/2014/main" id="{90DBD0E9-192E-481D-A873-8CF756C65DA7}"/>
            </a:ext>
          </a:extLst>
        </xdr:cNvPr>
        <xdr:cNvCxnSpPr/>
      </xdr:nvCxnSpPr>
      <xdr:spPr>
        <a:xfrm>
          <a:off x="11541760" y="14039850"/>
          <a:ext cx="80518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380" name="n_1aveValue【消防施設】&#10;有形固定資産減価償却率">
          <a:extLst>
            <a:ext uri="{FF2B5EF4-FFF2-40B4-BE49-F238E27FC236}">
              <a16:creationId xmlns:a16="http://schemas.microsoft.com/office/drawing/2014/main" id="{D11F024C-58A9-48B5-8EA6-E3E85E7CAD09}"/>
            </a:ext>
          </a:extLst>
        </xdr:cNvPr>
        <xdr:cNvSpPr txBox="1"/>
      </xdr:nvSpPr>
      <xdr:spPr>
        <a:xfrm>
          <a:off x="13738234" y="1428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381" name="n_2aveValue【消防施設】&#10;有形固定資産減価償却率">
          <a:extLst>
            <a:ext uri="{FF2B5EF4-FFF2-40B4-BE49-F238E27FC236}">
              <a16:creationId xmlns:a16="http://schemas.microsoft.com/office/drawing/2014/main" id="{6E3739B3-F9ED-437F-A014-B46A5FBB4E30}"/>
            </a:ext>
          </a:extLst>
        </xdr:cNvPr>
        <xdr:cNvSpPr txBox="1"/>
      </xdr:nvSpPr>
      <xdr:spPr>
        <a:xfrm>
          <a:off x="1295718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382" name="n_3aveValue【消防施設】&#10;有形固定資産減価償却率">
          <a:extLst>
            <a:ext uri="{FF2B5EF4-FFF2-40B4-BE49-F238E27FC236}">
              <a16:creationId xmlns:a16="http://schemas.microsoft.com/office/drawing/2014/main" id="{5C5CE4C7-0321-4A8F-886F-1AB3A2A1BE77}"/>
            </a:ext>
          </a:extLst>
        </xdr:cNvPr>
        <xdr:cNvSpPr txBox="1"/>
      </xdr:nvSpPr>
      <xdr:spPr>
        <a:xfrm>
          <a:off x="1217105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383" name="n_4aveValue【消防施設】&#10;有形固定資産減価償却率">
          <a:extLst>
            <a:ext uri="{FF2B5EF4-FFF2-40B4-BE49-F238E27FC236}">
              <a16:creationId xmlns:a16="http://schemas.microsoft.com/office/drawing/2014/main" id="{42C083DD-23EB-40A7-8BC2-FC5641179467}"/>
            </a:ext>
          </a:extLst>
        </xdr:cNvPr>
        <xdr:cNvSpPr txBox="1"/>
      </xdr:nvSpPr>
      <xdr:spPr>
        <a:xfrm>
          <a:off x="113544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169108</xdr:rowOff>
    </xdr:from>
    <xdr:ext cx="405111" cy="259045"/>
    <xdr:sp macro="" textlink="">
      <xdr:nvSpPr>
        <xdr:cNvPr id="384" name="n_1mainValue【消防施設】&#10;有形固定資産減価償却率">
          <a:extLst>
            <a:ext uri="{FF2B5EF4-FFF2-40B4-BE49-F238E27FC236}">
              <a16:creationId xmlns:a16="http://schemas.microsoft.com/office/drawing/2014/main" id="{FD6E1A7F-7F52-4832-B34E-4EC4A0176D74}"/>
            </a:ext>
          </a:extLst>
        </xdr:cNvPr>
        <xdr:cNvSpPr txBox="1"/>
      </xdr:nvSpPr>
      <xdr:spPr>
        <a:xfrm>
          <a:off x="13738234" y="13888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385" name="n_2mainValue【消防施設】&#10;有形固定資産減価償却率">
          <a:extLst>
            <a:ext uri="{FF2B5EF4-FFF2-40B4-BE49-F238E27FC236}">
              <a16:creationId xmlns:a16="http://schemas.microsoft.com/office/drawing/2014/main" id="{267F9DA7-F3A7-4EB8-9976-73095646078E}"/>
            </a:ext>
          </a:extLst>
        </xdr:cNvPr>
        <xdr:cNvSpPr txBox="1"/>
      </xdr:nvSpPr>
      <xdr:spPr>
        <a:xfrm>
          <a:off x="12957184" y="138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77669</xdr:rowOff>
    </xdr:from>
    <xdr:ext cx="405111" cy="259045"/>
    <xdr:sp macro="" textlink="">
      <xdr:nvSpPr>
        <xdr:cNvPr id="386" name="n_3mainValue【消防施設】&#10;有形固定資産減価償却率">
          <a:extLst>
            <a:ext uri="{FF2B5EF4-FFF2-40B4-BE49-F238E27FC236}">
              <a16:creationId xmlns:a16="http://schemas.microsoft.com/office/drawing/2014/main" id="{8EDAC5DC-44E5-40E4-B109-869E7E2A90EF}"/>
            </a:ext>
          </a:extLst>
        </xdr:cNvPr>
        <xdr:cNvSpPr txBox="1"/>
      </xdr:nvSpPr>
      <xdr:spPr>
        <a:xfrm>
          <a:off x="1217105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387" name="n_4mainValue【消防施設】&#10;有形固定資産減価償却率">
          <a:extLst>
            <a:ext uri="{FF2B5EF4-FFF2-40B4-BE49-F238E27FC236}">
              <a16:creationId xmlns:a16="http://schemas.microsoft.com/office/drawing/2014/main" id="{179C6807-F010-46C9-8F26-7971265FD935}"/>
            </a:ext>
          </a:extLst>
        </xdr:cNvPr>
        <xdr:cNvSpPr txBox="1"/>
      </xdr:nvSpPr>
      <xdr:spPr>
        <a:xfrm>
          <a:off x="113544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5CA2BF4-4F9A-4B20-8B03-F03C89C46F8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4BE2D812-A22F-4296-B7D6-EF783540AAF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9027A1B0-D55D-436B-AF3D-9A56F2B3E37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C65E2EA-30EC-47BA-A831-F6F6DCCF7E8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CC3080A4-9BF5-451D-9046-565151F343A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325592F2-5588-48C8-902C-D8BD86B8B55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E6460FC1-754F-436D-AD62-781BE042F8A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E9D97D24-C093-42D8-BB3F-0B81B94911F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D8C9EF9D-1ECD-4110-8BFE-1C85FDAE433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BC9D71F0-5FDE-469D-A1BB-906EBF09BA0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a:extLst>
            <a:ext uri="{FF2B5EF4-FFF2-40B4-BE49-F238E27FC236}">
              <a16:creationId xmlns:a16="http://schemas.microsoft.com/office/drawing/2014/main" id="{38D5E36A-3933-4095-A93F-48C6E1750A57}"/>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a:extLst>
            <a:ext uri="{FF2B5EF4-FFF2-40B4-BE49-F238E27FC236}">
              <a16:creationId xmlns:a16="http://schemas.microsoft.com/office/drawing/2014/main" id="{91721873-01CE-40AE-8EA7-AE646A4490A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a:extLst>
            <a:ext uri="{FF2B5EF4-FFF2-40B4-BE49-F238E27FC236}">
              <a16:creationId xmlns:a16="http://schemas.microsoft.com/office/drawing/2014/main" id="{B25D794E-D976-4403-B48E-F75D401ACEE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a:extLst>
            <a:ext uri="{FF2B5EF4-FFF2-40B4-BE49-F238E27FC236}">
              <a16:creationId xmlns:a16="http://schemas.microsoft.com/office/drawing/2014/main" id="{1A19B959-02B4-4FDB-8654-942D2004E51B}"/>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a:extLst>
            <a:ext uri="{FF2B5EF4-FFF2-40B4-BE49-F238E27FC236}">
              <a16:creationId xmlns:a16="http://schemas.microsoft.com/office/drawing/2014/main" id="{A394DD78-5D6A-4285-AAFE-B3A367EFC1BD}"/>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a:extLst>
            <a:ext uri="{FF2B5EF4-FFF2-40B4-BE49-F238E27FC236}">
              <a16:creationId xmlns:a16="http://schemas.microsoft.com/office/drawing/2014/main" id="{54DCB3DC-561F-42DA-8300-9F302AFAECA5}"/>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a:extLst>
            <a:ext uri="{FF2B5EF4-FFF2-40B4-BE49-F238E27FC236}">
              <a16:creationId xmlns:a16="http://schemas.microsoft.com/office/drawing/2014/main" id="{C126E8F6-B825-48F9-91C4-5825C1848DA3}"/>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a:extLst>
            <a:ext uri="{FF2B5EF4-FFF2-40B4-BE49-F238E27FC236}">
              <a16:creationId xmlns:a16="http://schemas.microsoft.com/office/drawing/2014/main" id="{F3848A1B-04ED-4325-B736-99E357830A8B}"/>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A4ED72B9-CB58-4D2E-B305-AAADE221071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E8EFFC76-9DA9-445B-A9B5-88FFAC697A5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6EEC13A8-B139-44BD-B70A-0014DF7096B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409" name="直線コネクタ 408">
          <a:extLst>
            <a:ext uri="{FF2B5EF4-FFF2-40B4-BE49-F238E27FC236}">
              <a16:creationId xmlns:a16="http://schemas.microsoft.com/office/drawing/2014/main" id="{BABF11FA-7E85-4BB7-A52B-003BC9242BBB}"/>
            </a:ext>
          </a:extLst>
        </xdr:cNvPr>
        <xdr:cNvCxnSpPr/>
      </xdr:nvCxnSpPr>
      <xdr:spPr>
        <a:xfrm flipV="1">
          <a:off x="19947254" y="13584937"/>
          <a:ext cx="0" cy="117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10" name="【消防施設】&#10;一人当たり面積最小値テキスト">
          <a:extLst>
            <a:ext uri="{FF2B5EF4-FFF2-40B4-BE49-F238E27FC236}">
              <a16:creationId xmlns:a16="http://schemas.microsoft.com/office/drawing/2014/main" id="{F82CD2C3-D581-443B-8765-E7D372228578}"/>
            </a:ext>
          </a:extLst>
        </xdr:cNvPr>
        <xdr:cNvSpPr txBox="1"/>
      </xdr:nvSpPr>
      <xdr:spPr>
        <a:xfrm>
          <a:off x="19985990"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11" name="直線コネクタ 410">
          <a:extLst>
            <a:ext uri="{FF2B5EF4-FFF2-40B4-BE49-F238E27FC236}">
              <a16:creationId xmlns:a16="http://schemas.microsoft.com/office/drawing/2014/main" id="{806BC8EF-D10F-42DF-A993-A59995AD9D43}"/>
            </a:ext>
          </a:extLst>
        </xdr:cNvPr>
        <xdr:cNvCxnSpPr/>
      </xdr:nvCxnSpPr>
      <xdr:spPr>
        <a:xfrm>
          <a:off x="19885660" y="14757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412" name="【消防施設】&#10;一人当たり面積最大値テキスト">
          <a:extLst>
            <a:ext uri="{FF2B5EF4-FFF2-40B4-BE49-F238E27FC236}">
              <a16:creationId xmlns:a16="http://schemas.microsoft.com/office/drawing/2014/main" id="{EE207B57-29C4-4A54-91FF-771CE6042619}"/>
            </a:ext>
          </a:extLst>
        </xdr:cNvPr>
        <xdr:cNvSpPr txBox="1"/>
      </xdr:nvSpPr>
      <xdr:spPr>
        <a:xfrm>
          <a:off x="19985990" y="1336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413" name="直線コネクタ 412">
          <a:extLst>
            <a:ext uri="{FF2B5EF4-FFF2-40B4-BE49-F238E27FC236}">
              <a16:creationId xmlns:a16="http://schemas.microsoft.com/office/drawing/2014/main" id="{5026F176-2209-4DC5-99E8-BBA460261C9E}"/>
            </a:ext>
          </a:extLst>
        </xdr:cNvPr>
        <xdr:cNvCxnSpPr/>
      </xdr:nvCxnSpPr>
      <xdr:spPr>
        <a:xfrm>
          <a:off x="19885660" y="13584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414" name="【消防施設】&#10;一人当たり面積平均値テキスト">
          <a:extLst>
            <a:ext uri="{FF2B5EF4-FFF2-40B4-BE49-F238E27FC236}">
              <a16:creationId xmlns:a16="http://schemas.microsoft.com/office/drawing/2014/main" id="{31CBDC55-7B63-4748-96E2-D9292DA7A56F}"/>
            </a:ext>
          </a:extLst>
        </xdr:cNvPr>
        <xdr:cNvSpPr txBox="1"/>
      </xdr:nvSpPr>
      <xdr:spPr>
        <a:xfrm>
          <a:off x="19985990" y="1439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415" name="フローチャート: 判断 414">
          <a:extLst>
            <a:ext uri="{FF2B5EF4-FFF2-40B4-BE49-F238E27FC236}">
              <a16:creationId xmlns:a16="http://schemas.microsoft.com/office/drawing/2014/main" id="{AB2CDA31-76D6-4B56-817B-7AEFAC3D7689}"/>
            </a:ext>
          </a:extLst>
        </xdr:cNvPr>
        <xdr:cNvSpPr/>
      </xdr:nvSpPr>
      <xdr:spPr>
        <a:xfrm>
          <a:off x="19904710" y="14420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416" name="フローチャート: 判断 415">
          <a:extLst>
            <a:ext uri="{FF2B5EF4-FFF2-40B4-BE49-F238E27FC236}">
              <a16:creationId xmlns:a16="http://schemas.microsoft.com/office/drawing/2014/main" id="{41B7F7E5-102C-458E-B5F5-C99E538C4FCE}"/>
            </a:ext>
          </a:extLst>
        </xdr:cNvPr>
        <xdr:cNvSpPr/>
      </xdr:nvSpPr>
      <xdr:spPr>
        <a:xfrm>
          <a:off x="19161760" y="144218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417" name="フローチャート: 判断 416">
          <a:extLst>
            <a:ext uri="{FF2B5EF4-FFF2-40B4-BE49-F238E27FC236}">
              <a16:creationId xmlns:a16="http://schemas.microsoft.com/office/drawing/2014/main" id="{27F41673-0B4E-4B1D-88BC-B6B5F0800AA2}"/>
            </a:ext>
          </a:extLst>
        </xdr:cNvPr>
        <xdr:cNvSpPr/>
      </xdr:nvSpPr>
      <xdr:spPr>
        <a:xfrm>
          <a:off x="18345150" y="144172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418" name="フローチャート: 判断 417">
          <a:extLst>
            <a:ext uri="{FF2B5EF4-FFF2-40B4-BE49-F238E27FC236}">
              <a16:creationId xmlns:a16="http://schemas.microsoft.com/office/drawing/2014/main" id="{CDF0FEEC-EF35-49F0-8F4E-0CB3DD121FA5}"/>
            </a:ext>
          </a:extLst>
        </xdr:cNvPr>
        <xdr:cNvSpPr/>
      </xdr:nvSpPr>
      <xdr:spPr>
        <a:xfrm>
          <a:off x="17547590" y="14428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419" name="フローチャート: 判断 418">
          <a:extLst>
            <a:ext uri="{FF2B5EF4-FFF2-40B4-BE49-F238E27FC236}">
              <a16:creationId xmlns:a16="http://schemas.microsoft.com/office/drawing/2014/main" id="{322EA927-8A72-4238-8694-2D0122F718EB}"/>
            </a:ext>
          </a:extLst>
        </xdr:cNvPr>
        <xdr:cNvSpPr/>
      </xdr:nvSpPr>
      <xdr:spPr>
        <a:xfrm>
          <a:off x="16761460" y="1442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BC61C24-1DEF-4E8A-AE86-2527BE4408C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66F0DE48-D79A-426D-9D8E-2BE6BEB7123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2BD9A04-021B-4234-A93B-0D06CF555E1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F72774AC-51F6-4EB4-8CA0-DDD01B29ACF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F84BACF3-C4C1-4D15-B930-CC150FF4028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7874</xdr:rowOff>
    </xdr:from>
    <xdr:to>
      <xdr:col>116</xdr:col>
      <xdr:colOff>114300</xdr:colOff>
      <xdr:row>81</xdr:row>
      <xdr:rowOff>109474</xdr:rowOff>
    </xdr:to>
    <xdr:sp macro="" textlink="">
      <xdr:nvSpPr>
        <xdr:cNvPr id="425" name="楕円 424">
          <a:extLst>
            <a:ext uri="{FF2B5EF4-FFF2-40B4-BE49-F238E27FC236}">
              <a16:creationId xmlns:a16="http://schemas.microsoft.com/office/drawing/2014/main" id="{3E2CF42E-DA27-48CD-A6B5-A1FE2192A97B}"/>
            </a:ext>
          </a:extLst>
        </xdr:cNvPr>
        <xdr:cNvSpPr/>
      </xdr:nvSpPr>
      <xdr:spPr>
        <a:xfrm>
          <a:off x="19904710" y="13897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30751</xdr:rowOff>
    </xdr:from>
    <xdr:ext cx="469744" cy="259045"/>
    <xdr:sp macro="" textlink="">
      <xdr:nvSpPr>
        <xdr:cNvPr id="426" name="【消防施設】&#10;一人当たり面積該当値テキスト">
          <a:extLst>
            <a:ext uri="{FF2B5EF4-FFF2-40B4-BE49-F238E27FC236}">
              <a16:creationId xmlns:a16="http://schemas.microsoft.com/office/drawing/2014/main" id="{B562FD51-0994-4975-B72A-710BFD009DCB}"/>
            </a:ext>
          </a:extLst>
        </xdr:cNvPr>
        <xdr:cNvSpPr txBox="1"/>
      </xdr:nvSpPr>
      <xdr:spPr>
        <a:xfrm>
          <a:off x="19985990" y="1374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xdr:rowOff>
    </xdr:from>
    <xdr:to>
      <xdr:col>112</xdr:col>
      <xdr:colOff>38100</xdr:colOff>
      <xdr:row>81</xdr:row>
      <xdr:rowOff>118618</xdr:rowOff>
    </xdr:to>
    <xdr:sp macro="" textlink="">
      <xdr:nvSpPr>
        <xdr:cNvPr id="427" name="楕円 426">
          <a:extLst>
            <a:ext uri="{FF2B5EF4-FFF2-40B4-BE49-F238E27FC236}">
              <a16:creationId xmlns:a16="http://schemas.microsoft.com/office/drawing/2014/main" id="{5F9A4236-7C89-48B4-B890-59CCB42C0EB5}"/>
            </a:ext>
          </a:extLst>
        </xdr:cNvPr>
        <xdr:cNvSpPr/>
      </xdr:nvSpPr>
      <xdr:spPr>
        <a:xfrm>
          <a:off x="19161760" y="139082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58674</xdr:rowOff>
    </xdr:from>
    <xdr:to>
      <xdr:col>116</xdr:col>
      <xdr:colOff>63500</xdr:colOff>
      <xdr:row>81</xdr:row>
      <xdr:rowOff>67818</xdr:rowOff>
    </xdr:to>
    <xdr:cxnSp macro="">
      <xdr:nvCxnSpPr>
        <xdr:cNvPr id="428" name="直線コネクタ 427">
          <a:extLst>
            <a:ext uri="{FF2B5EF4-FFF2-40B4-BE49-F238E27FC236}">
              <a16:creationId xmlns:a16="http://schemas.microsoft.com/office/drawing/2014/main" id="{96ECFB07-26A6-4542-B261-6A056D72F79E}"/>
            </a:ext>
          </a:extLst>
        </xdr:cNvPr>
        <xdr:cNvCxnSpPr/>
      </xdr:nvCxnSpPr>
      <xdr:spPr>
        <a:xfrm flipV="1">
          <a:off x="19204940" y="13942314"/>
          <a:ext cx="7429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35306</xdr:rowOff>
    </xdr:from>
    <xdr:to>
      <xdr:col>107</xdr:col>
      <xdr:colOff>101600</xdr:colOff>
      <xdr:row>81</xdr:row>
      <xdr:rowOff>136906</xdr:rowOff>
    </xdr:to>
    <xdr:sp macro="" textlink="">
      <xdr:nvSpPr>
        <xdr:cNvPr id="429" name="楕円 428">
          <a:extLst>
            <a:ext uri="{FF2B5EF4-FFF2-40B4-BE49-F238E27FC236}">
              <a16:creationId xmlns:a16="http://schemas.microsoft.com/office/drawing/2014/main" id="{7AE0493F-8A69-4529-B9C5-199B354E855F}"/>
            </a:ext>
          </a:extLst>
        </xdr:cNvPr>
        <xdr:cNvSpPr/>
      </xdr:nvSpPr>
      <xdr:spPr>
        <a:xfrm>
          <a:off x="18345150" y="139227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67818</xdr:rowOff>
    </xdr:from>
    <xdr:to>
      <xdr:col>111</xdr:col>
      <xdr:colOff>177800</xdr:colOff>
      <xdr:row>81</xdr:row>
      <xdr:rowOff>86106</xdr:rowOff>
    </xdr:to>
    <xdr:cxnSp macro="">
      <xdr:nvCxnSpPr>
        <xdr:cNvPr id="430" name="直線コネクタ 429">
          <a:extLst>
            <a:ext uri="{FF2B5EF4-FFF2-40B4-BE49-F238E27FC236}">
              <a16:creationId xmlns:a16="http://schemas.microsoft.com/office/drawing/2014/main" id="{0894997D-4A99-490A-A0EE-E69CF2FF850C}"/>
            </a:ext>
          </a:extLst>
        </xdr:cNvPr>
        <xdr:cNvCxnSpPr/>
      </xdr:nvCxnSpPr>
      <xdr:spPr>
        <a:xfrm flipV="1">
          <a:off x="18399760" y="13953363"/>
          <a:ext cx="80518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49022</xdr:rowOff>
    </xdr:from>
    <xdr:to>
      <xdr:col>102</xdr:col>
      <xdr:colOff>165100</xdr:colOff>
      <xdr:row>81</xdr:row>
      <xdr:rowOff>150622</xdr:rowOff>
    </xdr:to>
    <xdr:sp macro="" textlink="">
      <xdr:nvSpPr>
        <xdr:cNvPr id="431" name="楕円 430">
          <a:extLst>
            <a:ext uri="{FF2B5EF4-FFF2-40B4-BE49-F238E27FC236}">
              <a16:creationId xmlns:a16="http://schemas.microsoft.com/office/drawing/2014/main" id="{52FC85CD-8F7B-4E87-A229-90D9B93A2974}"/>
            </a:ext>
          </a:extLst>
        </xdr:cNvPr>
        <xdr:cNvSpPr/>
      </xdr:nvSpPr>
      <xdr:spPr>
        <a:xfrm>
          <a:off x="17547590" y="139383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86106</xdr:rowOff>
    </xdr:from>
    <xdr:to>
      <xdr:col>107</xdr:col>
      <xdr:colOff>50800</xdr:colOff>
      <xdr:row>81</xdr:row>
      <xdr:rowOff>99822</xdr:rowOff>
    </xdr:to>
    <xdr:cxnSp macro="">
      <xdr:nvCxnSpPr>
        <xdr:cNvPr id="432" name="直線コネクタ 431">
          <a:extLst>
            <a:ext uri="{FF2B5EF4-FFF2-40B4-BE49-F238E27FC236}">
              <a16:creationId xmlns:a16="http://schemas.microsoft.com/office/drawing/2014/main" id="{772F06F3-A177-4FF9-8CF1-AB9298CEE303}"/>
            </a:ext>
          </a:extLst>
        </xdr:cNvPr>
        <xdr:cNvCxnSpPr/>
      </xdr:nvCxnSpPr>
      <xdr:spPr>
        <a:xfrm flipV="1">
          <a:off x="17602200" y="13975461"/>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99313</xdr:rowOff>
    </xdr:from>
    <xdr:to>
      <xdr:col>98</xdr:col>
      <xdr:colOff>38100</xdr:colOff>
      <xdr:row>80</xdr:row>
      <xdr:rowOff>29463</xdr:rowOff>
    </xdr:to>
    <xdr:sp macro="" textlink="">
      <xdr:nvSpPr>
        <xdr:cNvPr id="433" name="楕円 432">
          <a:extLst>
            <a:ext uri="{FF2B5EF4-FFF2-40B4-BE49-F238E27FC236}">
              <a16:creationId xmlns:a16="http://schemas.microsoft.com/office/drawing/2014/main" id="{EC9EA63D-580B-4847-8BFA-794913A21981}"/>
            </a:ext>
          </a:extLst>
        </xdr:cNvPr>
        <xdr:cNvSpPr/>
      </xdr:nvSpPr>
      <xdr:spPr>
        <a:xfrm>
          <a:off x="16761460" y="136400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150113</xdr:rowOff>
    </xdr:from>
    <xdr:to>
      <xdr:col>102</xdr:col>
      <xdr:colOff>114300</xdr:colOff>
      <xdr:row>81</xdr:row>
      <xdr:rowOff>99822</xdr:rowOff>
    </xdr:to>
    <xdr:cxnSp macro="">
      <xdr:nvCxnSpPr>
        <xdr:cNvPr id="434" name="直線コネクタ 433">
          <a:extLst>
            <a:ext uri="{FF2B5EF4-FFF2-40B4-BE49-F238E27FC236}">
              <a16:creationId xmlns:a16="http://schemas.microsoft.com/office/drawing/2014/main" id="{096E5045-1037-4386-AEF0-CAF61B20EA19}"/>
            </a:ext>
          </a:extLst>
        </xdr:cNvPr>
        <xdr:cNvCxnSpPr/>
      </xdr:nvCxnSpPr>
      <xdr:spPr>
        <a:xfrm>
          <a:off x="16804640" y="13694663"/>
          <a:ext cx="797560" cy="2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435" name="n_1aveValue【消防施設】&#10;一人当たり面積">
          <a:extLst>
            <a:ext uri="{FF2B5EF4-FFF2-40B4-BE49-F238E27FC236}">
              <a16:creationId xmlns:a16="http://schemas.microsoft.com/office/drawing/2014/main" id="{439F6030-CB3B-4324-8689-D1F68A0B9541}"/>
            </a:ext>
          </a:extLst>
        </xdr:cNvPr>
        <xdr:cNvSpPr txBox="1"/>
      </xdr:nvSpPr>
      <xdr:spPr>
        <a:xfrm>
          <a:off x="18982132"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436" name="n_2aveValue【消防施設】&#10;一人当たり面積">
          <a:extLst>
            <a:ext uri="{FF2B5EF4-FFF2-40B4-BE49-F238E27FC236}">
              <a16:creationId xmlns:a16="http://schemas.microsoft.com/office/drawing/2014/main" id="{2731F7AF-25D0-4038-8B5E-074C175DE0F7}"/>
            </a:ext>
          </a:extLst>
        </xdr:cNvPr>
        <xdr:cNvSpPr txBox="1"/>
      </xdr:nvSpPr>
      <xdr:spPr>
        <a:xfrm>
          <a:off x="18182032"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437" name="n_3aveValue【消防施設】&#10;一人当たり面積">
          <a:extLst>
            <a:ext uri="{FF2B5EF4-FFF2-40B4-BE49-F238E27FC236}">
              <a16:creationId xmlns:a16="http://schemas.microsoft.com/office/drawing/2014/main" id="{71E4601C-0B84-4001-84D1-EE2F96C38618}"/>
            </a:ext>
          </a:extLst>
        </xdr:cNvPr>
        <xdr:cNvSpPr txBox="1"/>
      </xdr:nvSpPr>
      <xdr:spPr>
        <a:xfrm>
          <a:off x="17384472"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438" name="n_4aveValue【消防施設】&#10;一人当たり面積">
          <a:extLst>
            <a:ext uri="{FF2B5EF4-FFF2-40B4-BE49-F238E27FC236}">
              <a16:creationId xmlns:a16="http://schemas.microsoft.com/office/drawing/2014/main" id="{78AF9CA2-798F-498A-9702-F14460BF2ACE}"/>
            </a:ext>
          </a:extLst>
        </xdr:cNvPr>
        <xdr:cNvSpPr txBox="1"/>
      </xdr:nvSpPr>
      <xdr:spPr>
        <a:xfrm>
          <a:off x="16588817" y="145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135145</xdr:rowOff>
    </xdr:from>
    <xdr:ext cx="469744" cy="259045"/>
    <xdr:sp macro="" textlink="">
      <xdr:nvSpPr>
        <xdr:cNvPr id="439" name="n_1mainValue【消防施設】&#10;一人当たり面積">
          <a:extLst>
            <a:ext uri="{FF2B5EF4-FFF2-40B4-BE49-F238E27FC236}">
              <a16:creationId xmlns:a16="http://schemas.microsoft.com/office/drawing/2014/main" id="{EE626D15-DDF2-432D-AE64-98D4C2D5C7B4}"/>
            </a:ext>
          </a:extLst>
        </xdr:cNvPr>
        <xdr:cNvSpPr txBox="1"/>
      </xdr:nvSpPr>
      <xdr:spPr>
        <a:xfrm>
          <a:off x="18982132"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153433</xdr:rowOff>
    </xdr:from>
    <xdr:ext cx="469744" cy="259045"/>
    <xdr:sp macro="" textlink="">
      <xdr:nvSpPr>
        <xdr:cNvPr id="440" name="n_2mainValue【消防施設】&#10;一人当たり面積">
          <a:extLst>
            <a:ext uri="{FF2B5EF4-FFF2-40B4-BE49-F238E27FC236}">
              <a16:creationId xmlns:a16="http://schemas.microsoft.com/office/drawing/2014/main" id="{F11D2806-C993-4DBC-9A38-58B712B500FF}"/>
            </a:ext>
          </a:extLst>
        </xdr:cNvPr>
        <xdr:cNvSpPr txBox="1"/>
      </xdr:nvSpPr>
      <xdr:spPr>
        <a:xfrm>
          <a:off x="18182032"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167149</xdr:rowOff>
    </xdr:from>
    <xdr:ext cx="469744" cy="259045"/>
    <xdr:sp macro="" textlink="">
      <xdr:nvSpPr>
        <xdr:cNvPr id="441" name="n_3mainValue【消防施設】&#10;一人当たり面積">
          <a:extLst>
            <a:ext uri="{FF2B5EF4-FFF2-40B4-BE49-F238E27FC236}">
              <a16:creationId xmlns:a16="http://schemas.microsoft.com/office/drawing/2014/main" id="{46D10131-75B5-4EF0-9973-EEDD8B1C860B}"/>
            </a:ext>
          </a:extLst>
        </xdr:cNvPr>
        <xdr:cNvSpPr txBox="1"/>
      </xdr:nvSpPr>
      <xdr:spPr>
        <a:xfrm>
          <a:off x="17384472"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45990</xdr:rowOff>
    </xdr:from>
    <xdr:ext cx="469744" cy="259045"/>
    <xdr:sp macro="" textlink="">
      <xdr:nvSpPr>
        <xdr:cNvPr id="442" name="n_4mainValue【消防施設】&#10;一人当たり面積">
          <a:extLst>
            <a:ext uri="{FF2B5EF4-FFF2-40B4-BE49-F238E27FC236}">
              <a16:creationId xmlns:a16="http://schemas.microsoft.com/office/drawing/2014/main" id="{1CF2E728-B721-4D18-9DC7-F5ACC4539CD3}"/>
            </a:ext>
          </a:extLst>
        </xdr:cNvPr>
        <xdr:cNvSpPr txBox="1"/>
      </xdr:nvSpPr>
      <xdr:spPr>
        <a:xfrm>
          <a:off x="16588817" y="134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A74AE32F-D08E-49C0-9EAB-36E97F05CC4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FDF53D7-C96C-43EF-900C-767A9A6EB89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47DB42D0-625B-4ABB-B686-F9279B374CD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2204A330-D127-46B3-AA06-256DCBDE1D2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631EFAF6-D597-4329-A400-7AB309D24FB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A68A4964-2B2D-4F84-B6F8-4E36E7184FC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CC14FC3A-246A-4C5E-B101-B355243A60E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2CAB22B9-E2A6-46FD-847F-9E9B1EC6B9A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3279715F-69B7-4F3F-B5F8-D5A4A9E1852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D29298BC-7462-441F-BBFF-5A4CE5CB867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85EF52D9-0788-4EDC-8906-5F63AB3A3E6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DF3C8651-F33D-4C51-83BF-98266A101C0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6D259586-916B-4FCB-A0DB-C213E05F77F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62F338E7-2FC0-40C3-80B4-18F2D5E45FC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DA98EDF4-D227-43D3-9A2B-F9DCB3347B8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B563EC1F-5847-4B11-949F-89FF51FBC9B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2C16F615-336A-48AB-9265-C1148A19256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47BCAC55-4028-4781-8290-0097ADFA9B1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DAEBA3DF-7B8F-4C83-A8DF-5175FFE9E29F}"/>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D0E064F1-AECF-41EC-A0FB-DD47C52481A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30982626-54B4-4B92-883B-82F24FB9149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6618EADF-364D-4BA6-90B6-96BBAAF8BD0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9B686ECF-8B92-43BC-8950-D4CA6E4C8C1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14A7C737-A881-428D-920F-DEEB768019A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FE3F35F4-BE4E-42A9-AA1F-E37D6997A12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3316C0C7-EA73-4A95-ADD1-38AA9DCE525F}"/>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EC799B68-DF1B-4E9E-8FEA-EE54465B7B6E}"/>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6370655F-8BAB-4523-BF15-80E43FDB63AE}"/>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1" name="【庁舎】&#10;有形固定資産減価償却率最大値テキスト">
          <a:extLst>
            <a:ext uri="{FF2B5EF4-FFF2-40B4-BE49-F238E27FC236}">
              <a16:creationId xmlns:a16="http://schemas.microsoft.com/office/drawing/2014/main" id="{39F28743-EFF9-496C-962E-51B26BA95961}"/>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2" name="直線コネクタ 471">
          <a:extLst>
            <a:ext uri="{FF2B5EF4-FFF2-40B4-BE49-F238E27FC236}">
              <a16:creationId xmlns:a16="http://schemas.microsoft.com/office/drawing/2014/main" id="{4A1BD176-C04A-4AA9-AA65-E089AD70D2B5}"/>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473" name="【庁舎】&#10;有形固定資産減価償却率平均値テキスト">
          <a:extLst>
            <a:ext uri="{FF2B5EF4-FFF2-40B4-BE49-F238E27FC236}">
              <a16:creationId xmlns:a16="http://schemas.microsoft.com/office/drawing/2014/main" id="{8470FE87-99A2-4FE9-BB12-91D13C8D0BD4}"/>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74" name="フローチャート: 判断 473">
          <a:extLst>
            <a:ext uri="{FF2B5EF4-FFF2-40B4-BE49-F238E27FC236}">
              <a16:creationId xmlns:a16="http://schemas.microsoft.com/office/drawing/2014/main" id="{6DAD9687-05BF-4151-AAD7-BA7A2E1F8127}"/>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475" name="フローチャート: 判断 474">
          <a:extLst>
            <a:ext uri="{FF2B5EF4-FFF2-40B4-BE49-F238E27FC236}">
              <a16:creationId xmlns:a16="http://schemas.microsoft.com/office/drawing/2014/main" id="{D0BDE0FF-6A6C-4503-A10D-6086EFDB644F}"/>
            </a:ext>
          </a:extLst>
        </xdr:cNvPr>
        <xdr:cNvSpPr/>
      </xdr:nvSpPr>
      <xdr:spPr>
        <a:xfrm>
          <a:off x="138874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476" name="フローチャート: 判断 475">
          <a:extLst>
            <a:ext uri="{FF2B5EF4-FFF2-40B4-BE49-F238E27FC236}">
              <a16:creationId xmlns:a16="http://schemas.microsoft.com/office/drawing/2014/main" id="{66834A4F-43F9-4A34-A8A6-17E18BA54EFC}"/>
            </a:ext>
          </a:extLst>
        </xdr:cNvPr>
        <xdr:cNvSpPr/>
      </xdr:nvSpPr>
      <xdr:spPr>
        <a:xfrm>
          <a:off x="13089890" y="1795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7" name="フローチャート: 判断 476">
          <a:extLst>
            <a:ext uri="{FF2B5EF4-FFF2-40B4-BE49-F238E27FC236}">
              <a16:creationId xmlns:a16="http://schemas.microsoft.com/office/drawing/2014/main" id="{D90CEDE5-DFB4-45CB-BDC3-24DDEE561459}"/>
            </a:ext>
          </a:extLst>
        </xdr:cNvPr>
        <xdr:cNvSpPr/>
      </xdr:nvSpPr>
      <xdr:spPr>
        <a:xfrm>
          <a:off x="12303760" y="179152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478" name="フローチャート: 判断 477">
          <a:extLst>
            <a:ext uri="{FF2B5EF4-FFF2-40B4-BE49-F238E27FC236}">
              <a16:creationId xmlns:a16="http://schemas.microsoft.com/office/drawing/2014/main" id="{4E7A84C3-B0CD-4756-AFCE-DD2BA8E52A3D}"/>
            </a:ext>
          </a:extLst>
        </xdr:cNvPr>
        <xdr:cNvSpPr/>
      </xdr:nvSpPr>
      <xdr:spPr>
        <a:xfrm>
          <a:off x="11487150" y="178776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D29512D-13FD-4313-8241-A98F6ED8A05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5841AB9A-BADD-4717-B19F-FEAEFB9839E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BE05A8E-5432-4CC0-9367-B5F465E9146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7D566B6D-B458-4C6B-BA3B-AFF94C877F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26BF5609-F218-4436-8239-DA5CB6B2086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484" name="楕円 483">
          <a:extLst>
            <a:ext uri="{FF2B5EF4-FFF2-40B4-BE49-F238E27FC236}">
              <a16:creationId xmlns:a16="http://schemas.microsoft.com/office/drawing/2014/main" id="{9F0B1B8B-C55B-4C8C-BBBA-1173B563C43E}"/>
            </a:ext>
          </a:extLst>
        </xdr:cNvPr>
        <xdr:cNvSpPr/>
      </xdr:nvSpPr>
      <xdr:spPr>
        <a:xfrm>
          <a:off x="14649450" y="182380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485" name="【庁舎】&#10;有形固定資産減価償却率該当値テキスト">
          <a:extLst>
            <a:ext uri="{FF2B5EF4-FFF2-40B4-BE49-F238E27FC236}">
              <a16:creationId xmlns:a16="http://schemas.microsoft.com/office/drawing/2014/main" id="{21D86273-E517-4359-A69D-C917D1CCBDB0}"/>
            </a:ext>
          </a:extLst>
        </xdr:cNvPr>
        <xdr:cNvSpPr txBox="1"/>
      </xdr:nvSpPr>
      <xdr:spPr>
        <a:xfrm>
          <a:off x="14742160" y="182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486" name="楕円 485">
          <a:extLst>
            <a:ext uri="{FF2B5EF4-FFF2-40B4-BE49-F238E27FC236}">
              <a16:creationId xmlns:a16="http://schemas.microsoft.com/office/drawing/2014/main" id="{C4983A58-5CCD-47D2-B4AE-E49A8FB5C52D}"/>
            </a:ext>
          </a:extLst>
        </xdr:cNvPr>
        <xdr:cNvSpPr/>
      </xdr:nvSpPr>
      <xdr:spPr>
        <a:xfrm>
          <a:off x="13887450" y="182189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117021</xdr:rowOff>
    </xdr:to>
    <xdr:cxnSp macro="">
      <xdr:nvCxnSpPr>
        <xdr:cNvPr id="487" name="直線コネクタ 486">
          <a:extLst>
            <a:ext uri="{FF2B5EF4-FFF2-40B4-BE49-F238E27FC236}">
              <a16:creationId xmlns:a16="http://schemas.microsoft.com/office/drawing/2014/main" id="{148AA147-545A-4EAF-B922-058AEC707B20}"/>
            </a:ext>
          </a:extLst>
        </xdr:cNvPr>
        <xdr:cNvCxnSpPr/>
      </xdr:nvCxnSpPr>
      <xdr:spPr>
        <a:xfrm>
          <a:off x="13942060" y="18271672"/>
          <a:ext cx="762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488" name="楕円 487">
          <a:extLst>
            <a:ext uri="{FF2B5EF4-FFF2-40B4-BE49-F238E27FC236}">
              <a16:creationId xmlns:a16="http://schemas.microsoft.com/office/drawing/2014/main" id="{BF92181F-38BF-4ECC-9EB4-C5789CB554CA}"/>
            </a:ext>
          </a:extLst>
        </xdr:cNvPr>
        <xdr:cNvSpPr/>
      </xdr:nvSpPr>
      <xdr:spPr>
        <a:xfrm>
          <a:off x="13089890" y="18191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94162</xdr:rowOff>
    </xdr:to>
    <xdr:cxnSp macro="">
      <xdr:nvCxnSpPr>
        <xdr:cNvPr id="489" name="直線コネクタ 488">
          <a:extLst>
            <a:ext uri="{FF2B5EF4-FFF2-40B4-BE49-F238E27FC236}">
              <a16:creationId xmlns:a16="http://schemas.microsoft.com/office/drawing/2014/main" id="{EA55B959-27D4-4B88-90AE-7223A7B55D4B}"/>
            </a:ext>
          </a:extLst>
        </xdr:cNvPr>
        <xdr:cNvCxnSpPr/>
      </xdr:nvCxnSpPr>
      <xdr:spPr>
        <a:xfrm>
          <a:off x="13144500" y="18236565"/>
          <a:ext cx="79756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490" name="楕円 489">
          <a:extLst>
            <a:ext uri="{FF2B5EF4-FFF2-40B4-BE49-F238E27FC236}">
              <a16:creationId xmlns:a16="http://schemas.microsoft.com/office/drawing/2014/main" id="{8FE35367-57DC-42D2-956F-CECD6F00E719}"/>
            </a:ext>
          </a:extLst>
        </xdr:cNvPr>
        <xdr:cNvSpPr/>
      </xdr:nvSpPr>
      <xdr:spPr>
        <a:xfrm>
          <a:off x="12303760" y="181582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64770</xdr:rowOff>
    </xdr:to>
    <xdr:cxnSp macro="">
      <xdr:nvCxnSpPr>
        <xdr:cNvPr id="491" name="直線コネクタ 490">
          <a:extLst>
            <a:ext uri="{FF2B5EF4-FFF2-40B4-BE49-F238E27FC236}">
              <a16:creationId xmlns:a16="http://schemas.microsoft.com/office/drawing/2014/main" id="{8A4C3157-CDFF-4A0A-A11A-5F5E08068C16}"/>
            </a:ext>
          </a:extLst>
        </xdr:cNvPr>
        <xdr:cNvCxnSpPr/>
      </xdr:nvCxnSpPr>
      <xdr:spPr>
        <a:xfrm>
          <a:off x="12346940" y="18209079"/>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492" name="楕円 491">
          <a:extLst>
            <a:ext uri="{FF2B5EF4-FFF2-40B4-BE49-F238E27FC236}">
              <a16:creationId xmlns:a16="http://schemas.microsoft.com/office/drawing/2014/main" id="{A9D0B749-24BC-417A-B53E-07C7972F2F2A}"/>
            </a:ext>
          </a:extLst>
        </xdr:cNvPr>
        <xdr:cNvSpPr/>
      </xdr:nvSpPr>
      <xdr:spPr>
        <a:xfrm>
          <a:off x="114871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35379</xdr:rowOff>
    </xdr:to>
    <xdr:cxnSp macro="">
      <xdr:nvCxnSpPr>
        <xdr:cNvPr id="493" name="直線コネクタ 492">
          <a:extLst>
            <a:ext uri="{FF2B5EF4-FFF2-40B4-BE49-F238E27FC236}">
              <a16:creationId xmlns:a16="http://schemas.microsoft.com/office/drawing/2014/main" id="{BB9DA89B-8D2D-4C42-81F0-9EF8EAA955FB}"/>
            </a:ext>
          </a:extLst>
        </xdr:cNvPr>
        <xdr:cNvCxnSpPr/>
      </xdr:nvCxnSpPr>
      <xdr:spPr>
        <a:xfrm>
          <a:off x="11541760" y="18188940"/>
          <a:ext cx="80518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494" name="n_1aveValue【庁舎】&#10;有形固定資産減価償却率">
          <a:extLst>
            <a:ext uri="{FF2B5EF4-FFF2-40B4-BE49-F238E27FC236}">
              <a16:creationId xmlns:a16="http://schemas.microsoft.com/office/drawing/2014/main" id="{D51C83FA-1229-4825-8AEE-D712F95CECC2}"/>
            </a:ext>
          </a:extLst>
        </xdr:cNvPr>
        <xdr:cNvSpPr txBox="1"/>
      </xdr:nvSpPr>
      <xdr:spPr>
        <a:xfrm>
          <a:off x="13738234" y="1767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495" name="n_2aveValue【庁舎】&#10;有形固定資産減価償却率">
          <a:extLst>
            <a:ext uri="{FF2B5EF4-FFF2-40B4-BE49-F238E27FC236}">
              <a16:creationId xmlns:a16="http://schemas.microsoft.com/office/drawing/2014/main" id="{727B6BCF-94C8-4406-82F7-0D2C10DC0FFB}"/>
            </a:ext>
          </a:extLst>
        </xdr:cNvPr>
        <xdr:cNvSpPr txBox="1"/>
      </xdr:nvSpPr>
      <xdr:spPr>
        <a:xfrm>
          <a:off x="12957184" y="1772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96" name="n_3aveValue【庁舎】&#10;有形固定資産減価償却率">
          <a:extLst>
            <a:ext uri="{FF2B5EF4-FFF2-40B4-BE49-F238E27FC236}">
              <a16:creationId xmlns:a16="http://schemas.microsoft.com/office/drawing/2014/main" id="{4C244FFB-FF77-4598-AC2B-773C5D06FC76}"/>
            </a:ext>
          </a:extLst>
        </xdr:cNvPr>
        <xdr:cNvSpPr txBox="1"/>
      </xdr:nvSpPr>
      <xdr:spPr>
        <a:xfrm>
          <a:off x="1217105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497" name="n_4aveValue【庁舎】&#10;有形固定資産減価償却率">
          <a:extLst>
            <a:ext uri="{FF2B5EF4-FFF2-40B4-BE49-F238E27FC236}">
              <a16:creationId xmlns:a16="http://schemas.microsoft.com/office/drawing/2014/main" id="{1B3FCF47-ED00-4F32-8B83-D8E89E8B4A8B}"/>
            </a:ext>
          </a:extLst>
        </xdr:cNvPr>
        <xdr:cNvSpPr txBox="1"/>
      </xdr:nvSpPr>
      <xdr:spPr>
        <a:xfrm>
          <a:off x="1135444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498" name="n_1mainValue【庁舎】&#10;有形固定資産減価償却率">
          <a:extLst>
            <a:ext uri="{FF2B5EF4-FFF2-40B4-BE49-F238E27FC236}">
              <a16:creationId xmlns:a16="http://schemas.microsoft.com/office/drawing/2014/main" id="{0EA121EE-5120-4E37-A17A-50A1BE7D006E}"/>
            </a:ext>
          </a:extLst>
        </xdr:cNvPr>
        <xdr:cNvSpPr txBox="1"/>
      </xdr:nvSpPr>
      <xdr:spPr>
        <a:xfrm>
          <a:off x="13738234" y="1830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499" name="n_2mainValue【庁舎】&#10;有形固定資産減価償却率">
          <a:extLst>
            <a:ext uri="{FF2B5EF4-FFF2-40B4-BE49-F238E27FC236}">
              <a16:creationId xmlns:a16="http://schemas.microsoft.com/office/drawing/2014/main" id="{64E473ED-179F-4C99-B556-A716BE0C3BD0}"/>
            </a:ext>
          </a:extLst>
        </xdr:cNvPr>
        <xdr:cNvSpPr txBox="1"/>
      </xdr:nvSpPr>
      <xdr:spPr>
        <a:xfrm>
          <a:off x="12957184" y="182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500" name="n_3mainValue【庁舎】&#10;有形固定資産減価償却率">
          <a:extLst>
            <a:ext uri="{FF2B5EF4-FFF2-40B4-BE49-F238E27FC236}">
              <a16:creationId xmlns:a16="http://schemas.microsoft.com/office/drawing/2014/main" id="{0C7012B1-B001-4227-A17B-B725D3F14FF9}"/>
            </a:ext>
          </a:extLst>
        </xdr:cNvPr>
        <xdr:cNvSpPr txBox="1"/>
      </xdr:nvSpPr>
      <xdr:spPr>
        <a:xfrm>
          <a:off x="1217105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501" name="n_4mainValue【庁舎】&#10;有形固定資産減価償却率">
          <a:extLst>
            <a:ext uri="{FF2B5EF4-FFF2-40B4-BE49-F238E27FC236}">
              <a16:creationId xmlns:a16="http://schemas.microsoft.com/office/drawing/2014/main" id="{0253CEF9-45C1-4C96-BA8F-D6E8B81B24F1}"/>
            </a:ext>
          </a:extLst>
        </xdr:cNvPr>
        <xdr:cNvSpPr txBox="1"/>
      </xdr:nvSpPr>
      <xdr:spPr>
        <a:xfrm>
          <a:off x="113544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F51EBDDC-D173-40C7-8CBF-0E1F5A09DDB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FA6D5514-6D56-4AFC-B55B-BF41EC6A4DC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5DCF833F-BEFF-492D-87C0-2712B1BC88B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35BCDBEC-311B-4140-BFDE-B1836390236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1BF38BAB-83BA-4B3C-B802-32313507D62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027AD2A8-6F3E-4472-81DF-43B96A779A4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63B27BAC-DD69-484A-B5E8-52DB4C72F61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D8ED67AD-FF41-4FD5-BB20-BEA93D45AE1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44CB3016-E4C0-4C41-BB2A-6DC0AA0A899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B768E3BD-C622-4115-837C-17F85FF10ED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2" name="テキスト ボックス 511">
          <a:extLst>
            <a:ext uri="{FF2B5EF4-FFF2-40B4-BE49-F238E27FC236}">
              <a16:creationId xmlns:a16="http://schemas.microsoft.com/office/drawing/2014/main" id="{B6E3214D-3387-4F4E-AD28-F9BDEF09F632}"/>
            </a:ext>
          </a:extLst>
        </xdr:cNvPr>
        <xdr:cNvSpPr txBox="1"/>
      </xdr:nvSpPr>
      <xdr:spPr>
        <a:xfrm>
          <a:off x="160472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a:extLst>
            <a:ext uri="{FF2B5EF4-FFF2-40B4-BE49-F238E27FC236}">
              <a16:creationId xmlns:a16="http://schemas.microsoft.com/office/drawing/2014/main" id="{B7BE8813-F0E8-4A7C-A48A-18F5D7CEED71}"/>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a:extLst>
            <a:ext uri="{FF2B5EF4-FFF2-40B4-BE49-F238E27FC236}">
              <a16:creationId xmlns:a16="http://schemas.microsoft.com/office/drawing/2014/main" id="{49615BAC-5E6B-4B23-8624-BDDA62CF6A6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a:extLst>
            <a:ext uri="{FF2B5EF4-FFF2-40B4-BE49-F238E27FC236}">
              <a16:creationId xmlns:a16="http://schemas.microsoft.com/office/drawing/2014/main" id="{01B56A2B-5187-4EC4-805D-168B15CC6711}"/>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a:extLst>
            <a:ext uri="{FF2B5EF4-FFF2-40B4-BE49-F238E27FC236}">
              <a16:creationId xmlns:a16="http://schemas.microsoft.com/office/drawing/2014/main" id="{C3EDE0B7-CB07-4DBF-80C8-0D6E4A279F8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a:extLst>
            <a:ext uri="{FF2B5EF4-FFF2-40B4-BE49-F238E27FC236}">
              <a16:creationId xmlns:a16="http://schemas.microsoft.com/office/drawing/2014/main" id="{ABD904E6-EC86-4B36-9705-10A27B4C207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a:extLst>
            <a:ext uri="{FF2B5EF4-FFF2-40B4-BE49-F238E27FC236}">
              <a16:creationId xmlns:a16="http://schemas.microsoft.com/office/drawing/2014/main" id="{5BA32CE0-8815-4373-806F-274BFB769B86}"/>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a:extLst>
            <a:ext uri="{FF2B5EF4-FFF2-40B4-BE49-F238E27FC236}">
              <a16:creationId xmlns:a16="http://schemas.microsoft.com/office/drawing/2014/main" id="{BB9A832F-38EE-483A-929D-6B7C80E79C6D}"/>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a:extLst>
            <a:ext uri="{FF2B5EF4-FFF2-40B4-BE49-F238E27FC236}">
              <a16:creationId xmlns:a16="http://schemas.microsoft.com/office/drawing/2014/main" id="{2C083762-AC31-4D3B-9DBA-4A830A102D4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a:extLst>
            <a:ext uri="{FF2B5EF4-FFF2-40B4-BE49-F238E27FC236}">
              <a16:creationId xmlns:a16="http://schemas.microsoft.com/office/drawing/2014/main" id="{C0D77B02-B6E1-417C-BA6D-97563F1763D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a:extLst>
            <a:ext uri="{FF2B5EF4-FFF2-40B4-BE49-F238E27FC236}">
              <a16:creationId xmlns:a16="http://schemas.microsoft.com/office/drawing/2014/main" id="{4E70EAA6-1245-4B1B-9C88-3508351EAE17}"/>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a:extLst>
            <a:ext uri="{FF2B5EF4-FFF2-40B4-BE49-F238E27FC236}">
              <a16:creationId xmlns:a16="http://schemas.microsoft.com/office/drawing/2014/main" id="{C51DDD76-2F73-4D88-8C9D-AB8133743CD1}"/>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3141FFC2-C2C2-4825-9FF2-CD8D879DC2F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D4530BCC-DD75-40A5-96F0-E5432EFAECC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9A11D412-9F15-4713-9630-0ED1FF377A83}"/>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32623C36-1D17-4FCE-A17E-E6E2DCD17BD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528" name="直線コネクタ 527">
          <a:extLst>
            <a:ext uri="{FF2B5EF4-FFF2-40B4-BE49-F238E27FC236}">
              <a16:creationId xmlns:a16="http://schemas.microsoft.com/office/drawing/2014/main" id="{773AD789-D2A7-43A7-B342-FF04E0D14018}"/>
            </a:ext>
          </a:extLst>
        </xdr:cNvPr>
        <xdr:cNvCxnSpPr/>
      </xdr:nvCxnSpPr>
      <xdr:spPr>
        <a:xfrm flipV="1">
          <a:off x="19947254" y="171988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9" name="【庁舎】&#10;一人当たり面積最小値テキスト">
          <a:extLst>
            <a:ext uri="{FF2B5EF4-FFF2-40B4-BE49-F238E27FC236}">
              <a16:creationId xmlns:a16="http://schemas.microsoft.com/office/drawing/2014/main" id="{CD60BB22-8F0C-42BC-ACB8-F32CF9ED4370}"/>
            </a:ext>
          </a:extLst>
        </xdr:cNvPr>
        <xdr:cNvSpPr txBox="1"/>
      </xdr:nvSpPr>
      <xdr:spPr>
        <a:xfrm>
          <a:off x="19985990"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30" name="直線コネクタ 529">
          <a:extLst>
            <a:ext uri="{FF2B5EF4-FFF2-40B4-BE49-F238E27FC236}">
              <a16:creationId xmlns:a16="http://schemas.microsoft.com/office/drawing/2014/main" id="{52AFA67A-8371-45DA-8DF6-123617A1548E}"/>
            </a:ext>
          </a:extLst>
        </xdr:cNvPr>
        <xdr:cNvCxnSpPr/>
      </xdr:nvCxnSpPr>
      <xdr:spPr>
        <a:xfrm>
          <a:off x="19885660" y="18684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31" name="【庁舎】&#10;一人当たり面積最大値テキスト">
          <a:extLst>
            <a:ext uri="{FF2B5EF4-FFF2-40B4-BE49-F238E27FC236}">
              <a16:creationId xmlns:a16="http://schemas.microsoft.com/office/drawing/2014/main" id="{A639509E-3D47-43B6-9A71-0221C45A2B7D}"/>
            </a:ext>
          </a:extLst>
        </xdr:cNvPr>
        <xdr:cNvSpPr txBox="1"/>
      </xdr:nvSpPr>
      <xdr:spPr>
        <a:xfrm>
          <a:off x="19985990" y="1697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32" name="直線コネクタ 531">
          <a:extLst>
            <a:ext uri="{FF2B5EF4-FFF2-40B4-BE49-F238E27FC236}">
              <a16:creationId xmlns:a16="http://schemas.microsoft.com/office/drawing/2014/main" id="{40F0B905-3826-469E-AABF-5977E5B243EE}"/>
            </a:ext>
          </a:extLst>
        </xdr:cNvPr>
        <xdr:cNvCxnSpPr/>
      </xdr:nvCxnSpPr>
      <xdr:spPr>
        <a:xfrm>
          <a:off x="19885660" y="1719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533" name="【庁舎】&#10;一人当たり面積平均値テキスト">
          <a:extLst>
            <a:ext uri="{FF2B5EF4-FFF2-40B4-BE49-F238E27FC236}">
              <a16:creationId xmlns:a16="http://schemas.microsoft.com/office/drawing/2014/main" id="{99738821-9C4D-4C9C-9381-51AF20DC21C4}"/>
            </a:ext>
          </a:extLst>
        </xdr:cNvPr>
        <xdr:cNvSpPr txBox="1"/>
      </xdr:nvSpPr>
      <xdr:spPr>
        <a:xfrm>
          <a:off x="19985990" y="18265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34" name="フローチャート: 判断 533">
          <a:extLst>
            <a:ext uri="{FF2B5EF4-FFF2-40B4-BE49-F238E27FC236}">
              <a16:creationId xmlns:a16="http://schemas.microsoft.com/office/drawing/2014/main" id="{C92F0A4B-DF18-4F88-B547-3ECBC7EFB3B0}"/>
            </a:ext>
          </a:extLst>
        </xdr:cNvPr>
        <xdr:cNvSpPr/>
      </xdr:nvSpPr>
      <xdr:spPr>
        <a:xfrm>
          <a:off x="19904710" y="182905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35" name="フローチャート: 判断 534">
          <a:extLst>
            <a:ext uri="{FF2B5EF4-FFF2-40B4-BE49-F238E27FC236}">
              <a16:creationId xmlns:a16="http://schemas.microsoft.com/office/drawing/2014/main" id="{C2D8F3D2-B8D4-4414-8D0F-954030DE082D}"/>
            </a:ext>
          </a:extLst>
        </xdr:cNvPr>
        <xdr:cNvSpPr/>
      </xdr:nvSpPr>
      <xdr:spPr>
        <a:xfrm>
          <a:off x="19161760" y="1831476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36" name="フローチャート: 判断 535">
          <a:extLst>
            <a:ext uri="{FF2B5EF4-FFF2-40B4-BE49-F238E27FC236}">
              <a16:creationId xmlns:a16="http://schemas.microsoft.com/office/drawing/2014/main" id="{2423D980-F54F-424C-A63C-C66E501F4C0A}"/>
            </a:ext>
          </a:extLst>
        </xdr:cNvPr>
        <xdr:cNvSpPr/>
      </xdr:nvSpPr>
      <xdr:spPr>
        <a:xfrm>
          <a:off x="18345150" y="183147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537" name="フローチャート: 判断 536">
          <a:extLst>
            <a:ext uri="{FF2B5EF4-FFF2-40B4-BE49-F238E27FC236}">
              <a16:creationId xmlns:a16="http://schemas.microsoft.com/office/drawing/2014/main" id="{A668BBB4-472F-4A65-8CB0-0E4057C8D25E}"/>
            </a:ext>
          </a:extLst>
        </xdr:cNvPr>
        <xdr:cNvSpPr/>
      </xdr:nvSpPr>
      <xdr:spPr>
        <a:xfrm>
          <a:off x="17547590" y="183147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538" name="フローチャート: 判断 537">
          <a:extLst>
            <a:ext uri="{FF2B5EF4-FFF2-40B4-BE49-F238E27FC236}">
              <a16:creationId xmlns:a16="http://schemas.microsoft.com/office/drawing/2014/main" id="{DF322005-C078-42F8-8D2C-B78581C30F02}"/>
            </a:ext>
          </a:extLst>
        </xdr:cNvPr>
        <xdr:cNvSpPr/>
      </xdr:nvSpPr>
      <xdr:spPr>
        <a:xfrm>
          <a:off x="16761460" y="1834660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75EA45F4-214A-4BE2-AF76-B57C99081D9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19616C6D-8EDF-42EA-BA9E-BD8471C6CC6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0D72CB0-E2D1-4EFA-B1E5-28609614DBC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1D9B493C-62E4-4CBC-8024-29232152BBE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44BAA04D-CB6C-41BD-889B-EBE69A286EF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28666</xdr:rowOff>
    </xdr:from>
    <xdr:to>
      <xdr:col>116</xdr:col>
      <xdr:colOff>114300</xdr:colOff>
      <xdr:row>102</xdr:row>
      <xdr:rowOff>130266</xdr:rowOff>
    </xdr:to>
    <xdr:sp macro="" textlink="">
      <xdr:nvSpPr>
        <xdr:cNvPr id="544" name="楕円 543">
          <a:extLst>
            <a:ext uri="{FF2B5EF4-FFF2-40B4-BE49-F238E27FC236}">
              <a16:creationId xmlns:a16="http://schemas.microsoft.com/office/drawing/2014/main" id="{A11423DC-0640-45B4-8685-B827F76E6674}"/>
            </a:ext>
          </a:extLst>
        </xdr:cNvPr>
        <xdr:cNvSpPr/>
      </xdr:nvSpPr>
      <xdr:spPr>
        <a:xfrm>
          <a:off x="19904710" y="175146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51543</xdr:rowOff>
    </xdr:from>
    <xdr:ext cx="469744" cy="259045"/>
    <xdr:sp macro="" textlink="">
      <xdr:nvSpPr>
        <xdr:cNvPr id="545" name="【庁舎】&#10;一人当たり面積該当値テキスト">
          <a:extLst>
            <a:ext uri="{FF2B5EF4-FFF2-40B4-BE49-F238E27FC236}">
              <a16:creationId xmlns:a16="http://schemas.microsoft.com/office/drawing/2014/main" id="{0881EAA4-EF32-4880-8754-E28A853F15C3}"/>
            </a:ext>
          </a:extLst>
        </xdr:cNvPr>
        <xdr:cNvSpPr txBox="1"/>
      </xdr:nvSpPr>
      <xdr:spPr>
        <a:xfrm>
          <a:off x="19985990"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41729</xdr:rowOff>
    </xdr:from>
    <xdr:to>
      <xdr:col>112</xdr:col>
      <xdr:colOff>38100</xdr:colOff>
      <xdr:row>102</xdr:row>
      <xdr:rowOff>143329</xdr:rowOff>
    </xdr:to>
    <xdr:sp macro="" textlink="">
      <xdr:nvSpPr>
        <xdr:cNvPr id="546" name="楕円 545">
          <a:extLst>
            <a:ext uri="{FF2B5EF4-FFF2-40B4-BE49-F238E27FC236}">
              <a16:creationId xmlns:a16="http://schemas.microsoft.com/office/drawing/2014/main" id="{6A9267A1-646B-4939-9883-C49FDC1328DF}"/>
            </a:ext>
          </a:extLst>
        </xdr:cNvPr>
        <xdr:cNvSpPr/>
      </xdr:nvSpPr>
      <xdr:spPr>
        <a:xfrm>
          <a:off x="19161760" y="175296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79466</xdr:rowOff>
    </xdr:from>
    <xdr:to>
      <xdr:col>116</xdr:col>
      <xdr:colOff>63500</xdr:colOff>
      <xdr:row>102</xdr:row>
      <xdr:rowOff>92529</xdr:rowOff>
    </xdr:to>
    <xdr:cxnSp macro="">
      <xdr:nvCxnSpPr>
        <xdr:cNvPr id="547" name="直線コネクタ 546">
          <a:extLst>
            <a:ext uri="{FF2B5EF4-FFF2-40B4-BE49-F238E27FC236}">
              <a16:creationId xmlns:a16="http://schemas.microsoft.com/office/drawing/2014/main" id="{75219648-4EA8-4AF5-A920-0FBAFCA83F72}"/>
            </a:ext>
          </a:extLst>
        </xdr:cNvPr>
        <xdr:cNvCxnSpPr/>
      </xdr:nvCxnSpPr>
      <xdr:spPr>
        <a:xfrm flipV="1">
          <a:off x="19204940" y="17567366"/>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54792</xdr:rowOff>
    </xdr:from>
    <xdr:to>
      <xdr:col>107</xdr:col>
      <xdr:colOff>101600</xdr:colOff>
      <xdr:row>102</xdr:row>
      <xdr:rowOff>156392</xdr:rowOff>
    </xdr:to>
    <xdr:sp macro="" textlink="">
      <xdr:nvSpPr>
        <xdr:cNvPr id="548" name="楕円 547">
          <a:extLst>
            <a:ext uri="{FF2B5EF4-FFF2-40B4-BE49-F238E27FC236}">
              <a16:creationId xmlns:a16="http://schemas.microsoft.com/office/drawing/2014/main" id="{CEC9876D-10A0-4D59-A231-507E39343A08}"/>
            </a:ext>
          </a:extLst>
        </xdr:cNvPr>
        <xdr:cNvSpPr/>
      </xdr:nvSpPr>
      <xdr:spPr>
        <a:xfrm>
          <a:off x="18345150" y="175465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92529</xdr:rowOff>
    </xdr:from>
    <xdr:to>
      <xdr:col>111</xdr:col>
      <xdr:colOff>177800</xdr:colOff>
      <xdr:row>102</xdr:row>
      <xdr:rowOff>105592</xdr:rowOff>
    </xdr:to>
    <xdr:cxnSp macro="">
      <xdr:nvCxnSpPr>
        <xdr:cNvPr id="549" name="直線コネクタ 548">
          <a:extLst>
            <a:ext uri="{FF2B5EF4-FFF2-40B4-BE49-F238E27FC236}">
              <a16:creationId xmlns:a16="http://schemas.microsoft.com/office/drawing/2014/main" id="{EE0217F0-15C2-4699-BB56-274E6E1B4AA1}"/>
            </a:ext>
          </a:extLst>
        </xdr:cNvPr>
        <xdr:cNvCxnSpPr/>
      </xdr:nvCxnSpPr>
      <xdr:spPr>
        <a:xfrm flipV="1">
          <a:off x="18399760" y="17584239"/>
          <a:ext cx="80518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77651</xdr:rowOff>
    </xdr:from>
    <xdr:to>
      <xdr:col>102</xdr:col>
      <xdr:colOff>165100</xdr:colOff>
      <xdr:row>103</xdr:row>
      <xdr:rowOff>7801</xdr:rowOff>
    </xdr:to>
    <xdr:sp macro="" textlink="">
      <xdr:nvSpPr>
        <xdr:cNvPr id="550" name="楕円 549">
          <a:extLst>
            <a:ext uri="{FF2B5EF4-FFF2-40B4-BE49-F238E27FC236}">
              <a16:creationId xmlns:a16="http://schemas.microsoft.com/office/drawing/2014/main" id="{EF8880DA-F7D2-4EE1-B778-0152E1F8A2FA}"/>
            </a:ext>
          </a:extLst>
        </xdr:cNvPr>
        <xdr:cNvSpPr/>
      </xdr:nvSpPr>
      <xdr:spPr>
        <a:xfrm>
          <a:off x="17547590" y="1756555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105592</xdr:rowOff>
    </xdr:from>
    <xdr:to>
      <xdr:col>107</xdr:col>
      <xdr:colOff>50800</xdr:colOff>
      <xdr:row>102</xdr:row>
      <xdr:rowOff>128451</xdr:rowOff>
    </xdr:to>
    <xdr:cxnSp macro="">
      <xdr:nvCxnSpPr>
        <xdr:cNvPr id="551" name="直線コネクタ 550">
          <a:extLst>
            <a:ext uri="{FF2B5EF4-FFF2-40B4-BE49-F238E27FC236}">
              <a16:creationId xmlns:a16="http://schemas.microsoft.com/office/drawing/2014/main" id="{477B0FEA-B83D-4EDA-8BDA-D80E738A23F8}"/>
            </a:ext>
          </a:extLst>
        </xdr:cNvPr>
        <xdr:cNvCxnSpPr/>
      </xdr:nvCxnSpPr>
      <xdr:spPr>
        <a:xfrm flipV="1">
          <a:off x="17602200" y="17591587"/>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136434</xdr:rowOff>
    </xdr:from>
    <xdr:to>
      <xdr:col>98</xdr:col>
      <xdr:colOff>38100</xdr:colOff>
      <xdr:row>103</xdr:row>
      <xdr:rowOff>66584</xdr:rowOff>
    </xdr:to>
    <xdr:sp macro="" textlink="">
      <xdr:nvSpPr>
        <xdr:cNvPr id="552" name="楕円 551">
          <a:extLst>
            <a:ext uri="{FF2B5EF4-FFF2-40B4-BE49-F238E27FC236}">
              <a16:creationId xmlns:a16="http://schemas.microsoft.com/office/drawing/2014/main" id="{2752307B-463A-4420-9AED-CC440128BDC9}"/>
            </a:ext>
          </a:extLst>
        </xdr:cNvPr>
        <xdr:cNvSpPr/>
      </xdr:nvSpPr>
      <xdr:spPr>
        <a:xfrm>
          <a:off x="16761460" y="176205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128451</xdr:rowOff>
    </xdr:from>
    <xdr:to>
      <xdr:col>102</xdr:col>
      <xdr:colOff>114300</xdr:colOff>
      <xdr:row>103</xdr:row>
      <xdr:rowOff>15784</xdr:rowOff>
    </xdr:to>
    <xdr:cxnSp macro="">
      <xdr:nvCxnSpPr>
        <xdr:cNvPr id="553" name="直線コネクタ 552">
          <a:extLst>
            <a:ext uri="{FF2B5EF4-FFF2-40B4-BE49-F238E27FC236}">
              <a16:creationId xmlns:a16="http://schemas.microsoft.com/office/drawing/2014/main" id="{EBDEEE9D-8146-4876-9A7F-B87F50011750}"/>
            </a:ext>
          </a:extLst>
        </xdr:cNvPr>
        <xdr:cNvCxnSpPr/>
      </xdr:nvCxnSpPr>
      <xdr:spPr>
        <a:xfrm flipV="1">
          <a:off x="16804640" y="17620161"/>
          <a:ext cx="7975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54" name="n_1aveValue【庁舎】&#10;一人当たり面積">
          <a:extLst>
            <a:ext uri="{FF2B5EF4-FFF2-40B4-BE49-F238E27FC236}">
              <a16:creationId xmlns:a16="http://schemas.microsoft.com/office/drawing/2014/main" id="{55284109-AE6A-403E-A45F-76E5A36037DC}"/>
            </a:ext>
          </a:extLst>
        </xdr:cNvPr>
        <xdr:cNvSpPr txBox="1"/>
      </xdr:nvSpPr>
      <xdr:spPr>
        <a:xfrm>
          <a:off x="1898213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55" name="n_2aveValue【庁舎】&#10;一人当たり面積">
          <a:extLst>
            <a:ext uri="{FF2B5EF4-FFF2-40B4-BE49-F238E27FC236}">
              <a16:creationId xmlns:a16="http://schemas.microsoft.com/office/drawing/2014/main" id="{2E08F750-3D11-4648-AE30-3FDF1D0BBE7B}"/>
            </a:ext>
          </a:extLst>
        </xdr:cNvPr>
        <xdr:cNvSpPr txBox="1"/>
      </xdr:nvSpPr>
      <xdr:spPr>
        <a:xfrm>
          <a:off x="1818203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556" name="n_3aveValue【庁舎】&#10;一人当たり面積">
          <a:extLst>
            <a:ext uri="{FF2B5EF4-FFF2-40B4-BE49-F238E27FC236}">
              <a16:creationId xmlns:a16="http://schemas.microsoft.com/office/drawing/2014/main" id="{91D6861C-4524-48A7-B4D0-7DCFC357B8F9}"/>
            </a:ext>
          </a:extLst>
        </xdr:cNvPr>
        <xdr:cNvSpPr txBox="1"/>
      </xdr:nvSpPr>
      <xdr:spPr>
        <a:xfrm>
          <a:off x="1738447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557" name="n_4aveValue【庁舎】&#10;一人当たり面積">
          <a:extLst>
            <a:ext uri="{FF2B5EF4-FFF2-40B4-BE49-F238E27FC236}">
              <a16:creationId xmlns:a16="http://schemas.microsoft.com/office/drawing/2014/main" id="{5E2FC476-CAD3-4CE8-9899-003D40962B61}"/>
            </a:ext>
          </a:extLst>
        </xdr:cNvPr>
        <xdr:cNvSpPr txBox="1"/>
      </xdr:nvSpPr>
      <xdr:spPr>
        <a:xfrm>
          <a:off x="16588817"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159856</xdr:rowOff>
    </xdr:from>
    <xdr:ext cx="469744" cy="259045"/>
    <xdr:sp macro="" textlink="">
      <xdr:nvSpPr>
        <xdr:cNvPr id="558" name="n_1mainValue【庁舎】&#10;一人当たり面積">
          <a:extLst>
            <a:ext uri="{FF2B5EF4-FFF2-40B4-BE49-F238E27FC236}">
              <a16:creationId xmlns:a16="http://schemas.microsoft.com/office/drawing/2014/main" id="{874A577B-DA75-48BF-BF6A-F3C9EF9F73D5}"/>
            </a:ext>
          </a:extLst>
        </xdr:cNvPr>
        <xdr:cNvSpPr txBox="1"/>
      </xdr:nvSpPr>
      <xdr:spPr>
        <a:xfrm>
          <a:off x="18982132" y="173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1469</xdr:rowOff>
    </xdr:from>
    <xdr:ext cx="469744" cy="259045"/>
    <xdr:sp macro="" textlink="">
      <xdr:nvSpPr>
        <xdr:cNvPr id="559" name="n_2mainValue【庁舎】&#10;一人当たり面積">
          <a:extLst>
            <a:ext uri="{FF2B5EF4-FFF2-40B4-BE49-F238E27FC236}">
              <a16:creationId xmlns:a16="http://schemas.microsoft.com/office/drawing/2014/main" id="{690A9CA1-6C8D-4F41-ACFE-3361F8D538F3}"/>
            </a:ext>
          </a:extLst>
        </xdr:cNvPr>
        <xdr:cNvSpPr txBox="1"/>
      </xdr:nvSpPr>
      <xdr:spPr>
        <a:xfrm>
          <a:off x="18182032" y="173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24328</xdr:rowOff>
    </xdr:from>
    <xdr:ext cx="469744" cy="259045"/>
    <xdr:sp macro="" textlink="">
      <xdr:nvSpPr>
        <xdr:cNvPr id="560" name="n_3mainValue【庁舎】&#10;一人当たり面積">
          <a:extLst>
            <a:ext uri="{FF2B5EF4-FFF2-40B4-BE49-F238E27FC236}">
              <a16:creationId xmlns:a16="http://schemas.microsoft.com/office/drawing/2014/main" id="{FAFFFD4C-E4CA-4CEE-9DC0-5772FE97BC3A}"/>
            </a:ext>
          </a:extLst>
        </xdr:cNvPr>
        <xdr:cNvSpPr txBox="1"/>
      </xdr:nvSpPr>
      <xdr:spPr>
        <a:xfrm>
          <a:off x="17384472" y="173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83111</xdr:rowOff>
    </xdr:from>
    <xdr:ext cx="469744" cy="259045"/>
    <xdr:sp macro="" textlink="">
      <xdr:nvSpPr>
        <xdr:cNvPr id="561" name="n_4mainValue【庁舎】&#10;一人当たり面積">
          <a:extLst>
            <a:ext uri="{FF2B5EF4-FFF2-40B4-BE49-F238E27FC236}">
              <a16:creationId xmlns:a16="http://schemas.microsoft.com/office/drawing/2014/main" id="{D6A607CC-E214-4704-BE0A-AA6D853D31AC}"/>
            </a:ext>
          </a:extLst>
        </xdr:cNvPr>
        <xdr:cNvSpPr txBox="1"/>
      </xdr:nvSpPr>
      <xdr:spPr>
        <a:xfrm>
          <a:off x="16588817" y="174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BD416301-C0DB-4CD6-8222-18EE1575414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D9FCCA2F-9C78-4B08-A2F4-10C3E147364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356FCE1B-9649-457B-86AC-4A83382F378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ついて、類似団体と比較して消防施設、体育館・プールは下回っているものの、庁舎、市民会館については高くなっている。プールについては近年、改修工事を行っていることから償却率は低いものの、体育館については学校統廃合による閉校した旧小学校の体育館であることから築年数が古く、大規模な改修にまでは至っていない。消防施設は、庁舎が建設後２０年近く経過していることから、計画的に改修を行っていく。なお当町は単独で消防組織を有していることから、類似団体と比較して消防施設一人当たり面積は高くなっている。市民会館及び庁舎については、</a:t>
          </a:r>
          <a:r>
            <a:rPr kumimoji="1" lang="ja-JP" altLang="ja-JP" sz="1100">
              <a:solidFill>
                <a:schemeClr val="dk1"/>
              </a:solidFill>
              <a:effectLst/>
              <a:latin typeface="+mn-ea"/>
              <a:ea typeface="+mn-ea"/>
              <a:cs typeface="+mn-cs"/>
            </a:rPr>
            <a:t>施設の長寿命化改修工事などを実施しているものの</a:t>
          </a:r>
          <a:r>
            <a:rPr kumimoji="1" lang="ja-JP" altLang="en-US" sz="1100">
              <a:latin typeface="+mn-ea"/>
              <a:ea typeface="+mn-ea"/>
            </a:rPr>
            <a:t>、有形固定資産減価償却率が高くなっている。市民会館、庁舎については、行政サービス及び災害時の拠点となることなどを踏まえ、非常時の対応や安全確保の観点を重視しつつ、人口減少やＩＣＴ化の活用なども踏まえ、計画的に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基準財政収入額は、</a:t>
          </a:r>
          <a:r>
            <a:rPr kumimoji="1" lang="ja-JP" altLang="en-US" sz="1100">
              <a:solidFill>
                <a:schemeClr val="tx1"/>
              </a:solidFill>
              <a:effectLst/>
              <a:latin typeface="+mn-lt"/>
              <a:ea typeface="+mn-ea"/>
              <a:cs typeface="+mn-cs"/>
            </a:rPr>
            <a:t>軽自動車税環境性能割</a:t>
          </a:r>
          <a:r>
            <a:rPr kumimoji="1" lang="ja-JP" altLang="ja-JP" sz="1100">
              <a:solidFill>
                <a:schemeClr val="tx1"/>
              </a:solidFill>
              <a:effectLst/>
              <a:latin typeface="+mn-lt"/>
              <a:ea typeface="+mn-ea"/>
              <a:cs typeface="+mn-cs"/>
            </a:rPr>
            <a:t>など</a:t>
          </a:r>
          <a:r>
            <a:rPr kumimoji="1" lang="ja-JP" altLang="en-US" sz="1100">
              <a:solidFill>
                <a:schemeClr val="tx1"/>
              </a:solidFill>
              <a:effectLst/>
              <a:latin typeface="+mn-lt"/>
              <a:ea typeface="+mn-ea"/>
              <a:cs typeface="+mn-cs"/>
            </a:rPr>
            <a:t>は微増であるが、所得割や固定資産税（家屋）などで減となり、前年度比４％減となった。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対して基準財政需要額は、</a:t>
          </a:r>
          <a:r>
            <a:rPr kumimoji="1" lang="ja-JP" altLang="en-US" sz="1100">
              <a:solidFill>
                <a:schemeClr val="tx1"/>
              </a:solidFill>
              <a:effectLst/>
              <a:latin typeface="+mn-lt"/>
              <a:ea typeface="+mn-ea"/>
              <a:cs typeface="+mn-cs"/>
            </a:rPr>
            <a:t>高齢者保健福祉費や地域の元気創造事業費</a:t>
          </a:r>
          <a:r>
            <a:rPr kumimoji="1" lang="ja-JP" altLang="ja-JP" sz="1100">
              <a:solidFill>
                <a:schemeClr val="tx1"/>
              </a:solidFill>
              <a:effectLst/>
              <a:latin typeface="+mn-lt"/>
              <a:ea typeface="+mn-ea"/>
              <a:cs typeface="+mn-cs"/>
            </a:rPr>
            <a:t>などの増、また</a:t>
          </a:r>
          <a:r>
            <a:rPr kumimoji="1" lang="ja-JP" altLang="en-US" sz="1100">
              <a:solidFill>
                <a:schemeClr val="tx1"/>
              </a:solidFill>
              <a:effectLst/>
              <a:latin typeface="+mn-lt"/>
              <a:ea typeface="+mn-ea"/>
              <a:cs typeface="+mn-cs"/>
            </a:rPr>
            <a:t>地域デジタル社会推進費</a:t>
          </a:r>
          <a:r>
            <a:rPr kumimoji="1" lang="ja-JP" altLang="ja-JP" sz="1100">
              <a:solidFill>
                <a:schemeClr val="tx1"/>
              </a:solidFill>
              <a:effectLst/>
              <a:latin typeface="+mn-lt"/>
              <a:ea typeface="+mn-ea"/>
              <a:cs typeface="+mn-cs"/>
            </a:rPr>
            <a:t>の創設に</a:t>
          </a:r>
          <a:r>
            <a:rPr kumimoji="1" lang="ja-JP" altLang="en-US" sz="1100">
              <a:solidFill>
                <a:schemeClr val="tx1"/>
              </a:solidFill>
              <a:effectLst/>
              <a:latin typeface="+mn-lt"/>
              <a:ea typeface="+mn-ea"/>
              <a:cs typeface="+mn-cs"/>
            </a:rPr>
            <a:t>よる</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により</a:t>
          </a:r>
          <a:r>
            <a:rPr kumimoji="1" lang="ja-JP" altLang="ja-JP" sz="1100">
              <a:solidFill>
                <a:schemeClr val="tx1"/>
              </a:solidFill>
              <a:effectLst/>
              <a:latin typeface="+mn-lt"/>
              <a:ea typeface="+mn-ea"/>
              <a:cs typeface="+mn-cs"/>
            </a:rPr>
            <a:t>、財政力指数としては</a:t>
          </a:r>
          <a:r>
            <a:rPr kumimoji="1" lang="en-US" altLang="ja-JP" sz="1100">
              <a:solidFill>
                <a:schemeClr val="tx1"/>
              </a:solidFill>
              <a:effectLst/>
              <a:latin typeface="+mn-lt"/>
              <a:ea typeface="+mn-ea"/>
              <a:cs typeface="+mn-cs"/>
            </a:rPr>
            <a:t>0.02</a:t>
          </a:r>
          <a:r>
            <a:rPr kumimoji="1" lang="ja-JP" altLang="en-US" sz="1100">
              <a:solidFill>
                <a:schemeClr val="tx1"/>
              </a:solidFill>
              <a:effectLst/>
              <a:latin typeface="+mn-lt"/>
              <a:ea typeface="+mn-ea"/>
              <a:cs typeface="+mn-cs"/>
            </a:rPr>
            <a:t>ポイント減となった。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今後も厳しい財政運営が見込まれることから、持続可能な財政基盤の構築に向けて町税収入等の安定確保に努める。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従来から人件費や公債費を理由として高い状況にあるが、</a:t>
          </a:r>
          <a:r>
            <a:rPr kumimoji="1" lang="ja-JP" altLang="en-US" sz="1100">
              <a:solidFill>
                <a:schemeClr val="tx1"/>
              </a:solidFill>
              <a:effectLst/>
              <a:latin typeface="+mn-lt"/>
              <a:ea typeface="+mn-ea"/>
              <a:cs typeface="+mn-cs"/>
            </a:rPr>
            <a:t>地方交付税の大幅な増や、地方消費税交付金の増</a:t>
          </a:r>
          <a:r>
            <a:rPr kumimoji="1" lang="ja-JP" altLang="ja-JP" sz="1100">
              <a:solidFill>
                <a:schemeClr val="tx1"/>
              </a:solidFill>
              <a:effectLst/>
              <a:latin typeface="+mn-lt"/>
              <a:ea typeface="+mn-ea"/>
              <a:cs typeface="+mn-cs"/>
            </a:rPr>
            <a:t>に伴</a:t>
          </a:r>
          <a:r>
            <a:rPr kumimoji="1" lang="ja-JP" altLang="en-US" sz="1100">
              <a:solidFill>
                <a:schemeClr val="tx1"/>
              </a:solidFill>
              <a:effectLst/>
              <a:latin typeface="+mn-lt"/>
              <a:ea typeface="+mn-ea"/>
              <a:cs typeface="+mn-cs"/>
            </a:rPr>
            <a:t>い５．１ポ</a:t>
          </a:r>
          <a:r>
            <a:rPr kumimoji="1" lang="ja-JP" altLang="ja-JP" sz="1100">
              <a:solidFill>
                <a:schemeClr val="tx1"/>
              </a:solidFill>
              <a:effectLst/>
              <a:latin typeface="+mn-lt"/>
              <a:ea typeface="+mn-ea"/>
              <a:cs typeface="+mn-cs"/>
            </a:rPr>
            <a:t>イント好転している。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、人件費は</a:t>
          </a:r>
          <a:r>
            <a:rPr kumimoji="1" lang="ja-JP" altLang="ja-JP" sz="1100">
              <a:solidFill>
                <a:schemeClr val="tx1"/>
              </a:solidFill>
              <a:effectLst/>
              <a:latin typeface="+mn-lt"/>
              <a:ea typeface="+mn-ea"/>
              <a:cs typeface="+mn-cs"/>
            </a:rPr>
            <a:t>新規採用</a:t>
          </a:r>
          <a:r>
            <a:rPr kumimoji="1" lang="ja-JP" altLang="en-US" sz="1100">
              <a:solidFill>
                <a:schemeClr val="tx1"/>
              </a:solidFill>
              <a:effectLst/>
              <a:latin typeface="+mn-lt"/>
              <a:ea typeface="+mn-ea"/>
              <a:cs typeface="+mn-cs"/>
            </a:rPr>
            <a:t>職員を抑制したり、</a:t>
          </a:r>
          <a:r>
            <a:rPr kumimoji="1" lang="ja-JP" altLang="ja-JP" sz="1100">
              <a:solidFill>
                <a:schemeClr val="tx1"/>
              </a:solidFill>
              <a:effectLst/>
              <a:latin typeface="+mn-lt"/>
              <a:ea typeface="+mn-ea"/>
              <a:cs typeface="+mn-cs"/>
            </a:rPr>
            <a:t>地方債は新規借入の抑制を図</a:t>
          </a:r>
          <a:r>
            <a:rPr kumimoji="1" lang="ja-JP" altLang="en-US" sz="1100">
              <a:solidFill>
                <a:schemeClr val="tx1"/>
              </a:solidFill>
              <a:effectLst/>
              <a:latin typeface="+mn-lt"/>
              <a:ea typeface="+mn-ea"/>
              <a:cs typeface="+mn-cs"/>
            </a:rPr>
            <a:t>ったりすることにより</a:t>
          </a:r>
          <a:r>
            <a:rPr kumimoji="1" lang="ja-JP" altLang="ja-JP" sz="1100">
              <a:solidFill>
                <a:schemeClr val="tx1"/>
              </a:solidFill>
              <a:effectLst/>
              <a:latin typeface="+mn-lt"/>
              <a:ea typeface="+mn-ea"/>
              <a:cs typeface="+mn-cs"/>
            </a:rPr>
            <a:t>、人件費や公債費の削減に努め、持続可能な財政運営を目指す。</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9286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3899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486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4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人口１人当たりの人件費・物件費の決算額は、前年度より増額している。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については、類似団体と比較し低い状況にあるものの、人件費においては昭和５０年代半ばに行われた大規模宅地開発に伴う行政需要の増大に合わせた職員採用に伴う職員退職手当負担金の増加などが影響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今後も人件費については、類似団体と比較して高い状況にあることから、退職者不補充や新規職員採用抑制を継続しつつ、一部業務の外部委託などを検討し、適切な定員管理を行い人件費の抑制に努める。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59705</xdr:rowOff>
    </xdr:from>
    <xdr:to>
      <xdr:col>23</xdr:col>
      <xdr:colOff>133350</xdr:colOff>
      <xdr:row>83</xdr:row>
      <xdr:rowOff>72968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0055"/>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122772</xdr:rowOff>
    </xdr:from>
    <xdr:to>
      <xdr:col>19</xdr:col>
      <xdr:colOff>133350</xdr:colOff>
      <xdr:row>83</xdr:row>
      <xdr:rowOff>59705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81672"/>
          <a:ext cx="889000" cy="1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102223</xdr:rowOff>
    </xdr:from>
    <xdr:to>
      <xdr:col>15</xdr:col>
      <xdr:colOff>82550</xdr:colOff>
      <xdr:row>82</xdr:row>
      <xdr:rowOff>122772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1123"/>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102223</xdr:rowOff>
    </xdr:from>
    <xdr:to>
      <xdr:col>11</xdr:col>
      <xdr:colOff>31750</xdr:colOff>
      <xdr:row>82</xdr:row>
      <xdr:rowOff>108488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61123"/>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22168</xdr:rowOff>
    </xdr:from>
    <xdr:to>
      <xdr:col>23</xdr:col>
      <xdr:colOff>184150</xdr:colOff>
      <xdr:row>83</xdr:row>
      <xdr:rowOff>123768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165695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2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8905</xdr:rowOff>
    </xdr:from>
    <xdr:to>
      <xdr:col>19</xdr:col>
      <xdr:colOff>184150</xdr:colOff>
      <xdr:row>83</xdr:row>
      <xdr:rowOff>110505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95282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71972</xdr:rowOff>
    </xdr:from>
    <xdr:to>
      <xdr:col>15</xdr:col>
      <xdr:colOff>133350</xdr:colOff>
      <xdr:row>83</xdr:row>
      <xdr:rowOff>2122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158349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51423</xdr:rowOff>
    </xdr:from>
    <xdr:to>
      <xdr:col>11</xdr:col>
      <xdr:colOff>82550</xdr:colOff>
      <xdr:row>82</xdr:row>
      <xdr:rowOff>153023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137800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9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57688</xdr:rowOff>
    </xdr:from>
    <xdr:to>
      <xdr:col>7</xdr:col>
      <xdr:colOff>31750</xdr:colOff>
      <xdr:row>82</xdr:row>
      <xdr:rowOff>159288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144065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ラスパイレス指数については、昭和</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年代後半から平成初期にかけての大量採用した経緯から平均年齢が高い職員構成が影響しており、類似団体よりも高い状況にある。</a:t>
          </a:r>
          <a:br>
            <a:rPr kumimoji="1" lang="ja-JP"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今後も級ごとの職員割合や年齢層を考慮した採用をしつつ、国の動向や県及び他団体の状況も踏まえ、引き続き給与水準の適正化に努める。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49893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人口急増に伴う行政需要の増大に対応するため、多くの職員採用をしたが、近年は人口減少に伴い、退職者の一部補充にとどめるなど、職員数の削減に努めている。</a:t>
          </a:r>
          <a:endParaRPr lang="ja-JP" altLang="ja-JP">
            <a:solidFill>
              <a:schemeClr val="tx1"/>
            </a:solidFill>
            <a:effectLst/>
          </a:endParaRPr>
        </a:p>
        <a:p>
          <a:r>
            <a:rPr kumimoji="1" lang="ja-JP" altLang="ja-JP" sz="1100">
              <a:solidFill>
                <a:schemeClr val="tx1"/>
              </a:solidFill>
              <a:effectLst/>
              <a:latin typeface="+mn-lt"/>
              <a:ea typeface="+mn-ea"/>
              <a:cs typeface="+mn-cs"/>
            </a:rPr>
            <a:t>　しかしながら多様な行政サービスの対応に伴う</a:t>
          </a:r>
          <a:r>
            <a:rPr kumimoji="1" lang="ja-JP" altLang="en-US" sz="1100">
              <a:solidFill>
                <a:schemeClr val="tx1"/>
              </a:solidFill>
              <a:effectLst/>
              <a:latin typeface="+mn-lt"/>
              <a:ea typeface="+mn-ea"/>
              <a:cs typeface="+mn-cs"/>
            </a:rPr>
            <a:t>会計年度任用職員</a:t>
          </a:r>
          <a:r>
            <a:rPr kumimoji="1" lang="ja-JP" altLang="ja-JP" sz="1100">
              <a:solidFill>
                <a:schemeClr val="tx1"/>
              </a:solidFill>
              <a:effectLst/>
              <a:latin typeface="+mn-lt"/>
              <a:ea typeface="+mn-ea"/>
              <a:cs typeface="+mn-cs"/>
            </a:rPr>
            <a:t>の採用などから職員数の減少には至らず</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大きな変動が見られない状況にある。今後も仕事の質を落とさず、住民サービス</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住民満足度の向上のため、ＩＣＴ等の活用、窓口を含めた業務の民間委託などを検討し、職員数の減少に努める。</a:t>
          </a:r>
          <a:endParaRPr lang="ja-JP" altLang="ja-JP">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133259</xdr:rowOff>
    </xdr:from>
    <xdr:to>
      <xdr:col>81</xdr:col>
      <xdr:colOff>44450</xdr:colOff>
      <xdr:row>63</xdr:row>
      <xdr:rowOff>150495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3460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91894</xdr:rowOff>
    </xdr:from>
    <xdr:to>
      <xdr:col>77</xdr:col>
      <xdr:colOff>44450</xdr:colOff>
      <xdr:row>63</xdr:row>
      <xdr:rowOff>133259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9324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91894</xdr:rowOff>
    </xdr:from>
    <xdr:to>
      <xdr:col>72</xdr:col>
      <xdr:colOff>203200</xdr:colOff>
      <xdr:row>63</xdr:row>
      <xdr:rowOff>93617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9324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93617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4153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99695</xdr:rowOff>
    </xdr:from>
    <xdr:to>
      <xdr:col>81</xdr:col>
      <xdr:colOff>95250</xdr:colOff>
      <xdr:row>64</xdr:row>
      <xdr:rowOff>29845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71772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82459</xdr:rowOff>
    </xdr:from>
    <xdr:to>
      <xdr:col>77</xdr:col>
      <xdr:colOff>95250</xdr:colOff>
      <xdr:row>64</xdr:row>
      <xdr:rowOff>12609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168836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41094</xdr:rowOff>
    </xdr:from>
    <xdr:to>
      <xdr:col>73</xdr:col>
      <xdr:colOff>44450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127471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42817</xdr:rowOff>
    </xdr:from>
    <xdr:to>
      <xdr:col>68</xdr:col>
      <xdr:colOff>203200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160837</xdr:rowOff>
    </xdr:from>
    <xdr:to>
      <xdr:col>64</xdr:col>
      <xdr:colOff>152400</xdr:colOff>
      <xdr:row>63</xdr:row>
      <xdr:rowOff>90987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75764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実質公債費比率は、類似団体平均よりも低く、また減少傾向で推移している。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これは人口急増時のインフラ等大規模な投資の財源とした地方債の償還完了や償還額以上の借入額抑制の方針のもと、公債費が減少したことが要因となっている。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今後も償還額以上の新規借入抑制の方針を継続しつつ、新規事業の平準化を図り、地方債残高の減少に努める。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9797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26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106317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6779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168366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6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31387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将来負担比率は類似団体平均よりも低い状況にある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これは</a:t>
          </a:r>
          <a:r>
            <a:rPr kumimoji="1" lang="ja-JP" altLang="en-US" sz="1100">
              <a:solidFill>
                <a:schemeClr val="tx1"/>
              </a:solidFill>
              <a:effectLst/>
              <a:latin typeface="+mn-lt"/>
              <a:ea typeface="+mn-ea"/>
              <a:cs typeface="+mn-cs"/>
            </a:rPr>
            <a:t>財政調整基金をはじめとした基金への積立てによる充当可能基金の増加や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地方交付税交付額の増加による標準財政規模の増加</a:t>
          </a:r>
          <a:r>
            <a:rPr kumimoji="1" lang="ja-JP" altLang="ja-JP" sz="1100">
              <a:solidFill>
                <a:schemeClr val="tx1"/>
              </a:solidFill>
              <a:effectLst/>
              <a:latin typeface="+mn-lt"/>
              <a:ea typeface="+mn-ea"/>
              <a:cs typeface="+mn-cs"/>
            </a:rPr>
            <a:t>などが理由に挙げられる。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しかしながら、</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人口急増時に整備したインフラの更新や退職手当負担金の増加などが見込まれることから、地方債残高の減少</a:t>
          </a:r>
          <a:r>
            <a:rPr kumimoji="1" lang="ja-JP" altLang="en-US" sz="1100">
              <a:solidFill>
                <a:schemeClr val="tx1"/>
              </a:solidFill>
              <a:effectLst/>
              <a:latin typeface="+mn-lt"/>
              <a:ea typeface="+mn-ea"/>
              <a:cs typeface="+mn-cs"/>
            </a:rPr>
            <a:t>や基金積立の増加</a:t>
          </a:r>
          <a:r>
            <a:rPr kumimoji="1" lang="ja-JP" altLang="ja-JP" sz="1100">
              <a:solidFill>
                <a:schemeClr val="tx1"/>
              </a:solidFill>
              <a:effectLst/>
              <a:latin typeface="+mn-lt"/>
              <a:ea typeface="+mn-ea"/>
              <a:cs typeface="+mn-cs"/>
            </a:rPr>
            <a:t>に努め</a:t>
          </a:r>
          <a:r>
            <a:rPr kumimoji="1" lang="ja-JP" altLang="en-US" sz="1100">
              <a:solidFill>
                <a:schemeClr val="tx1"/>
              </a:solidFill>
              <a:effectLst/>
              <a:latin typeface="+mn-lt"/>
              <a:ea typeface="+mn-ea"/>
              <a:cs typeface="+mn-cs"/>
            </a:rPr>
            <a:t>るなど、</a:t>
          </a:r>
          <a:r>
            <a:rPr kumimoji="1" lang="ja-JP" altLang="ja-JP" sz="1100">
              <a:solidFill>
                <a:schemeClr val="tx1"/>
              </a:solidFill>
              <a:effectLst/>
              <a:latin typeface="+mn-lt"/>
              <a:ea typeface="+mn-ea"/>
              <a:cs typeface="+mn-cs"/>
            </a:rPr>
            <a:t>将来世代への負担削減に努める。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170109</xdr:rowOff>
    </xdr:from>
    <xdr:to>
      <xdr:col>77</xdr:col>
      <xdr:colOff>44450</xdr:colOff>
      <xdr:row>15</xdr:row>
      <xdr:rowOff>63006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7040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63006</xdr:rowOff>
    </xdr:from>
    <xdr:to>
      <xdr:col>72</xdr:col>
      <xdr:colOff>203200</xdr:colOff>
      <xdr:row>16</xdr:row>
      <xdr:rowOff>49742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34756"/>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144921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92942"/>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59636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8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12206</xdr:rowOff>
    </xdr:from>
    <xdr:to>
      <xdr:col>73</xdr:col>
      <xdr:colOff>44450</xdr:colOff>
      <xdr:row>15</xdr:row>
      <xdr:rowOff>113806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123983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5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94121</xdr:rowOff>
    </xdr:from>
    <xdr:to>
      <xdr:col>64</xdr:col>
      <xdr:colOff>152400</xdr:colOff>
      <xdr:row>17</xdr:row>
      <xdr:rowOff>24271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2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従来から類似団体と比較して高くなっており、要因として人口急増時に職員の大量採用、単独消防の保有が挙げられる。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また、令和元年度に職員退職手当負担金の算定</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見直しなどにより、高い水準で推移している。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今後も新規職員採用抑制を継続しつつ、一部業務の外部委託などを検討し、適切な定員管理を行い人件費の抑制に努める。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90424</xdr:rowOff>
    </xdr:from>
    <xdr:to>
      <xdr:col>24</xdr:col>
      <xdr:colOff>25400</xdr:colOff>
      <xdr:row>41</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484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51562</xdr:rowOff>
    </xdr:from>
    <xdr:to>
      <xdr:col>19</xdr:col>
      <xdr:colOff>187325</xdr:colOff>
      <xdr:row>41</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81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122428</xdr:rowOff>
    </xdr:from>
    <xdr:to>
      <xdr:col>15</xdr:col>
      <xdr:colOff>98425</xdr:colOff>
      <xdr:row>41</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804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80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39624</xdr:rowOff>
    </xdr:from>
    <xdr:to>
      <xdr:col>24</xdr:col>
      <xdr:colOff>76200</xdr:colOff>
      <xdr:row>40</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119651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762</xdr:rowOff>
    </xdr:from>
    <xdr:to>
      <xdr:col>20</xdr:col>
      <xdr:colOff>38100</xdr:colOff>
      <xdr:row>41</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71628</xdr:rowOff>
    </xdr:from>
    <xdr:to>
      <xdr:col>11</xdr:col>
      <xdr:colOff>60325</xdr:colOff>
      <xdr:row>41</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従来から類似団体と比較して低</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状況にあり、業務内容の見直しのほか公共用地の管理、各種計画の策定など可能な限りの職員対応や公共施設の光熱水費などのコスト改善を図り物件費の抑制に努めている。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しかしながら人件費抑制のため、窓口を含めた業務の民間委託などにより上昇することが見込まれる。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8128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08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72136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08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2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128778</xdr:rowOff>
    </xdr:from>
    <xdr:to>
      <xdr:col>82</xdr:col>
      <xdr:colOff>158750</xdr:colOff>
      <xdr:row>14</xdr:row>
      <xdr:rowOff>58928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145305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障害者介護・訓練等給付費や自立支援医療給付金などの障害者福祉費が増加傾向にあるものの、類似団体平均と比較して低い状況にある。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今後も全体的な傾向や情勢を注視し、的確な情報の把握に努め、社会保障施策等の充実</a:t>
          </a:r>
          <a:r>
            <a:rPr kumimoji="1" lang="ja-JP" altLang="en-US" sz="1100">
              <a:solidFill>
                <a:schemeClr val="tx1"/>
              </a:solidFill>
              <a:effectLst/>
              <a:latin typeface="+mn-lt"/>
              <a:ea typeface="+mn-ea"/>
              <a:cs typeface="+mn-cs"/>
            </a:rPr>
            <a:t>させ、抑制に努める。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従来から類似団体と比較し低い状況</a:t>
          </a:r>
          <a:r>
            <a:rPr kumimoji="1" lang="ja-JP" altLang="en-US" sz="1100">
              <a:solidFill>
                <a:schemeClr val="tx1"/>
              </a:solidFill>
              <a:effectLst/>
              <a:latin typeface="+mn-lt"/>
              <a:ea typeface="+mn-ea"/>
              <a:cs typeface="+mn-cs"/>
            </a:rPr>
            <a:t>であり</a:t>
          </a:r>
          <a:r>
            <a:rPr kumimoji="1" lang="ja-JP" altLang="ja-JP" sz="1100">
              <a:solidFill>
                <a:schemeClr val="tx1"/>
              </a:solidFill>
              <a:effectLst/>
              <a:latin typeface="+mn-lt"/>
              <a:ea typeface="+mn-ea"/>
              <a:cs typeface="+mn-cs"/>
            </a:rPr>
            <a:t>、繰出金が多くを占めているが、基準外繰出の削減に努めており、増加しているのは介護保険会計分によるところが大きい。</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また、令和２年度から下水道事業の公営企業会計への移行により、一般会計の負担は減少している。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53</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11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148772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254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148772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39915</xdr:rowOff>
    </xdr:from>
    <xdr:to>
      <xdr:col>69</xdr:col>
      <xdr:colOff>92075</xdr:colOff>
      <xdr:row>54</xdr:row>
      <xdr:rowOff>83457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153505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97972</xdr:rowOff>
    </xdr:from>
    <xdr:to>
      <xdr:col>74</xdr:col>
      <xdr:colOff>31750</xdr:colOff>
      <xdr:row>55</xdr:row>
      <xdr:rowOff>28122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160565</xdr:rowOff>
    </xdr:from>
    <xdr:to>
      <xdr:col>65</xdr:col>
      <xdr:colOff>53975</xdr:colOff>
      <xdr:row>54</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100892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一部事務組合において施設更新に伴う大規模な建設事業による負担金が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、町単独補助金についての見直し等を行っていることなど、他団体と比較して低い数値にある。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一部事務組合</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負担金</a:t>
          </a:r>
          <a:r>
            <a:rPr kumimoji="1" lang="ja-JP" altLang="en-US" sz="1100">
              <a:solidFill>
                <a:schemeClr val="tx1"/>
              </a:solidFill>
              <a:effectLst/>
              <a:latin typeface="+mn-lt"/>
              <a:ea typeface="+mn-ea"/>
              <a:cs typeface="+mn-cs"/>
            </a:rPr>
            <a:t>に加えて、</a:t>
          </a:r>
          <a:r>
            <a:rPr kumimoji="1" lang="ja-JP" altLang="ja-JP" sz="1100">
              <a:solidFill>
                <a:schemeClr val="tx1"/>
              </a:solidFill>
              <a:effectLst/>
              <a:latin typeface="+mn-lt"/>
              <a:ea typeface="+mn-ea"/>
              <a:cs typeface="+mn-cs"/>
            </a:rPr>
            <a:t>介護保険繰出金などの社会保障費が増加することが見込まれるため、介護予防の推進等により経費の</a:t>
          </a:r>
          <a:r>
            <a:rPr kumimoji="1" lang="ja-JP" altLang="en-US" sz="1100">
              <a:solidFill>
                <a:schemeClr val="tx1"/>
              </a:solidFill>
              <a:effectLst/>
              <a:latin typeface="+mn-lt"/>
              <a:ea typeface="+mn-ea"/>
              <a:cs typeface="+mn-cs"/>
            </a:rPr>
            <a:t>抑制</a:t>
          </a:r>
          <a:r>
            <a:rPr kumimoji="1" lang="ja-JP" altLang="ja-JP" sz="1100">
              <a:solidFill>
                <a:schemeClr val="tx1"/>
              </a:solidFill>
              <a:effectLst/>
              <a:latin typeface="+mn-lt"/>
              <a:ea typeface="+mn-ea"/>
              <a:cs typeface="+mn-cs"/>
            </a:rPr>
            <a:t>に努めていく。</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人口急増時のインフラ等施設整備に投資した地方債の償還完了を迎え、減少傾向にあるものの、類似団体と比較して高い状況にある。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大規模な償還は終了するものの、人口急増時に整備したインフラの更新などが見込まれるが、償還額以上の新規借入抑制の方針を継続しつつ、新規事業の平準化を図り、公債費負担軽減のため地方債残高の減少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公債費以外の経常収支比率は、類似団体と比較してほぼ同じ水準にあったものの、人件費</a:t>
          </a:r>
          <a:r>
            <a:rPr kumimoji="1" lang="ja-JP" altLang="en-US" sz="1100">
              <a:solidFill>
                <a:schemeClr val="tx1"/>
              </a:solidFill>
              <a:effectLst/>
              <a:latin typeface="+mn-lt"/>
              <a:ea typeface="+mn-ea"/>
              <a:cs typeface="+mn-cs"/>
            </a:rPr>
            <a:t>の負担が大きいことから</a:t>
          </a:r>
          <a:r>
            <a:rPr kumimoji="1" lang="ja-JP" altLang="ja-JP" sz="1100">
              <a:solidFill>
                <a:schemeClr val="tx1"/>
              </a:solidFill>
              <a:effectLst/>
              <a:latin typeface="+mn-lt"/>
              <a:ea typeface="+mn-ea"/>
              <a:cs typeface="+mn-cs"/>
            </a:rPr>
            <a:t>平均より高く</a:t>
          </a:r>
          <a:r>
            <a:rPr kumimoji="1" lang="ja-JP" altLang="en-US" sz="1100">
              <a:solidFill>
                <a:schemeClr val="tx1"/>
              </a:solidFill>
              <a:effectLst/>
              <a:latin typeface="+mn-lt"/>
              <a:ea typeface="+mn-ea"/>
              <a:cs typeface="+mn-cs"/>
            </a:rPr>
            <a:t>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現在、高水準にある人件費の適切な定員管理を行い、職員数の減少に努め、経常収支比率の改善を図り、様々な施策の実施を行えるよう努める。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23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79</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06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1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19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35577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39388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61435</xdr:rowOff>
    </xdr:from>
    <xdr:to>
      <xdr:col>29</xdr:col>
      <xdr:colOff>127000</xdr:colOff>
      <xdr:row>15</xdr:row>
      <xdr:rowOff>70514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80810"/>
          <a:ext cx="6477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60570</xdr:rowOff>
    </xdr:from>
    <xdr:to>
      <xdr:col>26</xdr:col>
      <xdr:colOff>50800</xdr:colOff>
      <xdr:row>15</xdr:row>
      <xdr:rowOff>61435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79945"/>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60570</xdr:rowOff>
    </xdr:from>
    <xdr:to>
      <xdr:col>22</xdr:col>
      <xdr:colOff>114300</xdr:colOff>
      <xdr:row>15</xdr:row>
      <xdr:rowOff>101783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9945"/>
          <a:ext cx="6985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89325</xdr:rowOff>
    </xdr:from>
    <xdr:to>
      <xdr:col>18</xdr:col>
      <xdr:colOff>177800</xdr:colOff>
      <xdr:row>15</xdr:row>
      <xdr:rowOff>101783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08700"/>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19714</xdr:rowOff>
    </xdr:from>
    <xdr:to>
      <xdr:col>29</xdr:col>
      <xdr:colOff>177800</xdr:colOff>
      <xdr:row>15</xdr:row>
      <xdr:rowOff>121314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36241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10635</xdr:rowOff>
    </xdr:from>
    <xdr:to>
      <xdr:col>26</xdr:col>
      <xdr:colOff>101600</xdr:colOff>
      <xdr:row>15</xdr:row>
      <xdr:rowOff>112235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9770</xdr:rowOff>
    </xdr:from>
    <xdr:to>
      <xdr:col>22</xdr:col>
      <xdr:colOff>165100</xdr:colOff>
      <xdr:row>15</xdr:row>
      <xdr:rowOff>111370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121547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50983</xdr:rowOff>
    </xdr:from>
    <xdr:to>
      <xdr:col>19</xdr:col>
      <xdr:colOff>38100</xdr:colOff>
      <xdr:row>15</xdr:row>
      <xdr:rowOff>152583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38525</xdr:rowOff>
    </xdr:from>
    <xdr:to>
      <xdr:col>15</xdr:col>
      <xdr:colOff>101600</xdr:colOff>
      <xdr:row>15</xdr:row>
      <xdr:rowOff>140125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150302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31769</xdr:rowOff>
    </xdr:from>
    <xdr:to>
      <xdr:col>29</xdr:col>
      <xdr:colOff>127000</xdr:colOff>
      <xdr:row>36</xdr:row>
      <xdr:rowOff>55296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5019"/>
          <a:ext cx="6477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340608</xdr:rowOff>
    </xdr:from>
    <xdr:to>
      <xdr:col>26</xdr:col>
      <xdr:colOff>50800</xdr:colOff>
      <xdr:row>36</xdr:row>
      <xdr:rowOff>55296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0958"/>
          <a:ext cx="698500" cy="5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304870</xdr:rowOff>
    </xdr:from>
    <xdr:to>
      <xdr:col>22</xdr:col>
      <xdr:colOff>114300</xdr:colOff>
      <xdr:row>35</xdr:row>
      <xdr:rowOff>340608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5220"/>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265208</xdr:rowOff>
    </xdr:from>
    <xdr:to>
      <xdr:col>18</xdr:col>
      <xdr:colOff>177800</xdr:colOff>
      <xdr:row>35</xdr:row>
      <xdr:rowOff>304870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5558"/>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323869</xdr:rowOff>
    </xdr:from>
    <xdr:to>
      <xdr:col>29</xdr:col>
      <xdr:colOff>177800</xdr:colOff>
      <xdr:row>36</xdr:row>
      <xdr:rowOff>82569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295946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4496</xdr:rowOff>
    </xdr:from>
    <xdr:to>
      <xdr:col>26</xdr:col>
      <xdr:colOff>101600</xdr:colOff>
      <xdr:row>36</xdr:row>
      <xdr:rowOff>106096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90873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289808</xdr:rowOff>
    </xdr:from>
    <xdr:to>
      <xdr:col>22</xdr:col>
      <xdr:colOff>165100</xdr:colOff>
      <xdr:row>36</xdr:row>
      <xdr:rowOff>48508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33285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254070</xdr:rowOff>
    </xdr:from>
    <xdr:to>
      <xdr:col>19</xdr:col>
      <xdr:colOff>38100</xdr:colOff>
      <xdr:row>36</xdr:row>
      <xdr:rowOff>12770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214408</xdr:rowOff>
    </xdr:from>
    <xdr:to>
      <xdr:col>15</xdr:col>
      <xdr:colOff>101600</xdr:colOff>
      <xdr:row>35</xdr:row>
      <xdr:rowOff>316008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326185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139795</xdr:rowOff>
    </xdr:from>
    <xdr:to>
      <xdr:col>24</xdr:col>
      <xdr:colOff>63500</xdr:colOff>
      <xdr:row>32</xdr:row>
      <xdr:rowOff>155931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6195"/>
          <a:ext cx="8382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155931</xdr:rowOff>
    </xdr:from>
    <xdr:to>
      <xdr:col>19</xdr:col>
      <xdr:colOff>177800</xdr:colOff>
      <xdr:row>33</xdr:row>
      <xdr:rowOff>66053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42331"/>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66053</xdr:rowOff>
    </xdr:from>
    <xdr:to>
      <xdr:col>15</xdr:col>
      <xdr:colOff>50800</xdr:colOff>
      <xdr:row>34</xdr:row>
      <xdr:rowOff>66662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3903"/>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42316</xdr:rowOff>
    </xdr:from>
    <xdr:to>
      <xdr:col>10</xdr:col>
      <xdr:colOff>114300</xdr:colOff>
      <xdr:row>34</xdr:row>
      <xdr:rowOff>66662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7161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88995</xdr:rowOff>
    </xdr:from>
    <xdr:to>
      <xdr:col>24</xdr:col>
      <xdr:colOff>114300</xdr:colOff>
      <xdr:row>33</xdr:row>
      <xdr:rowOff>19145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111872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105131</xdr:rowOff>
    </xdr:from>
    <xdr:to>
      <xdr:col>20</xdr:col>
      <xdr:colOff>38100</xdr:colOff>
      <xdr:row>33</xdr:row>
      <xdr:rowOff>35281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51808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15253</xdr:rowOff>
    </xdr:from>
    <xdr:to>
      <xdr:col>15</xdr:col>
      <xdr:colOff>101600</xdr:colOff>
      <xdr:row>33</xdr:row>
      <xdr:rowOff>116853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133380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15862</xdr:rowOff>
    </xdr:from>
    <xdr:to>
      <xdr:col>10</xdr:col>
      <xdr:colOff>165100</xdr:colOff>
      <xdr:row>34</xdr:row>
      <xdr:rowOff>117462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133989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162966</xdr:rowOff>
    </xdr:from>
    <xdr:to>
      <xdr:col>6</xdr:col>
      <xdr:colOff>38100</xdr:colOff>
      <xdr:row>34</xdr:row>
      <xdr:rowOff>93116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109643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83718</xdr:rowOff>
    </xdr:from>
    <xdr:to>
      <xdr:col>24</xdr:col>
      <xdr:colOff>63500</xdr:colOff>
      <xdr:row>57</xdr:row>
      <xdr:rowOff>106591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6368"/>
          <a:ext cx="8382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106591</xdr:rowOff>
    </xdr:from>
    <xdr:to>
      <xdr:col>19</xdr:col>
      <xdr:colOff>177800</xdr:colOff>
      <xdr:row>58</xdr:row>
      <xdr:rowOff>21958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9241"/>
          <a:ext cx="889000" cy="8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21958</xdr:rowOff>
    </xdr:from>
    <xdr:to>
      <xdr:col>15</xdr:col>
      <xdr:colOff>50800</xdr:colOff>
      <xdr:row>58</xdr:row>
      <xdr:rowOff>27851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6058"/>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27851</xdr:rowOff>
    </xdr:from>
    <xdr:to>
      <xdr:col>10</xdr:col>
      <xdr:colOff>114300</xdr:colOff>
      <xdr:row>58</xdr:row>
      <xdr:rowOff>37326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195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32918</xdr:rowOff>
    </xdr:from>
    <xdr:to>
      <xdr:col>24</xdr:col>
      <xdr:colOff>114300</xdr:colOff>
      <xdr:row>57</xdr:row>
      <xdr:rowOff>134518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55791</xdr:rowOff>
    </xdr:from>
    <xdr:to>
      <xdr:col>20</xdr:col>
      <xdr:colOff>38100</xdr:colOff>
      <xdr:row>57</xdr:row>
      <xdr:rowOff>157391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142608</xdr:rowOff>
    </xdr:from>
    <xdr:to>
      <xdr:col>15</xdr:col>
      <xdr:colOff>101600</xdr:colOff>
      <xdr:row>58</xdr:row>
      <xdr:rowOff>72758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63885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148501</xdr:rowOff>
    </xdr:from>
    <xdr:to>
      <xdr:col>10</xdr:col>
      <xdr:colOff>165100</xdr:colOff>
      <xdr:row>58</xdr:row>
      <xdr:rowOff>78651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157976</xdr:rowOff>
    </xdr:from>
    <xdr:to>
      <xdr:col>6</xdr:col>
      <xdr:colOff>38100</xdr:colOff>
      <xdr:row>58</xdr:row>
      <xdr:rowOff>88126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79253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113182</xdr:rowOff>
    </xdr:from>
    <xdr:to>
      <xdr:col>24</xdr:col>
      <xdr:colOff>63500</xdr:colOff>
      <xdr:row>78</xdr:row>
      <xdr:rowOff>114050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628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105958</xdr:rowOff>
    </xdr:from>
    <xdr:to>
      <xdr:col>19</xdr:col>
      <xdr:colOff>177800</xdr:colOff>
      <xdr:row>78</xdr:row>
      <xdr:rowOff>114050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905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92151</xdr:rowOff>
    </xdr:from>
    <xdr:to>
      <xdr:col>15</xdr:col>
      <xdr:colOff>50800</xdr:colOff>
      <xdr:row>78</xdr:row>
      <xdr:rowOff>105958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525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92151</xdr:rowOff>
    </xdr:from>
    <xdr:to>
      <xdr:col>10</xdr:col>
      <xdr:colOff>114300</xdr:colOff>
      <xdr:row>78</xdr:row>
      <xdr:rowOff>102439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525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62382</xdr:rowOff>
    </xdr:from>
    <xdr:to>
      <xdr:col>24</xdr:col>
      <xdr:colOff>114300</xdr:colOff>
      <xdr:row>78</xdr:row>
      <xdr:rowOff>163982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148759</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63250</xdr:rowOff>
    </xdr:from>
    <xdr:to>
      <xdr:col>20</xdr:col>
      <xdr:colOff>38100</xdr:colOff>
      <xdr:row>78</xdr:row>
      <xdr:rowOff>164850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155977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55158</xdr:rowOff>
    </xdr:from>
    <xdr:to>
      <xdr:col>15</xdr:col>
      <xdr:colOff>101600</xdr:colOff>
      <xdr:row>78</xdr:row>
      <xdr:rowOff>156758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147885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20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41351</xdr:rowOff>
    </xdr:from>
    <xdr:to>
      <xdr:col>10</xdr:col>
      <xdr:colOff>165100</xdr:colOff>
      <xdr:row>78</xdr:row>
      <xdr:rowOff>142951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134078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51639</xdr:rowOff>
    </xdr:from>
    <xdr:to>
      <xdr:col>6</xdr:col>
      <xdr:colOff>38100</xdr:colOff>
      <xdr:row>78</xdr:row>
      <xdr:rowOff>153239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144366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142239</xdr:rowOff>
    </xdr:from>
    <xdr:to>
      <xdr:col>24</xdr:col>
      <xdr:colOff>63500</xdr:colOff>
      <xdr:row>99</xdr:row>
      <xdr:rowOff>49733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2889"/>
          <a:ext cx="838200" cy="2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49733</xdr:rowOff>
    </xdr:from>
    <xdr:to>
      <xdr:col>19</xdr:col>
      <xdr:colOff>177800</xdr:colOff>
      <xdr:row>99</xdr:row>
      <xdr:rowOff>72910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7023283"/>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72910</xdr:rowOff>
    </xdr:from>
    <xdr:to>
      <xdr:col>15</xdr:col>
      <xdr:colOff>50800</xdr:colOff>
      <xdr:row>99</xdr:row>
      <xdr:rowOff>88646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4646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72262</xdr:rowOff>
    </xdr:from>
    <xdr:to>
      <xdr:col>10</xdr:col>
      <xdr:colOff>114300</xdr:colOff>
      <xdr:row>99</xdr:row>
      <xdr:rowOff>88646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7045812"/>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91439</xdr:rowOff>
    </xdr:from>
    <xdr:to>
      <xdr:col>24</xdr:col>
      <xdr:colOff>114300</xdr:colOff>
      <xdr:row>98</xdr:row>
      <xdr:rowOff>21589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69866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170383</xdr:rowOff>
    </xdr:from>
    <xdr:to>
      <xdr:col>20</xdr:col>
      <xdr:colOff>38100</xdr:colOff>
      <xdr:row>99</xdr:row>
      <xdr:rowOff>100533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91660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22110</xdr:rowOff>
    </xdr:from>
    <xdr:to>
      <xdr:col>15</xdr:col>
      <xdr:colOff>101600</xdr:colOff>
      <xdr:row>99</xdr:row>
      <xdr:rowOff>123710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114837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37846</xdr:rowOff>
    </xdr:from>
    <xdr:to>
      <xdr:col>10</xdr:col>
      <xdr:colOff>165100</xdr:colOff>
      <xdr:row>99</xdr:row>
      <xdr:rowOff>139446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130573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21462</xdr:rowOff>
    </xdr:from>
    <xdr:to>
      <xdr:col>6</xdr:col>
      <xdr:colOff>38100</xdr:colOff>
      <xdr:row>99</xdr:row>
      <xdr:rowOff>123062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8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77858</xdr:rowOff>
    </xdr:from>
    <xdr:to>
      <xdr:col>55</xdr:col>
      <xdr:colOff>0</xdr:colOff>
      <xdr:row>36</xdr:row>
      <xdr:rowOff>147744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21358"/>
          <a:ext cx="838200" cy="109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77858</xdr:rowOff>
    </xdr:from>
    <xdr:to>
      <xdr:col>50</xdr:col>
      <xdr:colOff>114300</xdr:colOff>
      <xdr:row>37</xdr:row>
      <xdr:rowOff>63021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21358"/>
          <a:ext cx="889000" cy="11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63021</xdr:rowOff>
    </xdr:from>
    <xdr:to>
      <xdr:col>45</xdr:col>
      <xdr:colOff>177800</xdr:colOff>
      <xdr:row>37</xdr:row>
      <xdr:rowOff>79861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0667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79861</xdr:rowOff>
    </xdr:from>
    <xdr:to>
      <xdr:col>41</xdr:col>
      <xdr:colOff>50800</xdr:colOff>
      <xdr:row>37</xdr:row>
      <xdr:rowOff>81004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3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96944</xdr:rowOff>
    </xdr:from>
    <xdr:to>
      <xdr:col>55</xdr:col>
      <xdr:colOff>50800</xdr:colOff>
      <xdr:row>37</xdr:row>
      <xdr:rowOff>27094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75371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27058</xdr:rowOff>
    </xdr:from>
    <xdr:to>
      <xdr:col>50</xdr:col>
      <xdr:colOff>165100</xdr:colOff>
      <xdr:row>30</xdr:row>
      <xdr:rowOff>128658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119785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6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12221</xdr:rowOff>
    </xdr:from>
    <xdr:to>
      <xdr:col>46</xdr:col>
      <xdr:colOff>38100</xdr:colOff>
      <xdr:row>37</xdr:row>
      <xdr:rowOff>113821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104948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29061</xdr:rowOff>
    </xdr:from>
    <xdr:to>
      <xdr:col>41</xdr:col>
      <xdr:colOff>101600</xdr:colOff>
      <xdr:row>37</xdr:row>
      <xdr:rowOff>130661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30204</xdr:rowOff>
    </xdr:from>
    <xdr:to>
      <xdr:col>36</xdr:col>
      <xdr:colOff>165100</xdr:colOff>
      <xdr:row>37</xdr:row>
      <xdr:rowOff>131804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122418</xdr:rowOff>
    </xdr:from>
    <xdr:to>
      <xdr:col>55</xdr:col>
      <xdr:colOff>0</xdr:colOff>
      <xdr:row>58</xdr:row>
      <xdr:rowOff>25446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95068"/>
          <a:ext cx="8382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122418</xdr:rowOff>
    </xdr:from>
    <xdr:to>
      <xdr:col>50</xdr:col>
      <xdr:colOff>114300</xdr:colOff>
      <xdr:row>58</xdr:row>
      <xdr:rowOff>9366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5068"/>
          <a:ext cx="889000" cy="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122701</xdr:rowOff>
    </xdr:from>
    <xdr:to>
      <xdr:col>45</xdr:col>
      <xdr:colOff>177800</xdr:colOff>
      <xdr:row>58</xdr:row>
      <xdr:rowOff>9366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95351"/>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103911</xdr:rowOff>
    </xdr:from>
    <xdr:to>
      <xdr:col>41</xdr:col>
      <xdr:colOff>50800</xdr:colOff>
      <xdr:row>57</xdr:row>
      <xdr:rowOff>122701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6561"/>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146096</xdr:rowOff>
    </xdr:from>
    <xdr:to>
      <xdr:col>55</xdr:col>
      <xdr:colOff>50800</xdr:colOff>
      <xdr:row>58</xdr:row>
      <xdr:rowOff>76246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61023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71618</xdr:rowOff>
    </xdr:from>
    <xdr:to>
      <xdr:col>50</xdr:col>
      <xdr:colOff>165100</xdr:colOff>
      <xdr:row>58</xdr:row>
      <xdr:rowOff>1768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164345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130016</xdr:rowOff>
    </xdr:from>
    <xdr:to>
      <xdr:col>46</xdr:col>
      <xdr:colOff>38100</xdr:colOff>
      <xdr:row>58</xdr:row>
      <xdr:rowOff>60166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51293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71901</xdr:rowOff>
    </xdr:from>
    <xdr:to>
      <xdr:col>41</xdr:col>
      <xdr:colOff>101600</xdr:colOff>
      <xdr:row>58</xdr:row>
      <xdr:rowOff>2051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53111</xdr:rowOff>
    </xdr:from>
    <xdr:to>
      <xdr:col>36</xdr:col>
      <xdr:colOff>165100</xdr:colOff>
      <xdr:row>57</xdr:row>
      <xdr:rowOff>154711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145838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81228</xdr:rowOff>
    </xdr:from>
    <xdr:to>
      <xdr:col>55</xdr:col>
      <xdr:colOff>0</xdr:colOff>
      <xdr:row>78</xdr:row>
      <xdr:rowOff>71642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82878"/>
          <a:ext cx="838200" cy="16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81228</xdr:rowOff>
    </xdr:from>
    <xdr:to>
      <xdr:col>50</xdr:col>
      <xdr:colOff>114300</xdr:colOff>
      <xdr:row>79</xdr:row>
      <xdr:rowOff>56327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82878"/>
          <a:ext cx="889000" cy="3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56327</xdr:rowOff>
    </xdr:from>
    <xdr:to>
      <xdr:col>45</xdr:col>
      <xdr:colOff>177800</xdr:colOff>
      <xdr:row>79</xdr:row>
      <xdr:rowOff>57617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6008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152877</xdr:rowOff>
    </xdr:from>
    <xdr:to>
      <xdr:col>41</xdr:col>
      <xdr:colOff>50800</xdr:colOff>
      <xdr:row>79</xdr:row>
      <xdr:rowOff>57617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54527"/>
          <a:ext cx="889000" cy="2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20842</xdr:rowOff>
    </xdr:from>
    <xdr:to>
      <xdr:col>55</xdr:col>
      <xdr:colOff>50800</xdr:colOff>
      <xdr:row>78</xdr:row>
      <xdr:rowOff>122442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43719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30428</xdr:rowOff>
    </xdr:from>
    <xdr:to>
      <xdr:col>50</xdr:col>
      <xdr:colOff>165100</xdr:colOff>
      <xdr:row>77</xdr:row>
      <xdr:rowOff>132028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148555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5527</xdr:rowOff>
    </xdr:from>
    <xdr:to>
      <xdr:col>46</xdr:col>
      <xdr:colOff>38100</xdr:colOff>
      <xdr:row>79</xdr:row>
      <xdr:rowOff>107127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98254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6817</xdr:rowOff>
    </xdr:from>
    <xdr:to>
      <xdr:col>41</xdr:col>
      <xdr:colOff>101600</xdr:colOff>
      <xdr:row>79</xdr:row>
      <xdr:rowOff>108417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99544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102077</xdr:rowOff>
    </xdr:from>
    <xdr:to>
      <xdr:col>36</xdr:col>
      <xdr:colOff>165100</xdr:colOff>
      <xdr:row>78</xdr:row>
      <xdr:rowOff>32227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48754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67704</xdr:rowOff>
    </xdr:from>
    <xdr:to>
      <xdr:col>55</xdr:col>
      <xdr:colOff>0</xdr:colOff>
      <xdr:row>98</xdr:row>
      <xdr:rowOff>92873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69804"/>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67704</xdr:rowOff>
    </xdr:from>
    <xdr:to>
      <xdr:col>50</xdr:col>
      <xdr:colOff>114300</xdr:colOff>
      <xdr:row>98</xdr:row>
      <xdr:rowOff>86482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69804"/>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34544</xdr:rowOff>
    </xdr:from>
    <xdr:to>
      <xdr:col>45</xdr:col>
      <xdr:colOff>177800</xdr:colOff>
      <xdr:row>98</xdr:row>
      <xdr:rowOff>86482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3664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34544</xdr:rowOff>
    </xdr:from>
    <xdr:to>
      <xdr:col>41</xdr:col>
      <xdr:colOff>50800</xdr:colOff>
      <xdr:row>98</xdr:row>
      <xdr:rowOff>60463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36644"/>
          <a:ext cx="8890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42073</xdr:rowOff>
    </xdr:from>
    <xdr:to>
      <xdr:col>55</xdr:col>
      <xdr:colOff>50800</xdr:colOff>
      <xdr:row>98</xdr:row>
      <xdr:rowOff>143673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128450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16904</xdr:rowOff>
    </xdr:from>
    <xdr:to>
      <xdr:col>50</xdr:col>
      <xdr:colOff>165100</xdr:colOff>
      <xdr:row>98</xdr:row>
      <xdr:rowOff>118504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35682</xdr:rowOff>
    </xdr:from>
    <xdr:to>
      <xdr:col>46</xdr:col>
      <xdr:colOff>38100</xdr:colOff>
      <xdr:row>98</xdr:row>
      <xdr:rowOff>137282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155194</xdr:rowOff>
    </xdr:from>
    <xdr:to>
      <xdr:col>41</xdr:col>
      <xdr:colOff>101600</xdr:colOff>
      <xdr:row>98</xdr:row>
      <xdr:rowOff>85344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76471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9663</xdr:rowOff>
    </xdr:from>
    <xdr:to>
      <xdr:col>36</xdr:col>
      <xdr:colOff>165100</xdr:colOff>
      <xdr:row>98</xdr:row>
      <xdr:rowOff>111263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19024</xdr:rowOff>
    </xdr:from>
    <xdr:to>
      <xdr:col>85</xdr:col>
      <xdr:colOff>127000</xdr:colOff>
      <xdr:row>39</xdr:row>
      <xdr:rowOff>40729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5574"/>
          <a:ext cx="8382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14275</xdr:rowOff>
    </xdr:from>
    <xdr:to>
      <xdr:col>81</xdr:col>
      <xdr:colOff>50800</xdr:colOff>
      <xdr:row>39</xdr:row>
      <xdr:rowOff>19024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0825"/>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14275</xdr:rowOff>
    </xdr:from>
    <xdr:to>
      <xdr:col>76</xdr:col>
      <xdr:colOff>114300</xdr:colOff>
      <xdr:row>39</xdr:row>
      <xdr:rowOff>42825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0825"/>
          <a:ext cx="8890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40374</xdr:rowOff>
    </xdr:from>
    <xdr:to>
      <xdr:col>71</xdr:col>
      <xdr:colOff>177800</xdr:colOff>
      <xdr:row>39</xdr:row>
      <xdr:rowOff>42825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692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161379</xdr:rowOff>
    </xdr:from>
    <xdr:to>
      <xdr:col>85</xdr:col>
      <xdr:colOff>177800</xdr:colOff>
      <xdr:row>39</xdr:row>
      <xdr:rowOff>91529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139674</xdr:rowOff>
    </xdr:from>
    <xdr:to>
      <xdr:col>81</xdr:col>
      <xdr:colOff>101600</xdr:colOff>
      <xdr:row>39</xdr:row>
      <xdr:rowOff>69824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134925</xdr:rowOff>
    </xdr:from>
    <xdr:to>
      <xdr:col>76</xdr:col>
      <xdr:colOff>165100</xdr:colOff>
      <xdr:row>39</xdr:row>
      <xdr:rowOff>65075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81602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163475</xdr:rowOff>
    </xdr:from>
    <xdr:to>
      <xdr:col>72</xdr:col>
      <xdr:colOff>38100</xdr:colOff>
      <xdr:row>39</xdr:row>
      <xdr:rowOff>93625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161024</xdr:rowOff>
    </xdr:from>
    <xdr:to>
      <xdr:col>67</xdr:col>
      <xdr:colOff>101600</xdr:colOff>
      <xdr:row>39</xdr:row>
      <xdr:rowOff>91174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82301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158902</xdr:rowOff>
    </xdr:from>
    <xdr:to>
      <xdr:col>85</xdr:col>
      <xdr:colOff>127000</xdr:colOff>
      <xdr:row>76</xdr:row>
      <xdr:rowOff>31262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17652"/>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168847</xdr:rowOff>
    </xdr:from>
    <xdr:to>
      <xdr:col>81</xdr:col>
      <xdr:colOff>50800</xdr:colOff>
      <xdr:row>76</xdr:row>
      <xdr:rowOff>31262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27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143276</xdr:rowOff>
    </xdr:from>
    <xdr:to>
      <xdr:col>76</xdr:col>
      <xdr:colOff>114300</xdr:colOff>
      <xdr:row>75</xdr:row>
      <xdr:rowOff>168847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020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131470</xdr:rowOff>
    </xdr:from>
    <xdr:to>
      <xdr:col>71</xdr:col>
      <xdr:colOff>177800</xdr:colOff>
      <xdr:row>75</xdr:row>
      <xdr:rowOff>143276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90220"/>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108103</xdr:rowOff>
    </xdr:from>
    <xdr:to>
      <xdr:col>85</xdr:col>
      <xdr:colOff>177800</xdr:colOff>
      <xdr:row>76</xdr:row>
      <xdr:rowOff>38252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130980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151912</xdr:rowOff>
    </xdr:from>
    <xdr:to>
      <xdr:col>81</xdr:col>
      <xdr:colOff>101600</xdr:colOff>
      <xdr:row>76</xdr:row>
      <xdr:rowOff>82062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98589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118046</xdr:rowOff>
    </xdr:from>
    <xdr:to>
      <xdr:col>76</xdr:col>
      <xdr:colOff>165100</xdr:colOff>
      <xdr:row>76</xdr:row>
      <xdr:rowOff>48196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64723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92476</xdr:rowOff>
    </xdr:from>
    <xdr:to>
      <xdr:col>72</xdr:col>
      <xdr:colOff>38100</xdr:colOff>
      <xdr:row>76</xdr:row>
      <xdr:rowOff>22625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39153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80670</xdr:rowOff>
    </xdr:from>
    <xdr:to>
      <xdr:col>67</xdr:col>
      <xdr:colOff>101600</xdr:colOff>
      <xdr:row>76</xdr:row>
      <xdr:rowOff>10821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27347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98537</xdr:rowOff>
    </xdr:from>
    <xdr:to>
      <xdr:col>85</xdr:col>
      <xdr:colOff>127000</xdr:colOff>
      <xdr:row>98</xdr:row>
      <xdr:rowOff>52550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29187"/>
          <a:ext cx="8382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52550</xdr:rowOff>
    </xdr:from>
    <xdr:to>
      <xdr:col>81</xdr:col>
      <xdr:colOff>50800</xdr:colOff>
      <xdr:row>98</xdr:row>
      <xdr:rowOff>71135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465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50242</xdr:rowOff>
    </xdr:from>
    <xdr:to>
      <xdr:col>76</xdr:col>
      <xdr:colOff>114300</xdr:colOff>
      <xdr:row>98</xdr:row>
      <xdr:rowOff>71135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52342"/>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24119</xdr:rowOff>
    </xdr:from>
    <xdr:to>
      <xdr:col>71</xdr:col>
      <xdr:colOff>177800</xdr:colOff>
      <xdr:row>98</xdr:row>
      <xdr:rowOff>50242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6219"/>
          <a:ext cx="889000" cy="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47737</xdr:rowOff>
    </xdr:from>
    <xdr:to>
      <xdr:col>85</xdr:col>
      <xdr:colOff>177800</xdr:colOff>
      <xdr:row>97</xdr:row>
      <xdr:rowOff>149337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70614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1750</xdr:rowOff>
    </xdr:from>
    <xdr:to>
      <xdr:col>81</xdr:col>
      <xdr:colOff>101600</xdr:colOff>
      <xdr:row>98</xdr:row>
      <xdr:rowOff>103350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119877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7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20335</xdr:rowOff>
    </xdr:from>
    <xdr:to>
      <xdr:col>76</xdr:col>
      <xdr:colOff>165100</xdr:colOff>
      <xdr:row>98</xdr:row>
      <xdr:rowOff>121935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138462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170892</xdr:rowOff>
    </xdr:from>
    <xdr:to>
      <xdr:col>72</xdr:col>
      <xdr:colOff>38100</xdr:colOff>
      <xdr:row>98</xdr:row>
      <xdr:rowOff>101042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117569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144769</xdr:rowOff>
    </xdr:from>
    <xdr:to>
      <xdr:col>67</xdr:col>
      <xdr:colOff>101600</xdr:colOff>
      <xdr:row>98</xdr:row>
      <xdr:rowOff>74919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91446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54573</xdr:rowOff>
    </xdr:from>
    <xdr:to>
      <xdr:col>116</xdr:col>
      <xdr:colOff>63500</xdr:colOff>
      <xdr:row>39</xdr:row>
      <xdr:rowOff>89081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41123"/>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54573</xdr:rowOff>
    </xdr:from>
    <xdr:to>
      <xdr:col>111</xdr:col>
      <xdr:colOff>177800</xdr:colOff>
      <xdr:row>39</xdr:row>
      <xdr:rowOff>73841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41123"/>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161472</xdr:rowOff>
    </xdr:from>
    <xdr:to>
      <xdr:col>107</xdr:col>
      <xdr:colOff>50800</xdr:colOff>
      <xdr:row>39</xdr:row>
      <xdr:rowOff>73841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76572"/>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161472</xdr:rowOff>
    </xdr:from>
    <xdr:to>
      <xdr:col>102</xdr:col>
      <xdr:colOff>114300</xdr:colOff>
      <xdr:row>39</xdr:row>
      <xdr:rowOff>28122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7657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38281</xdr:rowOff>
    </xdr:from>
    <xdr:to>
      <xdr:col>116</xdr:col>
      <xdr:colOff>114300</xdr:colOff>
      <xdr:row>39</xdr:row>
      <xdr:rowOff>139881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124658</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3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3773</xdr:rowOff>
    </xdr:from>
    <xdr:to>
      <xdr:col>112</xdr:col>
      <xdr:colOff>38100</xdr:colOff>
      <xdr:row>39</xdr:row>
      <xdr:rowOff>105373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96500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8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23041</xdr:rowOff>
    </xdr:from>
    <xdr:to>
      <xdr:col>107</xdr:col>
      <xdr:colOff>101600</xdr:colOff>
      <xdr:row>39</xdr:row>
      <xdr:rowOff>124641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115768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0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110672</xdr:rowOff>
    </xdr:from>
    <xdr:to>
      <xdr:col>102</xdr:col>
      <xdr:colOff>165100</xdr:colOff>
      <xdr:row>39</xdr:row>
      <xdr:rowOff>40822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31949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148772</xdr:rowOff>
    </xdr:from>
    <xdr:to>
      <xdr:col>98</xdr:col>
      <xdr:colOff>38100</xdr:colOff>
      <xdr:row>39</xdr:row>
      <xdr:rowOff>78922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70049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14122</xdr:rowOff>
    </xdr:from>
    <xdr:to>
      <xdr:col>116</xdr:col>
      <xdr:colOff>63500</xdr:colOff>
      <xdr:row>59</xdr:row>
      <xdr:rowOff>14427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2967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14427</xdr:rowOff>
    </xdr:from>
    <xdr:to>
      <xdr:col>111</xdr:col>
      <xdr:colOff>177800</xdr:colOff>
      <xdr:row>59</xdr:row>
      <xdr:rowOff>14732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2997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14732</xdr:rowOff>
    </xdr:from>
    <xdr:to>
      <xdr:col>107</xdr:col>
      <xdr:colOff>50800</xdr:colOff>
      <xdr:row>59</xdr:row>
      <xdr:rowOff>15113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302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15113</xdr:rowOff>
    </xdr:from>
    <xdr:to>
      <xdr:col>102</xdr:col>
      <xdr:colOff>114300</xdr:colOff>
      <xdr:row>59</xdr:row>
      <xdr:rowOff>15494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30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134772</xdr:rowOff>
    </xdr:from>
    <xdr:to>
      <xdr:col>116</xdr:col>
      <xdr:colOff>114300</xdr:colOff>
      <xdr:row>59</xdr:row>
      <xdr:rowOff>64922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135077</xdr:rowOff>
    </xdr:from>
    <xdr:to>
      <xdr:col>112</xdr:col>
      <xdr:colOff>38100</xdr:colOff>
      <xdr:row>59</xdr:row>
      <xdr:rowOff>65227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56354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135382</xdr:rowOff>
    </xdr:from>
    <xdr:to>
      <xdr:col>107</xdr:col>
      <xdr:colOff>101600</xdr:colOff>
      <xdr:row>59</xdr:row>
      <xdr:rowOff>65532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56659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135763</xdr:rowOff>
    </xdr:from>
    <xdr:to>
      <xdr:col>102</xdr:col>
      <xdr:colOff>165100</xdr:colOff>
      <xdr:row>59</xdr:row>
      <xdr:rowOff>65913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57040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136144</xdr:rowOff>
    </xdr:from>
    <xdr:to>
      <xdr:col>98</xdr:col>
      <xdr:colOff>38100</xdr:colOff>
      <xdr:row>59</xdr:row>
      <xdr:rowOff>66294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57421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85807</xdr:rowOff>
    </xdr:from>
    <xdr:to>
      <xdr:col>116</xdr:col>
      <xdr:colOff>63500</xdr:colOff>
      <xdr:row>78</xdr:row>
      <xdr:rowOff>105868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58907"/>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19304</xdr:rowOff>
    </xdr:from>
    <xdr:to>
      <xdr:col>111</xdr:col>
      <xdr:colOff>177800</xdr:colOff>
      <xdr:row>78</xdr:row>
      <xdr:rowOff>105868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92404"/>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11664</xdr:rowOff>
    </xdr:from>
    <xdr:to>
      <xdr:col>107</xdr:col>
      <xdr:colOff>50800</xdr:colOff>
      <xdr:row>78</xdr:row>
      <xdr:rowOff>19304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8476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11664</xdr:rowOff>
    </xdr:from>
    <xdr:to>
      <xdr:col>102</xdr:col>
      <xdr:colOff>114300</xdr:colOff>
      <xdr:row>78</xdr:row>
      <xdr:rowOff>50185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84764"/>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35007</xdr:rowOff>
    </xdr:from>
    <xdr:to>
      <xdr:col>116</xdr:col>
      <xdr:colOff>114300</xdr:colOff>
      <xdr:row>78</xdr:row>
      <xdr:rowOff>136607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121384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55068</xdr:rowOff>
    </xdr:from>
    <xdr:to>
      <xdr:col>112</xdr:col>
      <xdr:colOff>38100</xdr:colOff>
      <xdr:row>78</xdr:row>
      <xdr:rowOff>156668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147795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139954</xdr:rowOff>
    </xdr:from>
    <xdr:to>
      <xdr:col>107</xdr:col>
      <xdr:colOff>101600</xdr:colOff>
      <xdr:row>78</xdr:row>
      <xdr:rowOff>70104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61231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132314</xdr:rowOff>
    </xdr:from>
    <xdr:to>
      <xdr:col>102</xdr:col>
      <xdr:colOff>165100</xdr:colOff>
      <xdr:row>78</xdr:row>
      <xdr:rowOff>62464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53591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170835</xdr:rowOff>
    </xdr:from>
    <xdr:to>
      <xdr:col>98</xdr:col>
      <xdr:colOff>38100</xdr:colOff>
      <xdr:row>78</xdr:row>
      <xdr:rowOff>100985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92112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人件費は、従来から高い状況であることから、新規職員採用</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抑制を継続しつつ、一部業務の外部委託などを検討し、適切な定員管理を行い人件費の抑制に努めている。物件費は、光熱水費などの維持管理コストが増加しているものの、各種計画策定業務などの委託契約などを職員対応することで抑制に努めている結果、</a:t>
          </a:r>
          <a:r>
            <a:rPr kumimoji="1" lang="ja-JP" altLang="en-US" sz="1100">
              <a:solidFill>
                <a:schemeClr val="tx1"/>
              </a:solidFill>
              <a:effectLst/>
              <a:latin typeface="+mn-lt"/>
              <a:ea typeface="+mn-ea"/>
              <a:cs typeface="+mn-cs"/>
            </a:rPr>
            <a:t>類似団体</a:t>
          </a:r>
          <a:r>
            <a:rPr kumimoji="1" lang="ja-JP" altLang="ja-JP" sz="1100">
              <a:solidFill>
                <a:schemeClr val="tx1"/>
              </a:solidFill>
              <a:effectLst/>
              <a:latin typeface="+mn-lt"/>
              <a:ea typeface="+mn-ea"/>
              <a:cs typeface="+mn-cs"/>
            </a:rPr>
            <a:t>よりも低い状況で推移しているが、今後、人件費抑制のため、窓口を含めた業務の民間委託などの検討により上昇することが見込まれる。維持補修費は、早期に対応することで経費の節減を図っている。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扶助費は、</a:t>
          </a:r>
          <a:r>
            <a:rPr kumimoji="1" lang="en-US" altLang="ja-JP" sz="1100">
              <a:solidFill>
                <a:schemeClr val="tx1"/>
              </a:solidFill>
              <a:effectLst/>
              <a:latin typeface="+mn-lt"/>
              <a:ea typeface="+mn-ea"/>
              <a:cs typeface="+mn-cs"/>
            </a:rPr>
            <a:t>R</a:t>
          </a:r>
          <a:r>
            <a:rPr kumimoji="1" lang="ja-JP" altLang="en-US" sz="1100">
              <a:solidFill>
                <a:schemeClr val="tx1"/>
              </a:solidFill>
              <a:effectLst/>
              <a:latin typeface="+mn-lt"/>
              <a:ea typeface="+mn-ea"/>
              <a:cs typeface="+mn-cs"/>
            </a:rPr>
            <a:t>３年度は住民税非課税世帯給付金事業に伴い急激に増加しているところだが、それを含めても類似団体と比較すると、低い水準で推移している。</a:t>
          </a:r>
          <a:r>
            <a:rPr kumimoji="1" lang="ja-JP" altLang="ja-JP" sz="1100">
              <a:solidFill>
                <a:schemeClr val="tx1"/>
              </a:solidFill>
              <a:effectLst/>
              <a:latin typeface="+mn-lt"/>
              <a:ea typeface="+mn-ea"/>
              <a:cs typeface="+mn-cs"/>
            </a:rPr>
            <a:t>全体的な傾向や情勢を注視し、的確な情報の把握に努め、社会保障施策等の充実を図っていく。</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補助費等は、</a:t>
          </a:r>
          <a:r>
            <a:rPr kumimoji="1" lang="ja-JP" altLang="en-US" sz="1100">
              <a:solidFill>
                <a:schemeClr val="tx1"/>
              </a:solidFill>
              <a:effectLst/>
              <a:latin typeface="+mn-lt"/>
              <a:ea typeface="+mn-ea"/>
              <a:cs typeface="+mn-cs"/>
            </a:rPr>
            <a:t>類似団体より低い状況で推移しているが、</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一部事務組合の施設整備や</a:t>
          </a:r>
          <a:r>
            <a:rPr kumimoji="1" lang="ja-JP" altLang="ja-JP" sz="1100">
              <a:solidFill>
                <a:schemeClr val="tx1"/>
              </a:solidFill>
              <a:effectLst/>
              <a:latin typeface="+mn-lt"/>
              <a:ea typeface="+mn-ea"/>
              <a:cs typeface="+mn-cs"/>
            </a:rPr>
            <a:t>更新に伴う負担金の増加が見込まれる。普通建設事業費は、通学路整備工事、</a:t>
          </a:r>
          <a:r>
            <a:rPr kumimoji="1" lang="ja-JP" altLang="en-US" sz="1100">
              <a:solidFill>
                <a:schemeClr val="tx1"/>
              </a:solidFill>
              <a:effectLst/>
              <a:latin typeface="+mn-lt"/>
              <a:ea typeface="+mn-ea"/>
              <a:cs typeface="+mn-cs"/>
            </a:rPr>
            <a:t>道路長寿命化修繕工事</a:t>
          </a:r>
          <a:r>
            <a:rPr kumimoji="1" lang="ja-JP" altLang="ja-JP" sz="1100">
              <a:solidFill>
                <a:schemeClr val="tx1"/>
              </a:solidFill>
              <a:effectLst/>
              <a:latin typeface="+mn-lt"/>
              <a:ea typeface="+mn-ea"/>
              <a:cs typeface="+mn-cs"/>
            </a:rPr>
            <a:t>などの安全対策等に伴うものが大きい。公債費は大規模な償還は終了するものの、人口急増時に整備したインフラの更新などが見込まれるが、今後も償還額以上の新規借入抑制の方針を継続しつつ、新規事業の平準化を図り、後年度負担軽減のため地方債残高の減少に努める。積立金は、第５次総合計画の目標の達成に向け、計画的に財政調整基金残高を確保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20,086
19,806
32.51
8,505,825
8,102,090
389,386
4,965,380
7,138,771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21209</xdr:rowOff>
    </xdr:from>
    <xdr:to>
      <xdr:col>24</xdr:col>
      <xdr:colOff>63500</xdr:colOff>
      <xdr:row>32</xdr:row>
      <xdr:rowOff>29210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076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7493</xdr:rowOff>
    </xdr:from>
    <xdr:to>
      <xdr:col>19</xdr:col>
      <xdr:colOff>177800</xdr:colOff>
      <xdr:row>32</xdr:row>
      <xdr:rowOff>29210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9389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7493</xdr:rowOff>
    </xdr:from>
    <xdr:to>
      <xdr:col>15</xdr:col>
      <xdr:colOff>50800</xdr:colOff>
      <xdr:row>32</xdr:row>
      <xdr:rowOff>28067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938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28067</xdr:rowOff>
    </xdr:from>
    <xdr:to>
      <xdr:col>10</xdr:col>
      <xdr:colOff>114300</xdr:colOff>
      <xdr:row>32</xdr:row>
      <xdr:rowOff>43307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144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141859</xdr:rowOff>
    </xdr:from>
    <xdr:to>
      <xdr:col>24</xdr:col>
      <xdr:colOff>114300</xdr:colOff>
      <xdr:row>32</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164736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149860</xdr:rowOff>
    </xdr:from>
    <xdr:to>
      <xdr:col>20</xdr:col>
      <xdr:colOff>38100</xdr:colOff>
      <xdr:row>32</xdr:row>
      <xdr:rowOff>80010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96537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128143</xdr:rowOff>
    </xdr:from>
    <xdr:to>
      <xdr:col>15</xdr:col>
      <xdr:colOff>101600</xdr:colOff>
      <xdr:row>32</xdr:row>
      <xdr:rowOff>58293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148717</xdr:rowOff>
    </xdr:from>
    <xdr:to>
      <xdr:col>10</xdr:col>
      <xdr:colOff>165100</xdr:colOff>
      <xdr:row>32</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95394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163957</xdr:rowOff>
    </xdr:from>
    <xdr:to>
      <xdr:col>6</xdr:col>
      <xdr:colOff>38100</xdr:colOff>
      <xdr:row>32</xdr:row>
      <xdr:rowOff>94107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110634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46359</xdr:rowOff>
    </xdr:from>
    <xdr:to>
      <xdr:col>24</xdr:col>
      <xdr:colOff>63500</xdr:colOff>
      <xdr:row>57</xdr:row>
      <xdr:rowOff>71109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76109"/>
          <a:ext cx="838200" cy="3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46359</xdr:rowOff>
    </xdr:from>
    <xdr:to>
      <xdr:col>19</xdr:col>
      <xdr:colOff>177800</xdr:colOff>
      <xdr:row>57</xdr:row>
      <xdr:rowOff>106225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76109"/>
          <a:ext cx="889000" cy="4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106225</xdr:rowOff>
    </xdr:from>
    <xdr:to>
      <xdr:col>15</xdr:col>
      <xdr:colOff>50800</xdr:colOff>
      <xdr:row>57</xdr:row>
      <xdr:rowOff>113918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7887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113918</xdr:rowOff>
    </xdr:from>
    <xdr:to>
      <xdr:col>10</xdr:col>
      <xdr:colOff>114300</xdr:colOff>
      <xdr:row>57</xdr:row>
      <xdr:rowOff>115549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656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20309</xdr:rowOff>
    </xdr:from>
    <xdr:to>
      <xdr:col>24</xdr:col>
      <xdr:colOff>114300</xdr:colOff>
      <xdr:row>57</xdr:row>
      <xdr:rowOff>121909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43186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167009</xdr:rowOff>
    </xdr:from>
    <xdr:to>
      <xdr:col>20</xdr:col>
      <xdr:colOff>38100</xdr:colOff>
      <xdr:row>55</xdr:row>
      <xdr:rowOff>97159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113686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55425</xdr:rowOff>
    </xdr:from>
    <xdr:to>
      <xdr:col>15</xdr:col>
      <xdr:colOff>101600</xdr:colOff>
      <xdr:row>57</xdr:row>
      <xdr:rowOff>157025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63118</xdr:rowOff>
    </xdr:from>
    <xdr:to>
      <xdr:col>10</xdr:col>
      <xdr:colOff>165100</xdr:colOff>
      <xdr:row>57</xdr:row>
      <xdr:rowOff>164718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64749</xdr:rowOff>
    </xdr:from>
    <xdr:to>
      <xdr:col>6</xdr:col>
      <xdr:colOff>38100</xdr:colOff>
      <xdr:row>57</xdr:row>
      <xdr:rowOff>166349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89568</xdr:rowOff>
    </xdr:from>
    <xdr:to>
      <xdr:col>24</xdr:col>
      <xdr:colOff>63500</xdr:colOff>
      <xdr:row>78</xdr:row>
      <xdr:rowOff>151870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1218"/>
          <a:ext cx="838200" cy="2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151870</xdr:rowOff>
    </xdr:from>
    <xdr:to>
      <xdr:col>19</xdr:col>
      <xdr:colOff>177800</xdr:colOff>
      <xdr:row>79</xdr:row>
      <xdr:rowOff>10885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24970"/>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10885</xdr:rowOff>
    </xdr:from>
    <xdr:to>
      <xdr:col>15</xdr:col>
      <xdr:colOff>50800</xdr:colOff>
      <xdr:row>79</xdr:row>
      <xdr:rowOff>25797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55435"/>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153133</xdr:rowOff>
    </xdr:from>
    <xdr:to>
      <xdr:col>10</xdr:col>
      <xdr:colOff>114300</xdr:colOff>
      <xdr:row>79</xdr:row>
      <xdr:rowOff>25797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26233"/>
          <a:ext cx="889000" cy="4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38768</xdr:rowOff>
    </xdr:from>
    <xdr:to>
      <xdr:col>24</xdr:col>
      <xdr:colOff>114300</xdr:colOff>
      <xdr:row>77</xdr:row>
      <xdr:rowOff>140368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17195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101070</xdr:rowOff>
    </xdr:from>
    <xdr:to>
      <xdr:col>20</xdr:col>
      <xdr:colOff>38100</xdr:colOff>
      <xdr:row>79</xdr:row>
      <xdr:rowOff>31220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22347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131535</xdr:rowOff>
    </xdr:from>
    <xdr:to>
      <xdr:col>15</xdr:col>
      <xdr:colOff>101600</xdr:colOff>
      <xdr:row>79</xdr:row>
      <xdr:rowOff>61685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52812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146447</xdr:rowOff>
    </xdr:from>
    <xdr:to>
      <xdr:col>10</xdr:col>
      <xdr:colOff>165100</xdr:colOff>
      <xdr:row>79</xdr:row>
      <xdr:rowOff>76597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67724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102333</xdr:rowOff>
    </xdr:from>
    <xdr:to>
      <xdr:col>6</xdr:col>
      <xdr:colOff>38100</xdr:colOff>
      <xdr:row>79</xdr:row>
      <xdr:rowOff>32483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23610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6753</xdr:rowOff>
    </xdr:from>
    <xdr:to>
      <xdr:col>24</xdr:col>
      <xdr:colOff>63500</xdr:colOff>
      <xdr:row>99</xdr:row>
      <xdr:rowOff>5969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8853"/>
          <a:ext cx="838200" cy="1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5969</xdr:rowOff>
    </xdr:from>
    <xdr:to>
      <xdr:col>19</xdr:col>
      <xdr:colOff>177800</xdr:colOff>
      <xdr:row>99</xdr:row>
      <xdr:rowOff>48146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951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48146</xdr:rowOff>
    </xdr:from>
    <xdr:to>
      <xdr:col>15</xdr:col>
      <xdr:colOff>50800</xdr:colOff>
      <xdr:row>99</xdr:row>
      <xdr:rowOff>53713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21696"/>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19848</xdr:rowOff>
    </xdr:from>
    <xdr:to>
      <xdr:col>10</xdr:col>
      <xdr:colOff>114300</xdr:colOff>
      <xdr:row>99</xdr:row>
      <xdr:rowOff>53713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3398"/>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127403</xdr:rowOff>
    </xdr:from>
    <xdr:to>
      <xdr:col>24</xdr:col>
      <xdr:colOff>114300</xdr:colOff>
      <xdr:row>98</xdr:row>
      <xdr:rowOff>57553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126619</xdr:rowOff>
    </xdr:from>
    <xdr:to>
      <xdr:col>20</xdr:col>
      <xdr:colOff>38100</xdr:colOff>
      <xdr:row>99</xdr:row>
      <xdr:rowOff>56769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47896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168796</xdr:rowOff>
    </xdr:from>
    <xdr:to>
      <xdr:col>15</xdr:col>
      <xdr:colOff>101600</xdr:colOff>
      <xdr:row>99</xdr:row>
      <xdr:rowOff>98946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90073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2913</xdr:rowOff>
    </xdr:from>
    <xdr:to>
      <xdr:col>10</xdr:col>
      <xdr:colOff>165100</xdr:colOff>
      <xdr:row>99</xdr:row>
      <xdr:rowOff>104513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95640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140498</xdr:rowOff>
    </xdr:from>
    <xdr:to>
      <xdr:col>6</xdr:col>
      <xdr:colOff>38100</xdr:colOff>
      <xdr:row>99</xdr:row>
      <xdr:rowOff>70648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61775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111354</xdr:rowOff>
    </xdr:from>
    <xdr:to>
      <xdr:col>55</xdr:col>
      <xdr:colOff>0</xdr:colOff>
      <xdr:row>58</xdr:row>
      <xdr:rowOff>130768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55454"/>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111354</xdr:rowOff>
    </xdr:from>
    <xdr:to>
      <xdr:col>50</xdr:col>
      <xdr:colOff>114300</xdr:colOff>
      <xdr:row>58</xdr:row>
      <xdr:rowOff>142182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55454"/>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103973</xdr:rowOff>
    </xdr:from>
    <xdr:to>
      <xdr:col>45</xdr:col>
      <xdr:colOff>177800</xdr:colOff>
      <xdr:row>58</xdr:row>
      <xdr:rowOff>142182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48073"/>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103973</xdr:rowOff>
    </xdr:from>
    <xdr:to>
      <xdr:col>41</xdr:col>
      <xdr:colOff>50800</xdr:colOff>
      <xdr:row>58</xdr:row>
      <xdr:rowOff>121967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4807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79968</xdr:rowOff>
    </xdr:from>
    <xdr:to>
      <xdr:col>55</xdr:col>
      <xdr:colOff>50800</xdr:colOff>
      <xdr:row>59</xdr:row>
      <xdr:rowOff>10118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58395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60554</xdr:rowOff>
    </xdr:from>
    <xdr:to>
      <xdr:col>50</xdr:col>
      <xdr:colOff>165100</xdr:colOff>
      <xdr:row>58</xdr:row>
      <xdr:rowOff>162154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153281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91382</xdr:rowOff>
    </xdr:from>
    <xdr:to>
      <xdr:col>46</xdr:col>
      <xdr:colOff>38100</xdr:colOff>
      <xdr:row>59</xdr:row>
      <xdr:rowOff>21532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12659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53173</xdr:rowOff>
    </xdr:from>
    <xdr:to>
      <xdr:col>41</xdr:col>
      <xdr:colOff>101600</xdr:colOff>
      <xdr:row>58</xdr:row>
      <xdr:rowOff>154773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145900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71167</xdr:rowOff>
    </xdr:from>
    <xdr:to>
      <xdr:col>36</xdr:col>
      <xdr:colOff>165100</xdr:colOff>
      <xdr:row>59</xdr:row>
      <xdr:rowOff>1317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163894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26315</xdr:rowOff>
    </xdr:from>
    <xdr:to>
      <xdr:col>55</xdr:col>
      <xdr:colOff>0</xdr:colOff>
      <xdr:row>77</xdr:row>
      <xdr:rowOff>42225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27965"/>
          <a:ext cx="8382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168504</xdr:rowOff>
    </xdr:from>
    <xdr:to>
      <xdr:col>50</xdr:col>
      <xdr:colOff>114300</xdr:colOff>
      <xdr:row>77</xdr:row>
      <xdr:rowOff>26315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855804"/>
          <a:ext cx="889000" cy="3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56444</xdr:rowOff>
    </xdr:from>
    <xdr:to>
      <xdr:col>45</xdr:col>
      <xdr:colOff>177800</xdr:colOff>
      <xdr:row>74</xdr:row>
      <xdr:rowOff>168504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743744"/>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56444</xdr:rowOff>
    </xdr:from>
    <xdr:to>
      <xdr:col>41</xdr:col>
      <xdr:colOff>50800</xdr:colOff>
      <xdr:row>75</xdr:row>
      <xdr:rowOff>118257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43744"/>
          <a:ext cx="889000" cy="23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162875</xdr:rowOff>
    </xdr:from>
    <xdr:to>
      <xdr:col>55</xdr:col>
      <xdr:colOff>50800</xdr:colOff>
      <xdr:row>77</xdr:row>
      <xdr:rowOff>93025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141302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146965</xdr:rowOff>
    </xdr:from>
    <xdr:to>
      <xdr:col>50</xdr:col>
      <xdr:colOff>165100</xdr:colOff>
      <xdr:row>77</xdr:row>
      <xdr:rowOff>77115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68242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117704</xdr:rowOff>
    </xdr:from>
    <xdr:to>
      <xdr:col>46</xdr:col>
      <xdr:colOff>38100</xdr:colOff>
      <xdr:row>75</xdr:row>
      <xdr:rowOff>47854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64381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5644</xdr:rowOff>
    </xdr:from>
    <xdr:to>
      <xdr:col>41</xdr:col>
      <xdr:colOff>101600</xdr:colOff>
      <xdr:row>74</xdr:row>
      <xdr:rowOff>107244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6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123771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67457</xdr:rowOff>
    </xdr:from>
    <xdr:to>
      <xdr:col>36</xdr:col>
      <xdr:colOff>165100</xdr:colOff>
      <xdr:row>75</xdr:row>
      <xdr:rowOff>169056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26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14134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33544</xdr:rowOff>
    </xdr:from>
    <xdr:to>
      <xdr:col>55</xdr:col>
      <xdr:colOff>0</xdr:colOff>
      <xdr:row>97</xdr:row>
      <xdr:rowOff>109054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64194"/>
          <a:ext cx="838200" cy="7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33544</xdr:rowOff>
    </xdr:from>
    <xdr:to>
      <xdr:col>50</xdr:col>
      <xdr:colOff>114300</xdr:colOff>
      <xdr:row>97</xdr:row>
      <xdr:rowOff>109082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64194"/>
          <a:ext cx="889000" cy="7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109082</xdr:rowOff>
    </xdr:from>
    <xdr:to>
      <xdr:col>45</xdr:col>
      <xdr:colOff>177800</xdr:colOff>
      <xdr:row>97</xdr:row>
      <xdr:rowOff>116998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9732"/>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141643</xdr:rowOff>
    </xdr:from>
    <xdr:to>
      <xdr:col>41</xdr:col>
      <xdr:colOff>50800</xdr:colOff>
      <xdr:row>97</xdr:row>
      <xdr:rowOff>116998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0843"/>
          <a:ext cx="889000" cy="1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58254</xdr:rowOff>
    </xdr:from>
    <xdr:to>
      <xdr:col>55</xdr:col>
      <xdr:colOff>50800</xdr:colOff>
      <xdr:row>97</xdr:row>
      <xdr:rowOff>159854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36681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154194</xdr:rowOff>
    </xdr:from>
    <xdr:to>
      <xdr:col>50</xdr:col>
      <xdr:colOff>165100</xdr:colOff>
      <xdr:row>97</xdr:row>
      <xdr:rowOff>84344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75471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58282</xdr:rowOff>
    </xdr:from>
    <xdr:to>
      <xdr:col>46</xdr:col>
      <xdr:colOff>38100</xdr:colOff>
      <xdr:row>97</xdr:row>
      <xdr:rowOff>159882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151009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66198</xdr:rowOff>
    </xdr:from>
    <xdr:to>
      <xdr:col>41</xdr:col>
      <xdr:colOff>101600</xdr:colOff>
      <xdr:row>97</xdr:row>
      <xdr:rowOff>167798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90843</xdr:rowOff>
    </xdr:from>
    <xdr:to>
      <xdr:col>36</xdr:col>
      <xdr:colOff>165100</xdr:colOff>
      <xdr:row>97</xdr:row>
      <xdr:rowOff>20993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115430</xdr:rowOff>
    </xdr:from>
    <xdr:to>
      <xdr:col>85</xdr:col>
      <xdr:colOff>127000</xdr:colOff>
      <xdr:row>36</xdr:row>
      <xdr:rowOff>97485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16180"/>
          <a:ext cx="8382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115430</xdr:rowOff>
    </xdr:from>
    <xdr:to>
      <xdr:col>81</xdr:col>
      <xdr:colOff>50800</xdr:colOff>
      <xdr:row>36</xdr:row>
      <xdr:rowOff>115583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16180"/>
          <a:ext cx="889000" cy="1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115583</xdr:rowOff>
    </xdr:from>
    <xdr:to>
      <xdr:col>76</xdr:col>
      <xdr:colOff>114300</xdr:colOff>
      <xdr:row>36</xdr:row>
      <xdr:rowOff>130156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87783"/>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130156</xdr:rowOff>
    </xdr:from>
    <xdr:to>
      <xdr:col>71</xdr:col>
      <xdr:colOff>177800</xdr:colOff>
      <xdr:row>36</xdr:row>
      <xdr:rowOff>145739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02356"/>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46685</xdr:rowOff>
    </xdr:from>
    <xdr:to>
      <xdr:col>85</xdr:col>
      <xdr:colOff>177800</xdr:colOff>
      <xdr:row>36</xdr:row>
      <xdr:rowOff>148285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69562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64630</xdr:rowOff>
    </xdr:from>
    <xdr:to>
      <xdr:col>81</xdr:col>
      <xdr:colOff>101600</xdr:colOff>
      <xdr:row>35</xdr:row>
      <xdr:rowOff>166230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64783</xdr:rowOff>
    </xdr:from>
    <xdr:to>
      <xdr:col>76</xdr:col>
      <xdr:colOff>165100</xdr:colOff>
      <xdr:row>36</xdr:row>
      <xdr:rowOff>166383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79356</xdr:rowOff>
    </xdr:from>
    <xdr:to>
      <xdr:col>72</xdr:col>
      <xdr:colOff>38100</xdr:colOff>
      <xdr:row>37</xdr:row>
      <xdr:rowOff>9506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26033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94939</xdr:rowOff>
    </xdr:from>
    <xdr:to>
      <xdr:col>67</xdr:col>
      <xdr:colOff>101600</xdr:colOff>
      <xdr:row>37</xdr:row>
      <xdr:rowOff>25089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41616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110343</xdr:rowOff>
    </xdr:from>
    <xdr:to>
      <xdr:col>85</xdr:col>
      <xdr:colOff>127000</xdr:colOff>
      <xdr:row>57</xdr:row>
      <xdr:rowOff>146599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82993"/>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110343</xdr:rowOff>
    </xdr:from>
    <xdr:to>
      <xdr:col>81</xdr:col>
      <xdr:colOff>50800</xdr:colOff>
      <xdr:row>58</xdr:row>
      <xdr:rowOff>5114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82993"/>
          <a:ext cx="889000" cy="6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140889</xdr:rowOff>
    </xdr:from>
    <xdr:to>
      <xdr:col>76</xdr:col>
      <xdr:colOff>114300</xdr:colOff>
      <xdr:row>58</xdr:row>
      <xdr:rowOff>5114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13539"/>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140889</xdr:rowOff>
    </xdr:from>
    <xdr:to>
      <xdr:col>71</xdr:col>
      <xdr:colOff>177800</xdr:colOff>
      <xdr:row>57</xdr:row>
      <xdr:rowOff>159168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13539"/>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95799</xdr:rowOff>
    </xdr:from>
    <xdr:to>
      <xdr:col>85</xdr:col>
      <xdr:colOff>177800</xdr:colOff>
      <xdr:row>58</xdr:row>
      <xdr:rowOff>25949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59543</xdr:rowOff>
    </xdr:from>
    <xdr:to>
      <xdr:col>81</xdr:col>
      <xdr:colOff>101600</xdr:colOff>
      <xdr:row>57</xdr:row>
      <xdr:rowOff>161143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125764</xdr:rowOff>
    </xdr:from>
    <xdr:to>
      <xdr:col>76</xdr:col>
      <xdr:colOff>165100</xdr:colOff>
      <xdr:row>58</xdr:row>
      <xdr:rowOff>55914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90089</xdr:rowOff>
    </xdr:from>
    <xdr:to>
      <xdr:col>72</xdr:col>
      <xdr:colOff>38100</xdr:colOff>
      <xdr:row>58</xdr:row>
      <xdr:rowOff>20239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108368</xdr:rowOff>
    </xdr:from>
    <xdr:to>
      <xdr:col>67</xdr:col>
      <xdr:colOff>101600</xdr:colOff>
      <xdr:row>58</xdr:row>
      <xdr:rowOff>38518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29645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19025</xdr:rowOff>
    </xdr:from>
    <xdr:to>
      <xdr:col>85</xdr:col>
      <xdr:colOff>127000</xdr:colOff>
      <xdr:row>79</xdr:row>
      <xdr:rowOff>40729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63575"/>
          <a:ext cx="8382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14275</xdr:rowOff>
    </xdr:from>
    <xdr:to>
      <xdr:col>81</xdr:col>
      <xdr:colOff>50800</xdr:colOff>
      <xdr:row>79</xdr:row>
      <xdr:rowOff>19025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8825"/>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14275</xdr:rowOff>
    </xdr:from>
    <xdr:to>
      <xdr:col>76</xdr:col>
      <xdr:colOff>114300</xdr:colOff>
      <xdr:row>79</xdr:row>
      <xdr:rowOff>42824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8825"/>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40373</xdr:rowOff>
    </xdr:from>
    <xdr:to>
      <xdr:col>71</xdr:col>
      <xdr:colOff>177800</xdr:colOff>
      <xdr:row>79</xdr:row>
      <xdr:rowOff>42824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4923"/>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161379</xdr:rowOff>
    </xdr:from>
    <xdr:to>
      <xdr:col>85</xdr:col>
      <xdr:colOff>177800</xdr:colOff>
      <xdr:row>79</xdr:row>
      <xdr:rowOff>91529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139675</xdr:rowOff>
    </xdr:from>
    <xdr:to>
      <xdr:col>81</xdr:col>
      <xdr:colOff>101600</xdr:colOff>
      <xdr:row>79</xdr:row>
      <xdr:rowOff>69825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134925</xdr:rowOff>
    </xdr:from>
    <xdr:to>
      <xdr:col>76</xdr:col>
      <xdr:colOff>165100</xdr:colOff>
      <xdr:row>79</xdr:row>
      <xdr:rowOff>65075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81602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163474</xdr:rowOff>
    </xdr:from>
    <xdr:to>
      <xdr:col>72</xdr:col>
      <xdr:colOff>38100</xdr:colOff>
      <xdr:row>79</xdr:row>
      <xdr:rowOff>93624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161023</xdr:rowOff>
    </xdr:from>
    <xdr:to>
      <xdr:col>67</xdr:col>
      <xdr:colOff>101600</xdr:colOff>
      <xdr:row>79</xdr:row>
      <xdr:rowOff>91173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82300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158902</xdr:rowOff>
    </xdr:from>
    <xdr:to>
      <xdr:col>85</xdr:col>
      <xdr:colOff>127000</xdr:colOff>
      <xdr:row>96</xdr:row>
      <xdr:rowOff>31262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46652"/>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168847</xdr:rowOff>
    </xdr:from>
    <xdr:to>
      <xdr:col>81</xdr:col>
      <xdr:colOff>50800</xdr:colOff>
      <xdr:row>96</xdr:row>
      <xdr:rowOff>31262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4565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143277</xdr:rowOff>
    </xdr:from>
    <xdr:to>
      <xdr:col>76</xdr:col>
      <xdr:colOff>114300</xdr:colOff>
      <xdr:row>95</xdr:row>
      <xdr:rowOff>168847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31027"/>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131471</xdr:rowOff>
    </xdr:from>
    <xdr:to>
      <xdr:col>71</xdr:col>
      <xdr:colOff>177800</xdr:colOff>
      <xdr:row>95</xdr:row>
      <xdr:rowOff>143277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19221"/>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108102</xdr:rowOff>
    </xdr:from>
    <xdr:to>
      <xdr:col>85</xdr:col>
      <xdr:colOff>177800</xdr:colOff>
      <xdr:row>96</xdr:row>
      <xdr:rowOff>38252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130979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151912</xdr:rowOff>
    </xdr:from>
    <xdr:to>
      <xdr:col>81</xdr:col>
      <xdr:colOff>101600</xdr:colOff>
      <xdr:row>96</xdr:row>
      <xdr:rowOff>82062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98589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118047</xdr:rowOff>
    </xdr:from>
    <xdr:to>
      <xdr:col>76</xdr:col>
      <xdr:colOff>165100</xdr:colOff>
      <xdr:row>96</xdr:row>
      <xdr:rowOff>48197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64724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92477</xdr:rowOff>
    </xdr:from>
    <xdr:to>
      <xdr:col>72</xdr:col>
      <xdr:colOff>38100</xdr:colOff>
      <xdr:row>96</xdr:row>
      <xdr:rowOff>22627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39154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80671</xdr:rowOff>
    </xdr:from>
    <xdr:to>
      <xdr:col>67</xdr:col>
      <xdr:colOff>101600</xdr:colOff>
      <xdr:row>96</xdr:row>
      <xdr:rowOff>10821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27348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112840</xdr:rowOff>
    </xdr:from>
    <xdr:to>
      <xdr:col>116</xdr:col>
      <xdr:colOff>62864</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27790"/>
          <a:ext cx="1269" cy="111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46880</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561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59517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112840</xdr:rowOff>
    </xdr:from>
    <xdr:to>
      <xdr:col>116</xdr:col>
      <xdr:colOff>152400</xdr:colOff>
      <xdr:row>31</xdr:row>
      <xdr:rowOff>112840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2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60261</xdr:rowOff>
    </xdr:from>
    <xdr:to>
      <xdr:col>116</xdr:col>
      <xdr:colOff>63500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232461"/>
          <a:ext cx="838200" cy="3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91330</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49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112903</xdr:rowOff>
    </xdr:from>
    <xdr:to>
      <xdr:col>116</xdr:col>
      <xdr:colOff>114300</xdr:colOff>
      <xdr:row>38</xdr:row>
      <xdr:rowOff>43053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102553</xdr:rowOff>
    </xdr:from>
    <xdr:to>
      <xdr:col>111</xdr:col>
      <xdr:colOff>177800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5246053"/>
          <a:ext cx="889000" cy="12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71581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4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102553</xdr:rowOff>
    </xdr:from>
    <xdr:to>
      <xdr:col>107</xdr:col>
      <xdr:colOff>50800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5246053"/>
          <a:ext cx="889000" cy="12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99759</xdr:rowOff>
    </xdr:from>
    <xdr:to>
      <xdr:col>107</xdr:col>
      <xdr:colOff>101600</xdr:colOff>
      <xdr:row>38</xdr:row>
      <xdr:rowOff>29908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434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21035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53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131191</xdr:rowOff>
    </xdr:from>
    <xdr:to>
      <xdr:col>102</xdr:col>
      <xdr:colOff>165100</xdr:colOff>
      <xdr:row>38</xdr:row>
      <xdr:rowOff>61340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77868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50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116332</xdr:rowOff>
    </xdr:from>
    <xdr:to>
      <xdr:col>98</xdr:col>
      <xdr:colOff>38100</xdr:colOff>
      <xdr:row>38</xdr:row>
      <xdr:rowOff>46482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63009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9461</xdr:rowOff>
    </xdr:from>
    <xdr:to>
      <xdr:col>116</xdr:col>
      <xdr:colOff>114300</xdr:colOff>
      <xdr:row>36</xdr:row>
      <xdr:rowOff>111061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32338</xdr:rowOff>
    </xdr:from>
    <xdr:ext cx="378565"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03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51753</xdr:rowOff>
    </xdr:from>
    <xdr:to>
      <xdr:col>107</xdr:col>
      <xdr:colOff>101600</xdr:colOff>
      <xdr:row>30</xdr:row>
      <xdr:rowOff>153353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1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169880</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497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議会費は、平成２４年度において議員定数を</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名削減しているものの、依然として高い状況にある。総務費は、特別定額給付金</a:t>
          </a:r>
          <a:r>
            <a:rPr kumimoji="1" lang="ja-JP" altLang="en-US" sz="1100">
              <a:solidFill>
                <a:schemeClr val="tx1"/>
              </a:solidFill>
              <a:effectLst/>
              <a:latin typeface="+mn-lt"/>
              <a:ea typeface="+mn-ea"/>
              <a:cs typeface="+mn-cs"/>
            </a:rPr>
            <a:t>事業の完了に伴い減少しているものの、財政調整基金をはじめとした基金の増額に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。民生費は、</a:t>
          </a:r>
          <a:r>
            <a:rPr kumimoji="1" lang="ja-JP" altLang="en-US" sz="1100">
              <a:solidFill>
                <a:schemeClr val="tx1"/>
              </a:solidFill>
              <a:effectLst/>
              <a:latin typeface="+mn-lt"/>
              <a:ea typeface="+mn-ea"/>
              <a:cs typeface="+mn-cs"/>
            </a:rPr>
            <a:t>住民税非課税世帯等臨時特別給付金の皆増や、</a:t>
          </a:r>
          <a:r>
            <a:rPr kumimoji="1" lang="ja-JP" altLang="ja-JP" sz="1100">
              <a:solidFill>
                <a:schemeClr val="tx1"/>
              </a:solidFill>
              <a:effectLst/>
              <a:latin typeface="+mn-lt"/>
              <a:ea typeface="+mn-ea"/>
              <a:cs typeface="+mn-cs"/>
            </a:rPr>
            <a:t>障害者福祉費などの増加の影響により</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衛生費は、新型コロナウイルス感染症予防対策や</a:t>
          </a:r>
          <a:r>
            <a:rPr kumimoji="1" lang="ja-JP" altLang="en-US" sz="1100">
              <a:solidFill>
                <a:schemeClr val="tx1"/>
              </a:solidFill>
              <a:effectLst/>
              <a:latin typeface="+mn-lt"/>
              <a:ea typeface="+mn-ea"/>
              <a:cs typeface="+mn-cs"/>
            </a:rPr>
            <a:t>一部事務組合の負担金の増額</a:t>
          </a:r>
          <a:r>
            <a:rPr kumimoji="1" lang="ja-JP" altLang="ja-JP" sz="1100">
              <a:solidFill>
                <a:schemeClr val="tx1"/>
              </a:solidFill>
              <a:effectLst/>
              <a:latin typeface="+mn-lt"/>
              <a:ea typeface="+mn-ea"/>
              <a:cs typeface="+mn-cs"/>
            </a:rPr>
            <a:t>により増加している。農林水産業費は、令和元年台風被災農業者向け経営体育成支援事業補助金</a:t>
          </a:r>
          <a:r>
            <a:rPr kumimoji="1" lang="ja-JP" altLang="en-US" sz="1100">
              <a:solidFill>
                <a:schemeClr val="tx1"/>
              </a:solidFill>
              <a:effectLst/>
              <a:latin typeface="+mn-lt"/>
              <a:ea typeface="+mn-ea"/>
              <a:cs typeface="+mn-cs"/>
            </a:rPr>
            <a:t>の皆減により減少しているものの、地方創生臨時交付金事業（稲作生産者支援金）の皆増の</a:t>
          </a:r>
          <a:r>
            <a:rPr kumimoji="1" lang="ja-JP" altLang="ja-JP" sz="1100">
              <a:solidFill>
                <a:schemeClr val="tx1"/>
              </a:solidFill>
              <a:effectLst/>
              <a:latin typeface="+mn-lt"/>
              <a:ea typeface="+mn-ea"/>
              <a:cs typeface="+mn-cs"/>
            </a:rPr>
            <a:t>影響により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商工費は、地方創生臨時交付金事業（中小企業等応援給付金等）</a:t>
          </a:r>
          <a:r>
            <a:rPr kumimoji="1" lang="ja-JP" altLang="en-US" sz="1100">
              <a:solidFill>
                <a:schemeClr val="tx1"/>
              </a:solidFill>
              <a:effectLst/>
              <a:latin typeface="+mn-lt"/>
              <a:ea typeface="+mn-ea"/>
              <a:cs typeface="+mn-cs"/>
            </a:rPr>
            <a:t>の皆減により減少しているものの、同事業（商店等経営支援補助金）の皆増の影響により高い状況にある。</a:t>
          </a:r>
          <a:r>
            <a:rPr kumimoji="1" lang="ja-JP" altLang="ja-JP" sz="1100">
              <a:solidFill>
                <a:schemeClr val="tx1"/>
              </a:solidFill>
              <a:effectLst/>
              <a:latin typeface="+mn-lt"/>
              <a:ea typeface="+mn-ea"/>
              <a:cs typeface="+mn-cs"/>
            </a:rPr>
            <a:t>土木費は、</a:t>
          </a:r>
          <a:r>
            <a:rPr kumimoji="1" lang="ja-JP" altLang="en-US" sz="1100">
              <a:solidFill>
                <a:schemeClr val="tx1"/>
              </a:solidFill>
              <a:effectLst/>
              <a:latin typeface="+mn-lt"/>
              <a:ea typeface="+mn-ea"/>
              <a:cs typeface="+mn-cs"/>
            </a:rPr>
            <a:t>各事業の進捗に伴い減少している</a:t>
          </a:r>
          <a:r>
            <a:rPr kumimoji="1" lang="ja-JP" altLang="ja-JP" sz="1100">
              <a:solidFill>
                <a:schemeClr val="tx1"/>
              </a:solidFill>
              <a:effectLst/>
              <a:latin typeface="+mn-lt"/>
              <a:ea typeface="+mn-ea"/>
              <a:cs typeface="+mn-cs"/>
            </a:rPr>
            <a:t>。消防費は防災行政無線設備増強工事</a:t>
          </a:r>
          <a:r>
            <a:rPr kumimoji="1" lang="ja-JP" altLang="en-US" sz="1100">
              <a:solidFill>
                <a:schemeClr val="tx1"/>
              </a:solidFill>
              <a:effectLst/>
              <a:latin typeface="+mn-lt"/>
              <a:ea typeface="+mn-ea"/>
              <a:cs typeface="+mn-cs"/>
            </a:rPr>
            <a:t>等の事業完了に伴い減少しているものの、人件費等の影響に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高い状況にある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教育費は、小中学校の統廃合等により合理化を進めているが、今後、給食センター建替事業などの老朽化による投資事業を予定して</a:t>
          </a:r>
          <a:r>
            <a:rPr kumimoji="1" lang="ja-JP" altLang="en-US" sz="1100">
              <a:solidFill>
                <a:schemeClr val="tx1"/>
              </a:solidFill>
              <a:effectLst/>
              <a:latin typeface="+mn-lt"/>
              <a:ea typeface="+mn-ea"/>
              <a:cs typeface="+mn-cs"/>
            </a:rPr>
            <a:t>いる</a:t>
          </a:r>
          <a:r>
            <a:rPr kumimoji="1" lang="ja-JP" altLang="ja-JP" sz="1100">
              <a:solidFill>
                <a:schemeClr val="tx1"/>
              </a:solidFill>
              <a:effectLst/>
              <a:latin typeface="+mn-lt"/>
              <a:ea typeface="+mn-ea"/>
              <a:cs typeface="+mn-cs"/>
            </a:rPr>
            <a:t>ことから、増加するものと見込んでいる。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公債費は、大規模な償還は終了</a:t>
          </a:r>
          <a:r>
            <a:rPr kumimoji="1" lang="ja-JP" altLang="en-US" sz="1100">
              <a:solidFill>
                <a:schemeClr val="tx1"/>
              </a:solidFill>
              <a:effectLst/>
              <a:latin typeface="+mn-lt"/>
              <a:ea typeface="+mn-ea"/>
              <a:cs typeface="+mn-cs"/>
            </a:rPr>
            <a:t>したが</a:t>
          </a:r>
          <a:r>
            <a:rPr kumimoji="1" lang="ja-JP" altLang="ja-JP" sz="1100">
              <a:solidFill>
                <a:schemeClr val="tx1"/>
              </a:solidFill>
              <a:effectLst/>
              <a:latin typeface="+mn-lt"/>
              <a:ea typeface="+mn-ea"/>
              <a:cs typeface="+mn-cs"/>
            </a:rPr>
            <a:t>、人口急増時に整備したインフラの更新などが見込まれ</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今後も償還額以上の新規借入抑制の方針を継続しつつ、新規事業の平準化を図り、後年度負担軽減のため減少に努める。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　財政調整基金は、増加傾向にあるものの類似団体と比較して低い状況にあるため、第５次総合計画において財政調整基金の残高</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億円を目標としており、事業の優先度や緊急性などから歳出の見直しを図り、計画的な積み立てを行い、財政調整基金残高を確保する。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実質収支は、</a:t>
          </a:r>
          <a:r>
            <a:rPr kumimoji="1" lang="ja-JP" altLang="en-US" sz="1100">
              <a:solidFill>
                <a:schemeClr val="tx1"/>
              </a:solidFill>
              <a:effectLst/>
              <a:latin typeface="+mn-lt"/>
              <a:ea typeface="+mn-ea"/>
              <a:cs typeface="+mn-cs"/>
            </a:rPr>
            <a:t>地方交付税交付額が大幅に増額となったこと</a:t>
          </a:r>
          <a:r>
            <a:rPr kumimoji="1" lang="ja-JP" altLang="ja-JP" sz="1100">
              <a:solidFill>
                <a:schemeClr val="tx1"/>
              </a:solidFill>
              <a:effectLst/>
              <a:latin typeface="+mn-lt"/>
              <a:ea typeface="+mn-ea"/>
              <a:cs typeface="+mn-cs"/>
            </a:rPr>
            <a:t>などから増加している。このため、単年度収支においても黒字となっている。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一般会計及び５特別会計すべてにおいて過去５年間黒字で推移している。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しかしながら、今後も引き続き厳しい財政状況が見込まれることから、自主財源を確保のため、徴収率向上や人口増加対策などを積極的に行い、健全な財政運営に努める。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293_&#26628;&#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293_&#2662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38.6</v>
          </cell>
          <cell r="BX51">
            <v>31.5</v>
          </cell>
          <cell r="CF51">
            <v>19.7</v>
          </cell>
          <cell r="CN51">
            <v>14.9</v>
          </cell>
        </row>
        <row r="53">
          <cell r="BP53">
            <v>60.9</v>
          </cell>
          <cell r="BX53">
            <v>62.1</v>
          </cell>
          <cell r="CF53">
            <v>64</v>
          </cell>
          <cell r="CN53">
            <v>65.5</v>
          </cell>
          <cell r="CV53">
            <v>66.599999999999994</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38.6</v>
          </cell>
          <cell r="BX73">
            <v>31.5</v>
          </cell>
          <cell r="CF73">
            <v>19.7</v>
          </cell>
          <cell r="CN73">
            <v>14.9</v>
          </cell>
        </row>
        <row r="75">
          <cell r="BP75">
            <v>8.6</v>
          </cell>
          <cell r="BX75">
            <v>8.1</v>
          </cell>
          <cell r="CF75">
            <v>7.2</v>
          </cell>
          <cell r="CN75">
            <v>5.8</v>
          </cell>
          <cell r="CV75">
            <v>5</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8505825</v>
      </c>
      <c r="BO4" s="355"/>
      <c r="BP4" s="355"/>
      <c r="BQ4" s="355"/>
      <c r="BR4" s="355"/>
      <c r="BS4" s="355"/>
      <c r="BT4" s="355"/>
      <c r="BU4" s="356"/>
      <c r="BV4" s="354">
        <v>10099898</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7.8</v>
      </c>
      <c r="CU4" s="361"/>
      <c r="CV4" s="361"/>
      <c r="CW4" s="361"/>
      <c r="CX4" s="361"/>
      <c r="CY4" s="361"/>
      <c r="CZ4" s="361"/>
      <c r="DA4" s="362"/>
      <c r="DB4" s="360">
        <v>7.2</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8102090</v>
      </c>
      <c r="BO5" s="392"/>
      <c r="BP5" s="392"/>
      <c r="BQ5" s="392"/>
      <c r="BR5" s="392"/>
      <c r="BS5" s="392"/>
      <c r="BT5" s="392"/>
      <c r="BU5" s="393"/>
      <c r="BV5" s="391">
        <v>9740989</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89.1</v>
      </c>
      <c r="CU5" s="389"/>
      <c r="CV5" s="389"/>
      <c r="CW5" s="389"/>
      <c r="CX5" s="389"/>
      <c r="CY5" s="389"/>
      <c r="CZ5" s="389"/>
      <c r="DA5" s="390"/>
      <c r="DB5" s="388">
        <v>94.2</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403735</v>
      </c>
      <c r="BO6" s="392"/>
      <c r="BP6" s="392"/>
      <c r="BQ6" s="392"/>
      <c r="BR6" s="392"/>
      <c r="BS6" s="392"/>
      <c r="BT6" s="392"/>
      <c r="BU6" s="393"/>
      <c r="BV6" s="391">
        <v>358909</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94.9</v>
      </c>
      <c r="CU6" s="429"/>
      <c r="CV6" s="429"/>
      <c r="CW6" s="429"/>
      <c r="CX6" s="429"/>
      <c r="CY6" s="429"/>
      <c r="CZ6" s="429"/>
      <c r="DA6" s="430"/>
      <c r="DB6" s="428">
        <v>99</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14349</v>
      </c>
      <c r="BO7" s="392"/>
      <c r="BP7" s="392"/>
      <c r="BQ7" s="392"/>
      <c r="BR7" s="392"/>
      <c r="BS7" s="392"/>
      <c r="BT7" s="392"/>
      <c r="BU7" s="393"/>
      <c r="BV7" s="391">
        <v>23725</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4965380</v>
      </c>
      <c r="CU7" s="392"/>
      <c r="CV7" s="392"/>
      <c r="CW7" s="392"/>
      <c r="CX7" s="392"/>
      <c r="CY7" s="392"/>
      <c r="CZ7" s="392"/>
      <c r="DA7" s="393"/>
      <c r="DB7" s="391">
        <v>4660886</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102</v>
      </c>
      <c r="AV8" s="424"/>
      <c r="AW8" s="424"/>
      <c r="AX8" s="424"/>
      <c r="AY8" s="425" t="s">
        <v>110</v>
      </c>
      <c r="AZ8" s="426"/>
      <c r="BA8" s="426"/>
      <c r="BB8" s="426"/>
      <c r="BC8" s="426"/>
      <c r="BD8" s="426"/>
      <c r="BE8" s="426"/>
      <c r="BF8" s="426"/>
      <c r="BG8" s="426"/>
      <c r="BH8" s="426"/>
      <c r="BI8" s="426"/>
      <c r="BJ8" s="426"/>
      <c r="BK8" s="426"/>
      <c r="BL8" s="426"/>
      <c r="BM8" s="427"/>
      <c r="BN8" s="391">
        <v>389386</v>
      </c>
      <c r="BO8" s="392"/>
      <c r="BP8" s="392"/>
      <c r="BQ8" s="392"/>
      <c r="BR8" s="392"/>
      <c r="BS8" s="392"/>
      <c r="BT8" s="392"/>
      <c r="BU8" s="393"/>
      <c r="BV8" s="391">
        <v>335184</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0.56000000000000005</v>
      </c>
      <c r="CU8" s="432"/>
      <c r="CV8" s="432"/>
      <c r="CW8" s="432"/>
      <c r="CX8" s="432"/>
      <c r="CY8" s="432"/>
      <c r="CZ8" s="432"/>
      <c r="DA8" s="433"/>
      <c r="DB8" s="431">
        <v>0.57999999999999996</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20127</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102</v>
      </c>
      <c r="AV9" s="424"/>
      <c r="AW9" s="424"/>
      <c r="AX9" s="424"/>
      <c r="AY9" s="425" t="s">
        <v>116</v>
      </c>
      <c r="AZ9" s="426"/>
      <c r="BA9" s="426"/>
      <c r="BB9" s="426"/>
      <c r="BC9" s="426"/>
      <c r="BD9" s="426"/>
      <c r="BE9" s="426"/>
      <c r="BF9" s="426"/>
      <c r="BG9" s="426"/>
      <c r="BH9" s="426"/>
      <c r="BI9" s="426"/>
      <c r="BJ9" s="426"/>
      <c r="BK9" s="426"/>
      <c r="BL9" s="426"/>
      <c r="BM9" s="427"/>
      <c r="BN9" s="391">
        <v>54202</v>
      </c>
      <c r="BO9" s="392"/>
      <c r="BP9" s="392"/>
      <c r="BQ9" s="392"/>
      <c r="BR9" s="392"/>
      <c r="BS9" s="392"/>
      <c r="BT9" s="392"/>
      <c r="BU9" s="393"/>
      <c r="BV9" s="391">
        <v>138059</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12.6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21228</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226739</v>
      </c>
      <c r="BO10" s="392"/>
      <c r="BP10" s="392"/>
      <c r="BQ10" s="392"/>
      <c r="BR10" s="392"/>
      <c r="BS10" s="392"/>
      <c r="BT10" s="392"/>
      <c r="BU10" s="393"/>
      <c r="BV10" s="391">
        <v>241694</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102</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20086</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120</v>
      </c>
      <c r="AV12" s="424"/>
      <c r="AW12" s="424"/>
      <c r="AX12" s="424"/>
      <c r="AY12" s="425" t="s">
        <v>134</v>
      </c>
      <c r="AZ12" s="426"/>
      <c r="BA12" s="426"/>
      <c r="BB12" s="426"/>
      <c r="BC12" s="426"/>
      <c r="BD12" s="426"/>
      <c r="BE12" s="426"/>
      <c r="BF12" s="426"/>
      <c r="BG12" s="426"/>
      <c r="BH12" s="426"/>
      <c r="BI12" s="426"/>
      <c r="BJ12" s="426"/>
      <c r="BK12" s="426"/>
      <c r="BL12" s="426"/>
      <c r="BM12" s="427"/>
      <c r="BN12" s="391">
        <v>11746</v>
      </c>
      <c r="BO12" s="392"/>
      <c r="BP12" s="392"/>
      <c r="BQ12" s="392"/>
      <c r="BR12" s="392"/>
      <c r="BS12" s="392"/>
      <c r="BT12" s="392"/>
      <c r="BU12" s="393"/>
      <c r="BV12" s="391">
        <v>266791</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137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19806</v>
      </c>
      <c r="S13" s="476"/>
      <c r="T13" s="476"/>
      <c r="U13" s="476"/>
      <c r="V13" s="477"/>
      <c r="W13" s="407" t="s">
        <v>139</v>
      </c>
      <c r="X13" s="408"/>
      <c r="Y13" s="408"/>
      <c r="Z13" s="408"/>
      <c r="AA13" s="408"/>
      <c r="AB13" s="398"/>
      <c r="AC13" s="442">
        <v>385</v>
      </c>
      <c r="AD13" s="443"/>
      <c r="AE13" s="443"/>
      <c r="AF13" s="443"/>
      <c r="AG13" s="485"/>
      <c r="AH13" s="442">
        <v>428</v>
      </c>
      <c r="AI13" s="443"/>
      <c r="AJ13" s="443"/>
      <c r="AK13" s="443"/>
      <c r="AL13" s="444"/>
      <c r="AM13" s="420" t="s">
        <v>140</v>
      </c>
      <c r="AN13" s="421"/>
      <c r="AO13" s="421"/>
      <c r="AP13" s="421"/>
      <c r="AQ13" s="421"/>
      <c r="AR13" s="421"/>
      <c r="AS13" s="421"/>
      <c r="AT13" s="422"/>
      <c r="AU13" s="423" t="s">
        <v>141</v>
      </c>
      <c r="AV13" s="424"/>
      <c r="AW13" s="424"/>
      <c r="AX13" s="424"/>
      <c r="AY13" s="425" t="s">
        <v>142</v>
      </c>
      <c r="AZ13" s="426"/>
      <c r="BA13" s="426"/>
      <c r="BB13" s="426"/>
      <c r="BC13" s="426"/>
      <c r="BD13" s="426"/>
      <c r="BE13" s="426"/>
      <c r="BF13" s="426"/>
      <c r="BG13" s="426"/>
      <c r="BH13" s="426"/>
      <c r="BI13" s="426"/>
      <c r="BJ13" s="426"/>
      <c r="BK13" s="426"/>
      <c r="BL13" s="426"/>
      <c r="BM13" s="427"/>
      <c r="BN13" s="391">
        <v>269195</v>
      </c>
      <c r="BO13" s="392"/>
      <c r="BP13" s="392"/>
      <c r="BQ13" s="392"/>
      <c r="BR13" s="392"/>
      <c r="BS13" s="392"/>
      <c r="BT13" s="392"/>
      <c r="BU13" s="393"/>
      <c r="BV13" s="391">
        <v>112962</v>
      </c>
      <c r="BW13" s="392"/>
      <c r="BX13" s="392"/>
      <c r="BY13" s="392"/>
      <c r="BZ13" s="392"/>
      <c r="CA13" s="392"/>
      <c r="CB13" s="392"/>
      <c r="CC13" s="393"/>
      <c r="CD13" s="394" t="s">
        <v>143</v>
      </c>
      <c r="CE13" s="395"/>
      <c r="CF13" s="395"/>
      <c r="CG13" s="395"/>
      <c r="CH13" s="395"/>
      <c r="CI13" s="395"/>
      <c r="CJ13" s="395"/>
      <c r="CK13" s="395"/>
      <c r="CL13" s="395"/>
      <c r="CM13" s="395"/>
      <c r="CN13" s="395"/>
      <c r="CO13" s="395"/>
      <c r="CP13" s="395"/>
      <c r="CQ13" s="395"/>
      <c r="CR13" s="395"/>
      <c r="CS13" s="396"/>
      <c r="CT13" s="388">
        <v>5</v>
      </c>
      <c r="CU13" s="389"/>
      <c r="CV13" s="389"/>
      <c r="CW13" s="389"/>
      <c r="CX13" s="389"/>
      <c r="CY13" s="389"/>
      <c r="CZ13" s="389"/>
      <c r="DA13" s="390"/>
      <c r="DB13" s="388">
        <v>5.8</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144</v>
      </c>
      <c r="M14" s="473"/>
      <c r="N14" s="473"/>
      <c r="O14" s="473"/>
      <c r="P14" s="473"/>
      <c r="Q14" s="474"/>
      <c r="R14" s="475">
        <v>20293</v>
      </c>
      <c r="S14" s="476"/>
      <c r="T14" s="476"/>
      <c r="U14" s="476"/>
      <c r="V14" s="477"/>
      <c r="W14" s="381"/>
      <c r="X14" s="382"/>
      <c r="Y14" s="382"/>
      <c r="Z14" s="382"/>
      <c r="AA14" s="382"/>
      <c r="AB14" s="371"/>
      <c r="AC14" s="478">
        <v>4.2</v>
      </c>
      <c r="AD14" s="479"/>
      <c r="AE14" s="479"/>
      <c r="AF14" s="479"/>
      <c r="AG14" s="480"/>
      <c r="AH14" s="478">
        <v>4.2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145</v>
      </c>
      <c r="CE14" s="487"/>
      <c r="CF14" s="487"/>
      <c r="CG14" s="487"/>
      <c r="CH14" s="487"/>
      <c r="CI14" s="487"/>
      <c r="CJ14" s="487"/>
      <c r="CK14" s="487"/>
      <c r="CL14" s="487"/>
      <c r="CM14" s="487"/>
      <c r="CN14" s="487"/>
      <c r="CO14" s="487"/>
      <c r="CP14" s="487"/>
      <c r="CQ14" s="487"/>
      <c r="CR14" s="487"/>
      <c r="CS14" s="488"/>
      <c r="CT14" s="489" t="s">
        <v>146</v>
      </c>
      <c r="CU14" s="490"/>
      <c r="CV14" s="490"/>
      <c r="CW14" s="490"/>
      <c r="CX14" s="490"/>
      <c r="CY14" s="490"/>
      <c r="CZ14" s="490"/>
      <c r="DA14" s="491"/>
      <c r="DB14" s="489">
        <v>14.9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138</v>
      </c>
      <c r="N15" s="483"/>
      <c r="O15" s="483"/>
      <c r="P15" s="483"/>
      <c r="Q15" s="484"/>
      <c r="R15" s="475">
        <v>20020</v>
      </c>
      <c r="S15" s="476"/>
      <c r="T15" s="476"/>
      <c r="U15" s="476"/>
      <c r="V15" s="477"/>
      <c r="W15" s="407" t="s">
        <v>147</v>
      </c>
      <c r="X15" s="408"/>
      <c r="Y15" s="408"/>
      <c r="Z15" s="408"/>
      <c r="AA15" s="408"/>
      <c r="AB15" s="398"/>
      <c r="AC15" s="442">
        <v>1640</v>
      </c>
      <c r="AD15" s="443"/>
      <c r="AE15" s="443"/>
      <c r="AF15" s="443"/>
      <c r="AG15" s="485"/>
      <c r="AH15" s="442">
        <v>1876</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2135313</v>
      </c>
      <c r="BO15" s="355"/>
      <c r="BP15" s="355"/>
      <c r="BQ15" s="355"/>
      <c r="BR15" s="355"/>
      <c r="BS15" s="355"/>
      <c r="BT15" s="355"/>
      <c r="BU15" s="356"/>
      <c r="BV15" s="354">
        <v>2224200</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17.8</v>
      </c>
      <c r="AD16" s="479"/>
      <c r="AE16" s="479"/>
      <c r="AF16" s="479"/>
      <c r="AG16" s="480"/>
      <c r="AH16" s="478">
        <v>18.399999999999999</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4130853</v>
      </c>
      <c r="BO16" s="392"/>
      <c r="BP16" s="392"/>
      <c r="BQ16" s="392"/>
      <c r="BR16" s="392"/>
      <c r="BS16" s="392"/>
      <c r="BT16" s="392"/>
      <c r="BU16" s="393"/>
      <c r="BV16" s="391">
        <v>3890369</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153</v>
      </c>
      <c r="N17" s="503"/>
      <c r="O17" s="503"/>
      <c r="P17" s="503"/>
      <c r="Q17" s="504"/>
      <c r="R17" s="497" t="s">
        <v>154</v>
      </c>
      <c r="S17" s="498"/>
      <c r="T17" s="498"/>
      <c r="U17" s="498"/>
      <c r="V17" s="499"/>
      <c r="W17" s="407" t="s">
        <v>155</v>
      </c>
      <c r="X17" s="408"/>
      <c r="Y17" s="408"/>
      <c r="Z17" s="408"/>
      <c r="AA17" s="408"/>
      <c r="AB17" s="398"/>
      <c r="AC17" s="442">
        <v>7182</v>
      </c>
      <c r="AD17" s="443"/>
      <c r="AE17" s="443"/>
      <c r="AF17" s="443"/>
      <c r="AG17" s="485"/>
      <c r="AH17" s="442">
        <v>7868</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2657601</v>
      </c>
      <c r="BO17" s="392"/>
      <c r="BP17" s="392"/>
      <c r="BQ17" s="392"/>
      <c r="BR17" s="392"/>
      <c r="BS17" s="392"/>
      <c r="BT17" s="392"/>
      <c r="BU17" s="393"/>
      <c r="BV17" s="391">
        <v>2765758</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32.51</v>
      </c>
      <c r="M18" s="515"/>
      <c r="N18" s="515"/>
      <c r="O18" s="515"/>
      <c r="P18" s="515"/>
      <c r="Q18" s="515"/>
      <c r="R18" s="516"/>
      <c r="S18" s="516"/>
      <c r="T18" s="516"/>
      <c r="U18" s="516"/>
      <c r="V18" s="517"/>
      <c r="W18" s="409"/>
      <c r="X18" s="410"/>
      <c r="Y18" s="410"/>
      <c r="Z18" s="410"/>
      <c r="AA18" s="410"/>
      <c r="AB18" s="401"/>
      <c r="AC18" s="518">
        <v>78</v>
      </c>
      <c r="AD18" s="519"/>
      <c r="AE18" s="519"/>
      <c r="AF18" s="519"/>
      <c r="AG18" s="520"/>
      <c r="AH18" s="518">
        <v>77.3</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4528703</v>
      </c>
      <c r="BO18" s="392"/>
      <c r="BP18" s="392"/>
      <c r="BQ18" s="392"/>
      <c r="BR18" s="392"/>
      <c r="BS18" s="392"/>
      <c r="BT18" s="392"/>
      <c r="BU18" s="393"/>
      <c r="BV18" s="391">
        <v>4418029</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619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5936138</v>
      </c>
      <c r="BO19" s="392"/>
      <c r="BP19" s="392"/>
      <c r="BQ19" s="392"/>
      <c r="BR19" s="392"/>
      <c r="BS19" s="392"/>
      <c r="BT19" s="392"/>
      <c r="BU19" s="393"/>
      <c r="BV19" s="391">
        <v>5743630</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8276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7138771</v>
      </c>
      <c r="BO22" s="355"/>
      <c r="BP22" s="355"/>
      <c r="BQ22" s="355"/>
      <c r="BR22" s="355"/>
      <c r="BS22" s="355"/>
      <c r="BT22" s="355"/>
      <c r="BU22" s="356"/>
      <c r="BV22" s="354">
        <v>7381930</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6380521</v>
      </c>
      <c r="BO23" s="392"/>
      <c r="BP23" s="392"/>
      <c r="BQ23" s="392"/>
      <c r="BR23" s="392"/>
      <c r="BS23" s="392"/>
      <c r="BT23" s="392"/>
      <c r="BU23" s="393"/>
      <c r="BV23" s="391">
        <v>6590215</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7200</v>
      </c>
      <c r="R24" s="443"/>
      <c r="S24" s="443"/>
      <c r="T24" s="443"/>
      <c r="U24" s="443"/>
      <c r="V24" s="485"/>
      <c r="W24" s="537"/>
      <c r="X24" s="538"/>
      <c r="Y24" s="539"/>
      <c r="Z24" s="441" t="s">
        <v>172</v>
      </c>
      <c r="AA24" s="421"/>
      <c r="AB24" s="421"/>
      <c r="AC24" s="421"/>
      <c r="AD24" s="421"/>
      <c r="AE24" s="421"/>
      <c r="AF24" s="421"/>
      <c r="AG24" s="422"/>
      <c r="AH24" s="442">
        <v>199</v>
      </c>
      <c r="AI24" s="443"/>
      <c r="AJ24" s="443"/>
      <c r="AK24" s="443"/>
      <c r="AL24" s="485"/>
      <c r="AM24" s="442">
        <v>656302</v>
      </c>
      <c r="AN24" s="443"/>
      <c r="AO24" s="443"/>
      <c r="AP24" s="443"/>
      <c r="AQ24" s="443"/>
      <c r="AR24" s="485"/>
      <c r="AS24" s="442">
        <v>3298</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3047483</v>
      </c>
      <c r="BO24" s="392"/>
      <c r="BP24" s="392"/>
      <c r="BQ24" s="392"/>
      <c r="BR24" s="392"/>
      <c r="BS24" s="392"/>
      <c r="BT24" s="392"/>
      <c r="BU24" s="393"/>
      <c r="BV24" s="391">
        <v>3240999</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1</v>
      </c>
      <c r="M25" s="443"/>
      <c r="N25" s="443"/>
      <c r="O25" s="443"/>
      <c r="P25" s="485"/>
      <c r="Q25" s="442">
        <v>6000</v>
      </c>
      <c r="R25" s="443"/>
      <c r="S25" s="443"/>
      <c r="T25" s="443"/>
      <c r="U25" s="443"/>
      <c r="V25" s="485"/>
      <c r="W25" s="537"/>
      <c r="X25" s="538"/>
      <c r="Y25" s="539"/>
      <c r="Z25" s="441" t="s">
        <v>175</v>
      </c>
      <c r="AA25" s="421"/>
      <c r="AB25" s="421"/>
      <c r="AC25" s="421"/>
      <c r="AD25" s="421"/>
      <c r="AE25" s="421"/>
      <c r="AF25" s="421"/>
      <c r="AG25" s="422"/>
      <c r="AH25" s="442">
        <v>46</v>
      </c>
      <c r="AI25" s="443"/>
      <c r="AJ25" s="443"/>
      <c r="AK25" s="443"/>
      <c r="AL25" s="485"/>
      <c r="AM25" s="442">
        <v>144348</v>
      </c>
      <c r="AN25" s="443"/>
      <c r="AO25" s="443"/>
      <c r="AP25" s="443"/>
      <c r="AQ25" s="443"/>
      <c r="AR25" s="485"/>
      <c r="AS25" s="442">
        <v>3138</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302983</v>
      </c>
      <c r="BO25" s="355"/>
      <c r="BP25" s="355"/>
      <c r="BQ25" s="355"/>
      <c r="BR25" s="355"/>
      <c r="BS25" s="355"/>
      <c r="BT25" s="355"/>
      <c r="BU25" s="356"/>
      <c r="BV25" s="354">
        <v>243028</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5900</v>
      </c>
      <c r="R26" s="443"/>
      <c r="S26" s="443"/>
      <c r="T26" s="443"/>
      <c r="U26" s="443"/>
      <c r="V26" s="485"/>
      <c r="W26" s="537"/>
      <c r="X26" s="538"/>
      <c r="Y26" s="539"/>
      <c r="Z26" s="441" t="s">
        <v>178</v>
      </c>
      <c r="AA26" s="543"/>
      <c r="AB26" s="543"/>
      <c r="AC26" s="543"/>
      <c r="AD26" s="543"/>
      <c r="AE26" s="543"/>
      <c r="AF26" s="543"/>
      <c r="AG26" s="544"/>
      <c r="AH26" s="442" t="s">
        <v>136</v>
      </c>
      <c r="AI26" s="443"/>
      <c r="AJ26" s="443"/>
      <c r="AK26" s="443"/>
      <c r="AL26" s="485"/>
      <c r="AM26" s="442" t="s">
        <v>136</v>
      </c>
      <c r="AN26" s="443"/>
      <c r="AO26" s="443"/>
      <c r="AP26" s="443"/>
      <c r="AQ26" s="443"/>
      <c r="AR26" s="485"/>
      <c r="AS26" s="442" t="s">
        <v>136</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136</v>
      </c>
      <c r="BO26" s="392"/>
      <c r="BP26" s="392"/>
      <c r="BQ26" s="392"/>
      <c r="BR26" s="392"/>
      <c r="BS26" s="392"/>
      <c r="BT26" s="392"/>
      <c r="BU26" s="393"/>
      <c r="BV26" s="391" t="s">
        <v>136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3500</v>
      </c>
      <c r="R27" s="443"/>
      <c r="S27" s="443"/>
      <c r="T27" s="443"/>
      <c r="U27" s="443"/>
      <c r="V27" s="485"/>
      <c r="W27" s="537"/>
      <c r="X27" s="538"/>
      <c r="Y27" s="539"/>
      <c r="Z27" s="441" t="s">
        <v>181</v>
      </c>
      <c r="AA27" s="421"/>
      <c r="AB27" s="421"/>
      <c r="AC27" s="421"/>
      <c r="AD27" s="421"/>
      <c r="AE27" s="421"/>
      <c r="AF27" s="421"/>
      <c r="AG27" s="422"/>
      <c r="AH27" s="442" t="s">
        <v>136</v>
      </c>
      <c r="AI27" s="443"/>
      <c r="AJ27" s="443"/>
      <c r="AK27" s="443"/>
      <c r="AL27" s="485"/>
      <c r="AM27" s="442" t="s">
        <v>136</v>
      </c>
      <c r="AN27" s="443"/>
      <c r="AO27" s="443"/>
      <c r="AP27" s="443"/>
      <c r="AQ27" s="443"/>
      <c r="AR27" s="485"/>
      <c r="AS27" s="442" t="s">
        <v>136</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97138</v>
      </c>
      <c r="BO27" s="511"/>
      <c r="BP27" s="511"/>
      <c r="BQ27" s="511"/>
      <c r="BR27" s="511"/>
      <c r="BS27" s="511"/>
      <c r="BT27" s="511"/>
      <c r="BU27" s="512"/>
      <c r="BV27" s="510">
        <v>97138</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2850</v>
      </c>
      <c r="R28" s="443"/>
      <c r="S28" s="443"/>
      <c r="T28" s="443"/>
      <c r="U28" s="443"/>
      <c r="V28" s="485"/>
      <c r="W28" s="537"/>
      <c r="X28" s="538"/>
      <c r="Y28" s="539"/>
      <c r="Z28" s="441" t="s">
        <v>184</v>
      </c>
      <c r="AA28" s="421"/>
      <c r="AB28" s="421"/>
      <c r="AC28" s="421"/>
      <c r="AD28" s="421"/>
      <c r="AE28" s="421"/>
      <c r="AF28" s="421"/>
      <c r="AG28" s="422"/>
      <c r="AH28" s="442" t="s">
        <v>136</v>
      </c>
      <c r="AI28" s="443"/>
      <c r="AJ28" s="443"/>
      <c r="AK28" s="443"/>
      <c r="AL28" s="485"/>
      <c r="AM28" s="442" t="s">
        <v>136</v>
      </c>
      <c r="AN28" s="443"/>
      <c r="AO28" s="443"/>
      <c r="AP28" s="443"/>
      <c r="AQ28" s="443"/>
      <c r="AR28" s="485"/>
      <c r="AS28" s="442" t="s">
        <v>136</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950491</v>
      </c>
      <c r="BO28" s="355"/>
      <c r="BP28" s="355"/>
      <c r="BQ28" s="355"/>
      <c r="BR28" s="355"/>
      <c r="BS28" s="355"/>
      <c r="BT28" s="355"/>
      <c r="BU28" s="356"/>
      <c r="BV28" s="354">
        <v>735498</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12</v>
      </c>
      <c r="M29" s="443"/>
      <c r="N29" s="443"/>
      <c r="O29" s="443"/>
      <c r="P29" s="485"/>
      <c r="Q29" s="442">
        <v>2650</v>
      </c>
      <c r="R29" s="443"/>
      <c r="S29" s="443"/>
      <c r="T29" s="443"/>
      <c r="U29" s="443"/>
      <c r="V29" s="485"/>
      <c r="W29" s="540"/>
      <c r="X29" s="541"/>
      <c r="Y29" s="542"/>
      <c r="Z29" s="441" t="s">
        <v>187</v>
      </c>
      <c r="AA29" s="421"/>
      <c r="AB29" s="421"/>
      <c r="AC29" s="421"/>
      <c r="AD29" s="421"/>
      <c r="AE29" s="421"/>
      <c r="AF29" s="421"/>
      <c r="AG29" s="422"/>
      <c r="AH29" s="442">
        <v>199</v>
      </c>
      <c r="AI29" s="443"/>
      <c r="AJ29" s="443"/>
      <c r="AK29" s="443"/>
      <c r="AL29" s="485"/>
      <c r="AM29" s="442">
        <v>656302</v>
      </c>
      <c r="AN29" s="443"/>
      <c r="AO29" s="443"/>
      <c r="AP29" s="443"/>
      <c r="AQ29" s="443"/>
      <c r="AR29" s="485"/>
      <c r="AS29" s="442">
        <v>3298</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85745</v>
      </c>
      <c r="BO29" s="392"/>
      <c r="BP29" s="392"/>
      <c r="BQ29" s="392"/>
      <c r="BR29" s="392"/>
      <c r="BS29" s="392"/>
      <c r="BT29" s="392"/>
      <c r="BU29" s="393"/>
      <c r="BV29" s="391">
        <v>192</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97.6</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1440788</v>
      </c>
      <c r="BO30" s="511"/>
      <c r="BP30" s="511"/>
      <c r="BQ30" s="511"/>
      <c r="BR30" s="511"/>
      <c r="BS30" s="511"/>
      <c r="BT30" s="511"/>
      <c r="BU30" s="512"/>
      <c r="BV30" s="510">
        <v>1093798</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197</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415" t="s">
        <v>198</v>
      </c>
      <c r="BX33" s="415"/>
      <c r="BY33" s="380" t="s">
        <v>200</v>
      </c>
      <c r="BZ33" s="380"/>
      <c r="CA33" s="380"/>
      <c r="CB33" s="380"/>
      <c r="CC33" s="380"/>
      <c r="CD33" s="380"/>
      <c r="CE33" s="380"/>
      <c r="CF33" s="380"/>
      <c r="CG33" s="380"/>
      <c r="CH33" s="380"/>
      <c r="CI33" s="380"/>
      <c r="CJ33" s="380"/>
      <c r="CK33" s="380"/>
      <c r="CL33" s="380"/>
      <c r="CM33" s="380"/>
      <c r="CN33" s="197"/>
      <c r="CO33" s="415" t="s">
        <v>201</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下水道事業会計（公共下水道）</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矢口工業団地拡張事業特別会計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印旛広域市町村圏事務組合（一般会計）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印旛広域市町村圏事務組合（水道用水供給事業）</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印西地区環境整備事業組合（ごみ処理）次期分除く</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印西地区環境整備事業組合（ごみ処理）次期分</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2" t="s">
        <v>564</v>
      </c>
      <c r="D34" s="1132"/>
      <c r="E34" s="1133"/>
      <c r="F34" s="32">
        <v>3.57</v>
      </c>
      <c r="G34" s="33">
        <v>4.5999999999999996</v>
      </c>
      <c r="H34" s="33">
        <v>3.95</v>
      </c>
      <c r="I34" s="33">
        <v>7.19</v>
      </c>
      <c r="J34" s="34">
        <v>7.84</v>
      </c>
      <c r="K34" s="22"/>
      <c r="L34" s="22"/>
      <c r="M34" s="22"/>
      <c r="N34" s="22"/>
      <c r="O34" s="22"/>
      <c r="P34" s="22"/>
    </row>
    <row r="35" spans="1:16" ht="39" customHeight="1" x14ac:dyDescent="0.2">
      <c r="A35" s="22"/>
      <c r="B35" s="35"/>
      <c r="C35" s="1128" t="s">
        <v>565</v>
      </c>
      <c r="D35" s="1128"/>
      <c r="E35" s="1129"/>
      <c r="F35" s="36">
        <v>2.33</v>
      </c>
      <c r="G35" s="37">
        <v>2.11</v>
      </c>
      <c r="H35" s="37">
        <v>1.91</v>
      </c>
      <c r="I35" s="37">
        <v>2.97</v>
      </c>
      <c r="J35" s="38">
        <v>2.1800000000000002</v>
      </c>
      <c r="K35" s="22"/>
      <c r="L35" s="22"/>
      <c r="M35" s="22"/>
      <c r="N35" s="22"/>
      <c r="O35" s="22"/>
      <c r="P35" s="22"/>
    </row>
    <row r="36" spans="1:16" ht="39" customHeight="1" x14ac:dyDescent="0.2">
      <c r="A36" s="22"/>
      <c r="B36" s="35"/>
      <c r="C36" s="1128" t="s">
        <v>566</v>
      </c>
      <c r="D36" s="1128"/>
      <c r="E36" s="1129"/>
      <c r="F36" s="36">
        <v>0.28999999999999998</v>
      </c>
      <c r="G36" s="37">
        <v>0.35</v>
      </c>
      <c r="H36" s="37">
        <v>0.47</v>
      </c>
      <c r="I36" s="37">
        <v>1.0900000000000001</v>
      </c>
      <c r="J36" s="38">
        <v>1.18</v>
      </c>
      <c r="K36" s="22"/>
      <c r="L36" s="22"/>
      <c r="M36" s="22"/>
      <c r="N36" s="22"/>
      <c r="O36" s="22"/>
      <c r="P36" s="22"/>
    </row>
    <row r="37" spans="1:16" ht="39" customHeight="1" x14ac:dyDescent="0.2">
      <c r="A37" s="22"/>
      <c r="B37" s="35"/>
      <c r="C37" s="1128" t="s">
        <v>567</v>
      </c>
      <c r="D37" s="1128"/>
      <c r="E37" s="1129"/>
      <c r="F37" s="36">
        <v>3.23</v>
      </c>
      <c r="G37" s="37">
        <v>0.68</v>
      </c>
      <c r="H37" s="37">
        <v>0.96</v>
      </c>
      <c r="I37" s="37">
        <v>0.88</v>
      </c>
      <c r="J37" s="38">
        <v>0.5</v>
      </c>
      <c r="K37" s="22"/>
      <c r="L37" s="22"/>
      <c r="M37" s="22"/>
      <c r="N37" s="22"/>
      <c r="O37" s="22"/>
      <c r="P37" s="22"/>
    </row>
    <row r="38" spans="1:16" ht="39" customHeight="1" x14ac:dyDescent="0.2">
      <c r="A38" s="22"/>
      <c r="B38" s="35"/>
      <c r="C38" s="1128" t="s">
        <v>568</v>
      </c>
      <c r="D38" s="1128"/>
      <c r="E38" s="1129"/>
      <c r="F38" s="36">
        <v>0.02</v>
      </c>
      <c r="G38" s="37">
        <v>0</v>
      </c>
      <c r="H38" s="37">
        <v>0.01</v>
      </c>
      <c r="I38" s="37">
        <v>0</v>
      </c>
      <c r="J38" s="38">
        <v>0</v>
      </c>
      <c r="K38" s="22"/>
      <c r="L38" s="22"/>
      <c r="M38" s="22"/>
      <c r="N38" s="22"/>
      <c r="O38" s="22"/>
      <c r="P38" s="22"/>
    </row>
    <row r="39" spans="1:16" ht="39" customHeight="1" x14ac:dyDescent="0.2">
      <c r="A39" s="22"/>
      <c r="B39" s="35"/>
      <c r="C39" s="1128" t="s">
        <v>569</v>
      </c>
      <c r="D39" s="1128"/>
      <c r="E39" s="1129"/>
      <c r="F39" s="36">
        <v>0.09</v>
      </c>
      <c r="G39" s="37">
        <v>0.4</v>
      </c>
      <c r="H39" s="37">
        <v>0.43</v>
      </c>
      <c r="I39" s="37">
        <v>0</v>
      </c>
      <c r="J39" s="38">
        <v>0</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570</v>
      </c>
      <c r="D42" s="1128"/>
      <c r="E42" s="1129"/>
      <c r="F42" s="36" t="s">
        <v>518</v>
      </c>
      <c r="G42" s="37" t="s">
        <v>518</v>
      </c>
      <c r="H42" s="37" t="s">
        <v>518</v>
      </c>
      <c r="I42" s="37" t="s">
        <v>518</v>
      </c>
      <c r="J42" s="38" t="s">
        <v>518</v>
      </c>
      <c r="K42" s="22"/>
      <c r="L42" s="22"/>
      <c r="M42" s="22"/>
      <c r="N42" s="22"/>
      <c r="O42" s="22"/>
      <c r="P42" s="22"/>
    </row>
    <row r="43" spans="1:16" ht="39" customHeight="1" thickBot="1" x14ac:dyDescent="0.25">
      <c r="A43" s="22"/>
      <c r="B43" s="40"/>
      <c r="C43" s="1130" t="s">
        <v>571</v>
      </c>
      <c r="D43" s="1130"/>
      <c r="E43" s="1131"/>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q0Q81OrEMOu7+zMRzxg1oY0LWrT601H3/n4vUZ00rPnooZF7tHIV/k5A0QKcRxc7mrxJcLY1fNvORQuK1xqfQ==" saltValue="czSEBpvJASQ1BNOegRFO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836</v>
      </c>
      <c r="L45" s="58">
        <v>816</v>
      </c>
      <c r="M45" s="58">
        <v>773</v>
      </c>
      <c r="N45" s="58">
        <v>723</v>
      </c>
      <c r="O45" s="59">
        <v>770</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518</v>
      </c>
      <c r="L46" s="62" t="s">
        <v>518</v>
      </c>
      <c r="M46" s="62" t="s">
        <v>518</v>
      </c>
      <c r="N46" s="62" t="s">
        <v>518</v>
      </c>
      <c r="O46" s="63" t="s">
        <v>518</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518</v>
      </c>
      <c r="L47" s="62" t="s">
        <v>518</v>
      </c>
      <c r="M47" s="62" t="s">
        <v>518</v>
      </c>
      <c r="N47" s="62" t="s">
        <v>518</v>
      </c>
      <c r="O47" s="63" t="s">
        <v>518</v>
      </c>
      <c r="P47" s="46"/>
      <c r="Q47" s="46"/>
      <c r="R47" s="46"/>
      <c r="S47" s="46"/>
      <c r="T47" s="46"/>
      <c r="U47" s="46"/>
    </row>
    <row r="48" spans="1:21" ht="30.75" customHeight="1" x14ac:dyDescent="0.2">
      <c r="A48" s="46"/>
      <c r="B48" s="1136"/>
      <c r="C48" s="1137"/>
      <c r="D48" s="60"/>
      <c r="E48" s="1142" t="s">
        <v>15</v>
      </c>
      <c r="F48" s="1142"/>
      <c r="G48" s="1142"/>
      <c r="H48" s="1142"/>
      <c r="I48" s="1142"/>
      <c r="J48" s="1143"/>
      <c r="K48" s="61">
        <v>99</v>
      </c>
      <c r="L48" s="62">
        <v>85</v>
      </c>
      <c r="M48" s="62">
        <v>81</v>
      </c>
      <c r="N48" s="62">
        <v>93</v>
      </c>
      <c r="O48" s="63">
        <v>92</v>
      </c>
      <c r="P48" s="46"/>
      <c r="Q48" s="46"/>
      <c r="R48" s="46"/>
      <c r="S48" s="46"/>
      <c r="T48" s="46"/>
      <c r="U48" s="46"/>
    </row>
    <row r="49" spans="1:21" ht="30.75" customHeight="1" x14ac:dyDescent="0.2">
      <c r="A49" s="46"/>
      <c r="B49" s="1136"/>
      <c r="C49" s="1137"/>
      <c r="D49" s="60"/>
      <c r="E49" s="1142" t="s">
        <v>16</v>
      </c>
      <c r="F49" s="1142"/>
      <c r="G49" s="1142"/>
      <c r="H49" s="1142"/>
      <c r="I49" s="1142"/>
      <c r="J49" s="1143"/>
      <c r="K49" s="61">
        <v>22</v>
      </c>
      <c r="L49" s="62">
        <v>9</v>
      </c>
      <c r="M49" s="62">
        <v>20</v>
      </c>
      <c r="N49" s="62">
        <v>22</v>
      </c>
      <c r="O49" s="63">
        <v>20</v>
      </c>
      <c r="P49" s="46"/>
      <c r="Q49" s="46"/>
      <c r="R49" s="46"/>
      <c r="S49" s="46"/>
      <c r="T49" s="46"/>
      <c r="U49" s="46"/>
    </row>
    <row r="50" spans="1:21" ht="30.75" customHeight="1" x14ac:dyDescent="0.2">
      <c r="A50" s="46"/>
      <c r="B50" s="1136"/>
      <c r="C50" s="1137"/>
      <c r="D50" s="60"/>
      <c r="E50" s="1142" t="s">
        <v>17</v>
      </c>
      <c r="F50" s="1142"/>
      <c r="G50" s="1142"/>
      <c r="H50" s="1142"/>
      <c r="I50" s="1142"/>
      <c r="J50" s="1143"/>
      <c r="K50" s="61">
        <v>7</v>
      </c>
      <c r="L50" s="62">
        <v>7</v>
      </c>
      <c r="M50" s="62">
        <v>7</v>
      </c>
      <c r="N50" s="62">
        <v>7</v>
      </c>
      <c r="O50" s="63">
        <v>7</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518</v>
      </c>
      <c r="L51" s="62" t="s">
        <v>518</v>
      </c>
      <c r="M51" s="62" t="s">
        <v>518</v>
      </c>
      <c r="N51" s="62" t="s">
        <v>518</v>
      </c>
      <c r="O51" s="63" t="s">
        <v>518</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632</v>
      </c>
      <c r="L52" s="62">
        <v>633</v>
      </c>
      <c r="M52" s="62">
        <v>639</v>
      </c>
      <c r="N52" s="62">
        <v>667</v>
      </c>
      <c r="O52" s="63">
        <v>688</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332</v>
      </c>
      <c r="L53" s="67">
        <v>284</v>
      </c>
      <c r="M53" s="67">
        <v>242</v>
      </c>
      <c r="N53" s="67">
        <v>178</v>
      </c>
      <c r="O53" s="68">
        <v>201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5">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602</v>
      </c>
      <c r="L57" s="82" t="s">
        <v>602</v>
      </c>
      <c r="M57" s="82" t="s">
        <v>602</v>
      </c>
      <c r="N57" s="82" t="s">
        <v>602</v>
      </c>
      <c r="O57" s="83" t="s">
        <v>602</v>
      </c>
    </row>
    <row r="58" spans="1:21" ht="31.5" customHeight="1" thickBot="1" x14ac:dyDescent="0.25">
      <c r="B58" s="1152"/>
      <c r="C58" s="1153"/>
      <c r="D58" s="1157" t="s">
        <v>27</v>
      </c>
      <c r="E58" s="1158"/>
      <c r="F58" s="1158"/>
      <c r="G58" s="1158"/>
      <c r="H58" s="1158"/>
      <c r="I58" s="1158"/>
      <c r="J58" s="1159"/>
      <c r="K58" s="84" t="s">
        <v>602</v>
      </c>
      <c r="L58" s="85" t="s">
        <v>602</v>
      </c>
      <c r="M58" s="85" t="s">
        <v>602</v>
      </c>
      <c r="N58" s="85" t="s">
        <v>602</v>
      </c>
      <c r="O58" s="86" t="s">
        <v>602</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QgnX722nQrkvanoVpynYUzO4sFVYBve2/5PM20ANnazp7TLp+v1GTZTDVz2xQkmIGKVFmerjJqGQJsls0kdcA==" saltValue="A8XYGRUfNuxbtKJuGDZd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559</v>
      </c>
      <c r="J40" s="98" t="s">
        <v>560</v>
      </c>
      <c r="K40" s="98" t="s">
        <v>561</v>
      </c>
      <c r="L40" s="98" t="s">
        <v>562</v>
      </c>
      <c r="M40" s="99" t="s">
        <v>563</v>
      </c>
    </row>
    <row r="41" spans="2:13" ht="27.75" customHeight="1" x14ac:dyDescent="0.2">
      <c r="B41" s="1160" t="s">
        <v>30</v>
      </c>
      <c r="C41" s="1161"/>
      <c r="D41" s="100"/>
      <c r="E41" s="1166" t="s">
        <v>31</v>
      </c>
      <c r="F41" s="1166"/>
      <c r="G41" s="1166"/>
      <c r="H41" s="1167"/>
      <c r="I41" s="333">
        <v>7790</v>
      </c>
      <c r="J41" s="334">
        <v>7653</v>
      </c>
      <c r="K41" s="334">
        <v>7376</v>
      </c>
      <c r="L41" s="334">
        <v>7382</v>
      </c>
      <c r="M41" s="335">
        <v>7139</v>
      </c>
    </row>
    <row r="42" spans="2:13" ht="27.75" customHeight="1" x14ac:dyDescent="0.2">
      <c r="B42" s="1162"/>
      <c r="C42" s="1163"/>
      <c r="D42" s="101"/>
      <c r="E42" s="1168" t="s">
        <v>32</v>
      </c>
      <c r="F42" s="1168"/>
      <c r="G42" s="1168"/>
      <c r="H42" s="1169"/>
      <c r="I42" s="336">
        <v>300</v>
      </c>
      <c r="J42" s="337">
        <v>313</v>
      </c>
      <c r="K42" s="337">
        <v>276</v>
      </c>
      <c r="L42" s="337">
        <v>243</v>
      </c>
      <c r="M42" s="338">
        <v>212</v>
      </c>
    </row>
    <row r="43" spans="2:13" ht="27.75" customHeight="1" x14ac:dyDescent="0.2">
      <c r="B43" s="1162"/>
      <c r="C43" s="1163"/>
      <c r="D43" s="101"/>
      <c r="E43" s="1168" t="s">
        <v>33</v>
      </c>
      <c r="F43" s="1168"/>
      <c r="G43" s="1168"/>
      <c r="H43" s="1169"/>
      <c r="I43" s="336">
        <v>1225</v>
      </c>
      <c r="J43" s="337">
        <v>1108</v>
      </c>
      <c r="K43" s="337">
        <v>977</v>
      </c>
      <c r="L43" s="337">
        <v>1022</v>
      </c>
      <c r="M43" s="338">
        <v>1028</v>
      </c>
    </row>
    <row r="44" spans="2:13" ht="27.75" customHeight="1" x14ac:dyDescent="0.2">
      <c r="B44" s="1162"/>
      <c r="C44" s="1163"/>
      <c r="D44" s="101"/>
      <c r="E44" s="1168" t="s">
        <v>34</v>
      </c>
      <c r="F44" s="1168"/>
      <c r="G44" s="1168"/>
      <c r="H44" s="1169"/>
      <c r="I44" s="336">
        <v>165</v>
      </c>
      <c r="J44" s="337">
        <v>164</v>
      </c>
      <c r="K44" s="337">
        <v>148</v>
      </c>
      <c r="L44" s="337">
        <v>125</v>
      </c>
      <c r="M44" s="338">
        <v>103</v>
      </c>
    </row>
    <row r="45" spans="2:13" ht="27.75" customHeight="1" x14ac:dyDescent="0.2">
      <c r="B45" s="1162"/>
      <c r="C45" s="1163"/>
      <c r="D45" s="101"/>
      <c r="E45" s="1168" t="s">
        <v>35</v>
      </c>
      <c r="F45" s="1168"/>
      <c r="G45" s="1168"/>
      <c r="H45" s="1169"/>
      <c r="I45" s="336">
        <v>1892</v>
      </c>
      <c r="J45" s="337">
        <v>2024</v>
      </c>
      <c r="K45" s="337">
        <v>1991</v>
      </c>
      <c r="L45" s="337">
        <v>1920</v>
      </c>
      <c r="M45" s="338">
        <v>1839</v>
      </c>
    </row>
    <row r="46" spans="2:13" ht="27.75" customHeight="1" x14ac:dyDescent="0.2">
      <c r="B46" s="1162"/>
      <c r="C46" s="1163"/>
      <c r="D46" s="102"/>
      <c r="E46" s="1168" t="s">
        <v>36</v>
      </c>
      <c r="F46" s="1168"/>
      <c r="G46" s="1168"/>
      <c r="H46" s="1169"/>
      <c r="I46" s="336" t="s">
        <v>518</v>
      </c>
      <c r="J46" s="337" t="s">
        <v>518</v>
      </c>
      <c r="K46" s="337" t="s">
        <v>518</v>
      </c>
      <c r="L46" s="337" t="s">
        <v>518</v>
      </c>
      <c r="M46" s="338" t="s">
        <v>518</v>
      </c>
    </row>
    <row r="47" spans="2:13" ht="27.75" customHeight="1" x14ac:dyDescent="0.2">
      <c r="B47" s="1162"/>
      <c r="C47" s="1163"/>
      <c r="D47" s="103"/>
      <c r="E47" s="1170" t="s">
        <v>37</v>
      </c>
      <c r="F47" s="1171"/>
      <c r="G47" s="1171"/>
      <c r="H47" s="1172"/>
      <c r="I47" s="336" t="s">
        <v>518</v>
      </c>
      <c r="J47" s="337" t="s">
        <v>518</v>
      </c>
      <c r="K47" s="337" t="s">
        <v>518</v>
      </c>
      <c r="L47" s="337" t="s">
        <v>518</v>
      </c>
      <c r="M47" s="338" t="s">
        <v>518</v>
      </c>
    </row>
    <row r="48" spans="2:13" ht="27.75" customHeight="1" x14ac:dyDescent="0.2">
      <c r="B48" s="1162"/>
      <c r="C48" s="1163"/>
      <c r="D48" s="101"/>
      <c r="E48" s="1168" t="s">
        <v>38</v>
      </c>
      <c r="F48" s="1168"/>
      <c r="G48" s="1168"/>
      <c r="H48" s="1169"/>
      <c r="I48" s="336" t="s">
        <v>518</v>
      </c>
      <c r="J48" s="337" t="s">
        <v>518</v>
      </c>
      <c r="K48" s="337" t="s">
        <v>518</v>
      </c>
      <c r="L48" s="337" t="s">
        <v>518</v>
      </c>
      <c r="M48" s="338" t="s">
        <v>518</v>
      </c>
    </row>
    <row r="49" spans="2:13" ht="27.75" customHeight="1" x14ac:dyDescent="0.2">
      <c r="B49" s="1164"/>
      <c r="C49" s="1165"/>
      <c r="D49" s="101"/>
      <c r="E49" s="1168" t="s">
        <v>39</v>
      </c>
      <c r="F49" s="1168"/>
      <c r="G49" s="1168"/>
      <c r="H49" s="1169"/>
      <c r="I49" s="336" t="s">
        <v>518</v>
      </c>
      <c r="J49" s="337" t="s">
        <v>518</v>
      </c>
      <c r="K49" s="337" t="s">
        <v>518</v>
      </c>
      <c r="L49" s="337" t="s">
        <v>518</v>
      </c>
      <c r="M49" s="338" t="s">
        <v>518</v>
      </c>
    </row>
    <row r="50" spans="2:13" ht="27.75" customHeight="1" x14ac:dyDescent="0.2">
      <c r="B50" s="1173" t="s">
        <v>40</v>
      </c>
      <c r="C50" s="1174"/>
      <c r="D50" s="104"/>
      <c r="E50" s="1168" t="s">
        <v>41</v>
      </c>
      <c r="F50" s="1168"/>
      <c r="G50" s="1168"/>
      <c r="H50" s="1169"/>
      <c r="I50" s="336">
        <v>2049</v>
      </c>
      <c r="J50" s="337">
        <v>2380</v>
      </c>
      <c r="K50" s="337">
        <v>2525</v>
      </c>
      <c r="L50" s="337">
        <v>2664</v>
      </c>
      <c r="M50" s="338">
        <v>3362</v>
      </c>
    </row>
    <row r="51" spans="2:13" ht="27.75" customHeight="1" x14ac:dyDescent="0.2">
      <c r="B51" s="1162"/>
      <c r="C51" s="1163"/>
      <c r="D51" s="101"/>
      <c r="E51" s="1168" t="s">
        <v>42</v>
      </c>
      <c r="F51" s="1168"/>
      <c r="G51" s="1168"/>
      <c r="H51" s="1169"/>
      <c r="I51" s="336">
        <v>895</v>
      </c>
      <c r="J51" s="337">
        <v>814</v>
      </c>
      <c r="K51" s="337">
        <v>757</v>
      </c>
      <c r="L51" s="337">
        <v>819</v>
      </c>
      <c r="M51" s="338">
        <v>683</v>
      </c>
    </row>
    <row r="52" spans="2:13" ht="27.75" customHeight="1" x14ac:dyDescent="0.2">
      <c r="B52" s="1164"/>
      <c r="C52" s="1165"/>
      <c r="D52" s="101"/>
      <c r="E52" s="1168" t="s">
        <v>43</v>
      </c>
      <c r="F52" s="1168"/>
      <c r="G52" s="1168"/>
      <c r="H52" s="1169"/>
      <c r="I52" s="336">
        <v>6897</v>
      </c>
      <c r="J52" s="337">
        <v>6813</v>
      </c>
      <c r="K52" s="337">
        <v>6706</v>
      </c>
      <c r="L52" s="337">
        <v>6596</v>
      </c>
      <c r="M52" s="338">
        <v>6405</v>
      </c>
    </row>
    <row r="53" spans="2:13" ht="27.75" customHeight="1" thickBot="1" x14ac:dyDescent="0.25">
      <c r="B53" s="1175" t="s">
        <v>44</v>
      </c>
      <c r="C53" s="1176"/>
      <c r="D53" s="105"/>
      <c r="E53" s="1177" t="s">
        <v>45</v>
      </c>
      <c r="F53" s="1177"/>
      <c r="G53" s="1177"/>
      <c r="H53" s="1178"/>
      <c r="I53" s="339">
        <v>1531</v>
      </c>
      <c r="J53" s="340">
        <v>1254</v>
      </c>
      <c r="K53" s="340">
        <v>780</v>
      </c>
      <c r="L53" s="340">
        <v>613</v>
      </c>
      <c r="M53" s="341">
        <v>-130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f+15Z0D01NfULHzJWMukQxCCLrulFidWom6YgnVW1eM7lcRw/sc9pd6drpAwQb9ZZrp29jLInnC0aeahPuQ/Hg==" saltValue="CdiPpLcwPlINn7tzKL2O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topLeftCell="A53"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561</v>
      </c>
      <c r="G54" s="114" t="s">
        <v>562</v>
      </c>
      <c r="H54" s="115" t="s">
        <v>563</v>
      </c>
    </row>
    <row r="55" spans="2:8" ht="52.5" customHeight="1" x14ac:dyDescent="0.2">
      <c r="B55" s="116"/>
      <c r="C55" s="1187" t="s">
        <v>48</v>
      </c>
      <c r="D55" s="1187"/>
      <c r="E55" s="1188"/>
      <c r="F55" s="117">
        <v>761</v>
      </c>
      <c r="G55" s="117">
        <v>735</v>
      </c>
      <c r="H55" s="118">
        <v>950</v>
      </c>
    </row>
    <row r="56" spans="2:8" ht="52.5" customHeight="1" x14ac:dyDescent="0.2">
      <c r="B56" s="119"/>
      <c r="C56" s="1189" t="s">
        <v>49</v>
      </c>
      <c r="D56" s="1189"/>
      <c r="E56" s="1190"/>
      <c r="F56" s="120">
        <v>0</v>
      </c>
      <c r="G56" s="120">
        <v>0</v>
      </c>
      <c r="H56" s="121">
        <v>86</v>
      </c>
    </row>
    <row r="57" spans="2:8" ht="53.25" customHeight="1" x14ac:dyDescent="0.2">
      <c r="B57" s="119"/>
      <c r="C57" s="1191" t="s">
        <v>50</v>
      </c>
      <c r="D57" s="1191"/>
      <c r="E57" s="1192"/>
      <c r="F57" s="122">
        <v>982</v>
      </c>
      <c r="G57" s="122">
        <v>1094</v>
      </c>
      <c r="H57" s="123">
        <v>1441</v>
      </c>
    </row>
    <row r="58" spans="2:8" ht="45.75" customHeight="1" x14ac:dyDescent="0.2">
      <c r="B58" s="124"/>
      <c r="C58" s="1179" t="s">
        <v>596</v>
      </c>
      <c r="D58" s="1180"/>
      <c r="E58" s="1181"/>
      <c r="F58" s="125">
        <v>570</v>
      </c>
      <c r="G58" s="125">
        <v>570</v>
      </c>
      <c r="H58" s="126">
        <v>571</v>
      </c>
    </row>
    <row r="59" spans="2:8" ht="45.75" customHeight="1" x14ac:dyDescent="0.2">
      <c r="B59" s="124"/>
      <c r="C59" s="1179" t="s">
        <v>597</v>
      </c>
      <c r="D59" s="1180"/>
      <c r="E59" s="1181"/>
      <c r="F59" s="125">
        <v>109</v>
      </c>
      <c r="G59" s="125">
        <v>154</v>
      </c>
      <c r="H59" s="126">
        <v>303</v>
      </c>
    </row>
    <row r="60" spans="2:8" ht="45.75" customHeight="1" x14ac:dyDescent="0.2">
      <c r="B60" s="124"/>
      <c r="C60" s="1179" t="s">
        <v>598</v>
      </c>
      <c r="D60" s="1180"/>
      <c r="E60" s="1181"/>
      <c r="F60" s="125">
        <v>2</v>
      </c>
      <c r="G60" s="125">
        <v>52</v>
      </c>
      <c r="H60" s="126">
        <v>253</v>
      </c>
    </row>
    <row r="61" spans="2:8" ht="45.75" customHeight="1" x14ac:dyDescent="0.2">
      <c r="B61" s="124"/>
      <c r="C61" s="1179" t="s">
        <v>599</v>
      </c>
      <c r="D61" s="1180"/>
      <c r="E61" s="1181"/>
      <c r="F61" s="125">
        <v>138</v>
      </c>
      <c r="G61" s="125">
        <v>138</v>
      </c>
      <c r="H61" s="126">
        <v>138</v>
      </c>
    </row>
    <row r="62" spans="2:8" ht="45.75" customHeight="1" thickBot="1" x14ac:dyDescent="0.25">
      <c r="B62" s="127"/>
      <c r="C62" s="1182" t="s">
        <v>600</v>
      </c>
      <c r="D62" s="1183"/>
      <c r="E62" s="1184"/>
      <c r="F62" s="128">
        <v>97</v>
      </c>
      <c r="G62" s="128">
        <v>89</v>
      </c>
      <c r="H62" s="129">
        <v>90</v>
      </c>
    </row>
    <row r="63" spans="2:8" ht="52.5" customHeight="1" thickBot="1" x14ac:dyDescent="0.25">
      <c r="B63" s="130"/>
      <c r="C63" s="1185" t="s">
        <v>51</v>
      </c>
      <c r="D63" s="1185"/>
      <c r="E63" s="1186"/>
      <c r="F63" s="131">
        <v>1743</v>
      </c>
      <c r="G63" s="131">
        <v>1829</v>
      </c>
      <c r="H63" s="132">
        <v>2477</v>
      </c>
    </row>
    <row r="64" spans="2:8" ht="13.2" x14ac:dyDescent="0.2"/>
  </sheetData>
  <sheetProtection algorithmName="SHA-512" hashValue="wqA9g9SlEY9ztm/BtHfmvKsOpzd7oHt1CLVMuavCqj6eOdQPuCeajJV91XB3utxgBr2+YOl50XmYTz1DbrKl8w==" saltValue="frdRS6J3SzHrFJlX/Yg7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A5EC-A332-43C7-B092-5C4426FCA29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3"/>
      <c r="B1" s="1194"/>
      <c r="DD1" s="246"/>
      <c r="DE1" s="246"/>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ht="13.2" x14ac:dyDescent="0.2">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ht="13.2" x14ac:dyDescent="0.2">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ht="13.2" x14ac:dyDescent="0.2">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ht="13.2" x14ac:dyDescent="0.2">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6"/>
      <c r="DE19" s="246"/>
    </row>
    <row r="20" spans="1:109" ht="13.2" x14ac:dyDescent="0.2">
      <c r="DD20" s="246"/>
      <c r="DE20" s="246"/>
    </row>
    <row r="21" spans="1:109" ht="17.25" customHeight="1" x14ac:dyDescent="0.2">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198"/>
      <c r="DD40" s="1198"/>
      <c r="DE40" s="246"/>
    </row>
    <row r="41" spans="2:109" ht="16.2" x14ac:dyDescent="0.2">
      <c r="B41" s="247" t="s">
        <v>604</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199"/>
      <c r="I42" s="1200"/>
      <c r="J42" s="1200"/>
      <c r="K42" s="1200"/>
      <c r="AM42" s="1199"/>
      <c r="AN42" s="1199" t="s">
        <v>605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0"/>
      <c r="AN43" s="1201" t="s">
        <v>606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0"/>
      <c r="AN49" s="246" t="s">
        <v>607</v>
      </c>
    </row>
    <row r="50" spans="1:109" ht="13.2" x14ac:dyDescent="0.2">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559</v>
      </c>
      <c r="BQ50" s="1217"/>
      <c r="BR50" s="1217"/>
      <c r="BS50" s="1217"/>
      <c r="BT50" s="1217"/>
      <c r="BU50" s="1217"/>
      <c r="BV50" s="1217"/>
      <c r="BW50" s="1217"/>
      <c r="BX50" s="1217" t="s">
        <v>560</v>
      </c>
      <c r="BY50" s="1217"/>
      <c r="BZ50" s="1217"/>
      <c r="CA50" s="1217"/>
      <c r="CB50" s="1217"/>
      <c r="CC50" s="1217"/>
      <c r="CD50" s="1217"/>
      <c r="CE50" s="1217"/>
      <c r="CF50" s="1217" t="s">
        <v>561</v>
      </c>
      <c r="CG50" s="1217"/>
      <c r="CH50" s="1217"/>
      <c r="CI50" s="1217"/>
      <c r="CJ50" s="1217"/>
      <c r="CK50" s="1217"/>
      <c r="CL50" s="1217"/>
      <c r="CM50" s="1217"/>
      <c r="CN50" s="1217" t="s">
        <v>562</v>
      </c>
      <c r="CO50" s="1217"/>
      <c r="CP50" s="1217"/>
      <c r="CQ50" s="1217"/>
      <c r="CR50" s="1217"/>
      <c r="CS50" s="1217"/>
      <c r="CT50" s="1217"/>
      <c r="CU50" s="1217"/>
      <c r="CV50" s="1217" t="s">
        <v>563</v>
      </c>
      <c r="CW50" s="1217"/>
      <c r="CX50" s="1217"/>
      <c r="CY50" s="1217"/>
      <c r="CZ50" s="1217"/>
      <c r="DA50" s="1217"/>
      <c r="DB50" s="1217"/>
      <c r="DC50" s="1217"/>
    </row>
    <row r="51" spans="1:109" ht="13.5" customHeight="1" x14ac:dyDescent="0.2">
      <c r="B51" s="250"/>
      <c r="G51" s="1218"/>
      <c r="H51" s="1218"/>
      <c r="I51" s="1219"/>
      <c r="J51" s="1219"/>
      <c r="K51" s="1220"/>
      <c r="L51" s="1220"/>
      <c r="M51" s="1220"/>
      <c r="N51" s="1220"/>
      <c r="AM51" s="1210"/>
      <c r="AN51" s="1221" t="s">
        <v>608</v>
      </c>
      <c r="AO51" s="1221"/>
      <c r="AP51" s="1221"/>
      <c r="AQ51" s="1221"/>
      <c r="AR51" s="1221"/>
      <c r="AS51" s="1221"/>
      <c r="AT51" s="1221"/>
      <c r="AU51" s="1221"/>
      <c r="AV51" s="1221"/>
      <c r="AW51" s="1221"/>
      <c r="AX51" s="1221"/>
      <c r="AY51" s="1221"/>
      <c r="AZ51" s="1221"/>
      <c r="BA51" s="1221"/>
      <c r="BB51" s="1221" t="s">
        <v>609</v>
      </c>
      <c r="BC51" s="1221"/>
      <c r="BD51" s="1221"/>
      <c r="BE51" s="1221"/>
      <c r="BF51" s="1221"/>
      <c r="BG51" s="1221"/>
      <c r="BH51" s="1221"/>
      <c r="BI51" s="1221"/>
      <c r="BJ51" s="1221"/>
      <c r="BK51" s="1221"/>
      <c r="BL51" s="1221"/>
      <c r="BM51" s="1221"/>
      <c r="BN51" s="1221"/>
      <c r="BO51" s="1221"/>
      <c r="BP51" s="1222">
        <v>38.6</v>
      </c>
      <c r="BQ51" s="1222"/>
      <c r="BR51" s="1222"/>
      <c r="BS51" s="1222"/>
      <c r="BT51" s="1222"/>
      <c r="BU51" s="1222"/>
      <c r="BV51" s="1222"/>
      <c r="BW51" s="1222"/>
      <c r="BX51" s="1222">
        <v>31.5</v>
      </c>
      <c r="BY51" s="1222"/>
      <c r="BZ51" s="1222"/>
      <c r="CA51" s="1222"/>
      <c r="CB51" s="1222"/>
      <c r="CC51" s="1222"/>
      <c r="CD51" s="1222"/>
      <c r="CE51" s="1222"/>
      <c r="CF51" s="1222">
        <v>19.7</v>
      </c>
      <c r="CG51" s="1222"/>
      <c r="CH51" s="1222"/>
      <c r="CI51" s="1222"/>
      <c r="CJ51" s="1222"/>
      <c r="CK51" s="1222"/>
      <c r="CL51" s="1222"/>
      <c r="CM51" s="1222"/>
      <c r="CN51" s="1222">
        <v>14.9</v>
      </c>
      <c r="CO51" s="1222"/>
      <c r="CP51" s="1222"/>
      <c r="CQ51" s="1222"/>
      <c r="CR51" s="1222"/>
      <c r="CS51" s="1222"/>
      <c r="CT51" s="1222"/>
      <c r="CU51" s="1222"/>
      <c r="CV51" s="1222"/>
      <c r="CW51" s="1222"/>
      <c r="CX51" s="1222"/>
      <c r="CY51" s="1222"/>
      <c r="CZ51" s="1222"/>
      <c r="DA51" s="1222"/>
      <c r="DB51" s="1222"/>
      <c r="DC51" s="1222"/>
    </row>
    <row r="52" spans="1:109" ht="13.2" x14ac:dyDescent="0.2">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610</v>
      </c>
      <c r="BC53" s="1221"/>
      <c r="BD53" s="1221"/>
      <c r="BE53" s="1221"/>
      <c r="BF53" s="1221"/>
      <c r="BG53" s="1221"/>
      <c r="BH53" s="1221"/>
      <c r="BI53" s="1221"/>
      <c r="BJ53" s="1221"/>
      <c r="BK53" s="1221"/>
      <c r="BL53" s="1221"/>
      <c r="BM53" s="1221"/>
      <c r="BN53" s="1221"/>
      <c r="BO53" s="1221"/>
      <c r="BP53" s="1222">
        <v>60.9</v>
      </c>
      <c r="BQ53" s="1222"/>
      <c r="BR53" s="1222"/>
      <c r="BS53" s="1222"/>
      <c r="BT53" s="1222"/>
      <c r="BU53" s="1222"/>
      <c r="BV53" s="1222"/>
      <c r="BW53" s="1222"/>
      <c r="BX53" s="1222">
        <v>62.1</v>
      </c>
      <c r="BY53" s="1222"/>
      <c r="BZ53" s="1222"/>
      <c r="CA53" s="1222"/>
      <c r="CB53" s="1222"/>
      <c r="CC53" s="1222"/>
      <c r="CD53" s="1222"/>
      <c r="CE53" s="1222"/>
      <c r="CF53" s="1222">
        <v>64</v>
      </c>
      <c r="CG53" s="1222"/>
      <c r="CH53" s="1222"/>
      <c r="CI53" s="1222"/>
      <c r="CJ53" s="1222"/>
      <c r="CK53" s="1222"/>
      <c r="CL53" s="1222"/>
      <c r="CM53" s="1222"/>
      <c r="CN53" s="1222">
        <v>65.5</v>
      </c>
      <c r="CO53" s="1222"/>
      <c r="CP53" s="1222"/>
      <c r="CQ53" s="1222"/>
      <c r="CR53" s="1222"/>
      <c r="CS53" s="1222"/>
      <c r="CT53" s="1222"/>
      <c r="CU53" s="1222"/>
      <c r="CV53" s="1222">
        <v>66.599999999999994</v>
      </c>
      <c r="CW53" s="1222"/>
      <c r="CX53" s="1222"/>
      <c r="CY53" s="1222"/>
      <c r="CZ53" s="1222"/>
      <c r="DA53" s="1222"/>
      <c r="DB53" s="1222"/>
      <c r="DC53" s="1222"/>
    </row>
    <row r="54" spans="1:109" ht="13.2" x14ac:dyDescent="0.2">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0"/>
      <c r="G55" s="1211"/>
      <c r="H55" s="1211"/>
      <c r="I55" s="1211"/>
      <c r="J55" s="1211"/>
      <c r="K55" s="1220"/>
      <c r="L55" s="1220"/>
      <c r="M55" s="1220"/>
      <c r="N55" s="1220"/>
      <c r="AN55" s="1217" t="s">
        <v>611</v>
      </c>
      <c r="AO55" s="1217"/>
      <c r="AP55" s="1217"/>
      <c r="AQ55" s="1217"/>
      <c r="AR55" s="1217"/>
      <c r="AS55" s="1217"/>
      <c r="AT55" s="1217"/>
      <c r="AU55" s="1217"/>
      <c r="AV55" s="1217"/>
      <c r="AW55" s="1217"/>
      <c r="AX55" s="1217"/>
      <c r="AY55" s="1217"/>
      <c r="AZ55" s="1217"/>
      <c r="BA55" s="1217"/>
      <c r="BB55" s="1221" t="s">
        <v>609</v>
      </c>
      <c r="BC55" s="1221"/>
      <c r="BD55" s="1221"/>
      <c r="BE55" s="1221"/>
      <c r="BF55" s="1221"/>
      <c r="BG55" s="1221"/>
      <c r="BH55" s="1221"/>
      <c r="BI55" s="1221"/>
      <c r="BJ55" s="1221"/>
      <c r="BK55" s="1221"/>
      <c r="BL55" s="1221"/>
      <c r="BM55" s="1221"/>
      <c r="BN55" s="1221"/>
      <c r="BO55" s="1221"/>
      <c r="BP55" s="1222">
        <v>20.2</v>
      </c>
      <c r="BQ55" s="1222"/>
      <c r="BR55" s="1222"/>
      <c r="BS55" s="1222"/>
      <c r="BT55" s="1222"/>
      <c r="BU55" s="1222"/>
      <c r="BV55" s="1222"/>
      <c r="BW55" s="1222"/>
      <c r="BX55" s="1222">
        <v>18.2</v>
      </c>
      <c r="BY55" s="1222"/>
      <c r="BZ55" s="1222"/>
      <c r="CA55" s="1222"/>
      <c r="CB55" s="1222"/>
      <c r="CC55" s="1222"/>
      <c r="CD55" s="1222"/>
      <c r="CE55" s="1222"/>
      <c r="CF55" s="1222">
        <v>20.3</v>
      </c>
      <c r="CG55" s="1222"/>
      <c r="CH55" s="1222"/>
      <c r="CI55" s="1222"/>
      <c r="CJ55" s="1222"/>
      <c r="CK55" s="1222"/>
      <c r="CL55" s="1222"/>
      <c r="CM55" s="1222"/>
      <c r="CN55" s="1222">
        <v>15.5</v>
      </c>
      <c r="CO55" s="1222"/>
      <c r="CP55" s="1222"/>
      <c r="CQ55" s="1222"/>
      <c r="CR55" s="1222"/>
      <c r="CS55" s="1222"/>
      <c r="CT55" s="1222"/>
      <c r="CU55" s="1222"/>
      <c r="CV55" s="1222">
        <v>4.5999999999999996</v>
      </c>
      <c r="CW55" s="1222"/>
      <c r="CX55" s="1222"/>
      <c r="CY55" s="1222"/>
      <c r="CZ55" s="1222"/>
      <c r="DA55" s="1222"/>
      <c r="DB55" s="1222"/>
      <c r="DC55" s="1222"/>
    </row>
    <row r="56" spans="1:109" ht="13.2" x14ac:dyDescent="0.2">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610</v>
      </c>
      <c r="BC57" s="1221"/>
      <c r="BD57" s="1221"/>
      <c r="BE57" s="1221"/>
      <c r="BF57" s="1221"/>
      <c r="BG57" s="1221"/>
      <c r="BH57" s="1221"/>
      <c r="BI57" s="1221"/>
      <c r="BJ57" s="1221"/>
      <c r="BK57" s="1221"/>
      <c r="BL57" s="1221"/>
      <c r="BM57" s="1221"/>
      <c r="BN57" s="1221"/>
      <c r="BO57" s="1221"/>
      <c r="BP57" s="1222">
        <v>57.5</v>
      </c>
      <c r="BQ57" s="1222"/>
      <c r="BR57" s="1222"/>
      <c r="BS57" s="1222"/>
      <c r="BT57" s="1222"/>
      <c r="BU57" s="1222"/>
      <c r="BV57" s="1222"/>
      <c r="BW57" s="1222"/>
      <c r="BX57" s="1222">
        <v>59.3</v>
      </c>
      <c r="BY57" s="1222"/>
      <c r="BZ57" s="1222"/>
      <c r="CA57" s="1222"/>
      <c r="CB57" s="1222"/>
      <c r="CC57" s="1222"/>
      <c r="CD57" s="1222"/>
      <c r="CE57" s="1222"/>
      <c r="CF57" s="1222">
        <v>60.3</v>
      </c>
      <c r="CG57" s="1222"/>
      <c r="CH57" s="1222"/>
      <c r="CI57" s="1222"/>
      <c r="CJ57" s="1222"/>
      <c r="CK57" s="1222"/>
      <c r="CL57" s="1222"/>
      <c r="CM57" s="1222"/>
      <c r="CN57" s="1222">
        <v>61.5</v>
      </c>
      <c r="CO57" s="1222"/>
      <c r="CP57" s="1222"/>
      <c r="CQ57" s="1222"/>
      <c r="CR57" s="1222"/>
      <c r="CS57" s="1222"/>
      <c r="CT57" s="1222"/>
      <c r="CU57" s="1222"/>
      <c r="CV57" s="1222">
        <v>61</v>
      </c>
      <c r="CW57" s="1222"/>
      <c r="CX57" s="1222"/>
      <c r="CY57" s="1222"/>
      <c r="CZ57" s="1222"/>
      <c r="DA57" s="1222"/>
      <c r="DB57" s="1222"/>
      <c r="DC57" s="1222"/>
      <c r="DD57" s="1225"/>
      <c r="DE57" s="1223"/>
    </row>
    <row r="58" spans="1:109" s="1200" customFormat="1" ht="13.2" x14ac:dyDescent="0.2">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6.2" x14ac:dyDescent="0.2">
      <c r="B63" s="303" t="s">
        <v>612</v>
      </c>
    </row>
    <row r="64" spans="1:109" ht="13.2" x14ac:dyDescent="0.2">
      <c r="B64" s="250"/>
      <c r="G64" s="1199"/>
      <c r="I64" s="1231"/>
      <c r="J64" s="1231"/>
      <c r="K64" s="1231"/>
      <c r="L64" s="1231"/>
      <c r="M64" s="1231"/>
      <c r="N64" s="1232"/>
      <c r="AM64" s="1199"/>
      <c r="AN64" s="1199" t="s">
        <v>605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0"/>
      <c r="AN65" s="1233" t="s">
        <v>613</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ht="13.2" x14ac:dyDescent="0.2">
      <c r="B66" s="250"/>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ht="13.2" x14ac:dyDescent="0.2">
      <c r="B67" s="250"/>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ht="13.2" x14ac:dyDescent="0.2">
      <c r="B68" s="250"/>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ht="13.2" x14ac:dyDescent="0.2">
      <c r="B69" s="250"/>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ht="13.2" x14ac:dyDescent="0.2">
      <c r="B70" s="250"/>
      <c r="H70" s="1242"/>
      <c r="I70" s="1242"/>
      <c r="J70" s="1243"/>
      <c r="K70" s="1243"/>
      <c r="L70" s="1244"/>
      <c r="M70" s="1243"/>
      <c r="N70" s="1244"/>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0"/>
      <c r="G71" s="1245"/>
      <c r="I71" s="1246"/>
      <c r="J71" s="1243"/>
      <c r="K71" s="1243"/>
      <c r="L71" s="1244"/>
      <c r="M71" s="1243"/>
      <c r="N71" s="1244"/>
      <c r="AM71" s="1245"/>
      <c r="AN71" s="246" t="s">
        <v>607</v>
      </c>
    </row>
    <row r="72" spans="2:107" ht="13.2" x14ac:dyDescent="0.2">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559</v>
      </c>
      <c r="BQ72" s="1217"/>
      <c r="BR72" s="1217"/>
      <c r="BS72" s="1217"/>
      <c r="BT72" s="1217"/>
      <c r="BU72" s="1217"/>
      <c r="BV72" s="1217"/>
      <c r="BW72" s="1217"/>
      <c r="BX72" s="1217" t="s">
        <v>560</v>
      </c>
      <c r="BY72" s="1217"/>
      <c r="BZ72" s="1217"/>
      <c r="CA72" s="1217"/>
      <c r="CB72" s="1217"/>
      <c r="CC72" s="1217"/>
      <c r="CD72" s="1217"/>
      <c r="CE72" s="1217"/>
      <c r="CF72" s="1217" t="s">
        <v>561</v>
      </c>
      <c r="CG72" s="1217"/>
      <c r="CH72" s="1217"/>
      <c r="CI72" s="1217"/>
      <c r="CJ72" s="1217"/>
      <c r="CK72" s="1217"/>
      <c r="CL72" s="1217"/>
      <c r="CM72" s="1217"/>
      <c r="CN72" s="1217" t="s">
        <v>562</v>
      </c>
      <c r="CO72" s="1217"/>
      <c r="CP72" s="1217"/>
      <c r="CQ72" s="1217"/>
      <c r="CR72" s="1217"/>
      <c r="CS72" s="1217"/>
      <c r="CT72" s="1217"/>
      <c r="CU72" s="1217"/>
      <c r="CV72" s="1217" t="s">
        <v>563</v>
      </c>
      <c r="CW72" s="1217"/>
      <c r="CX72" s="1217"/>
      <c r="CY72" s="1217"/>
      <c r="CZ72" s="1217"/>
      <c r="DA72" s="1217"/>
      <c r="DB72" s="1217"/>
      <c r="DC72" s="1217"/>
    </row>
    <row r="73" spans="2:107" ht="13.2" x14ac:dyDescent="0.2">
      <c r="B73" s="250"/>
      <c r="G73" s="1218"/>
      <c r="H73" s="1218"/>
      <c r="I73" s="1218"/>
      <c r="J73" s="1218"/>
      <c r="K73" s="1247"/>
      <c r="L73" s="1247"/>
      <c r="M73" s="1247"/>
      <c r="N73" s="1247"/>
      <c r="AM73" s="1210"/>
      <c r="AN73" s="1221" t="s">
        <v>608</v>
      </c>
      <c r="AO73" s="1221"/>
      <c r="AP73" s="1221"/>
      <c r="AQ73" s="1221"/>
      <c r="AR73" s="1221"/>
      <c r="AS73" s="1221"/>
      <c r="AT73" s="1221"/>
      <c r="AU73" s="1221"/>
      <c r="AV73" s="1221"/>
      <c r="AW73" s="1221"/>
      <c r="AX73" s="1221"/>
      <c r="AY73" s="1221"/>
      <c r="AZ73" s="1221"/>
      <c r="BA73" s="1221"/>
      <c r="BB73" s="1221" t="s">
        <v>609</v>
      </c>
      <c r="BC73" s="1221"/>
      <c r="BD73" s="1221"/>
      <c r="BE73" s="1221"/>
      <c r="BF73" s="1221"/>
      <c r="BG73" s="1221"/>
      <c r="BH73" s="1221"/>
      <c r="BI73" s="1221"/>
      <c r="BJ73" s="1221"/>
      <c r="BK73" s="1221"/>
      <c r="BL73" s="1221"/>
      <c r="BM73" s="1221"/>
      <c r="BN73" s="1221"/>
      <c r="BO73" s="1221"/>
      <c r="BP73" s="1222">
        <v>38.6</v>
      </c>
      <c r="BQ73" s="1222"/>
      <c r="BR73" s="1222"/>
      <c r="BS73" s="1222"/>
      <c r="BT73" s="1222"/>
      <c r="BU73" s="1222"/>
      <c r="BV73" s="1222"/>
      <c r="BW73" s="1222"/>
      <c r="BX73" s="1222">
        <v>31.5</v>
      </c>
      <c r="BY73" s="1222"/>
      <c r="BZ73" s="1222"/>
      <c r="CA73" s="1222"/>
      <c r="CB73" s="1222"/>
      <c r="CC73" s="1222"/>
      <c r="CD73" s="1222"/>
      <c r="CE73" s="1222"/>
      <c r="CF73" s="1222">
        <v>19.7</v>
      </c>
      <c r="CG73" s="1222"/>
      <c r="CH73" s="1222"/>
      <c r="CI73" s="1222"/>
      <c r="CJ73" s="1222"/>
      <c r="CK73" s="1222"/>
      <c r="CL73" s="1222"/>
      <c r="CM73" s="1222"/>
      <c r="CN73" s="1222">
        <v>14.9</v>
      </c>
      <c r="CO73" s="1222"/>
      <c r="CP73" s="1222"/>
      <c r="CQ73" s="1222"/>
      <c r="CR73" s="1222"/>
      <c r="CS73" s="1222"/>
      <c r="CT73" s="1222"/>
      <c r="CU73" s="1222"/>
      <c r="CV73" s="1222"/>
      <c r="CW73" s="1222"/>
      <c r="CX73" s="1222"/>
      <c r="CY73" s="1222"/>
      <c r="CZ73" s="1222"/>
      <c r="DA73" s="1222"/>
      <c r="DB73" s="1222"/>
      <c r="DC73" s="1222"/>
    </row>
    <row r="74" spans="2:107" ht="13.2" x14ac:dyDescent="0.2">
      <c r="B74" s="250"/>
      <c r="G74" s="1218"/>
      <c r="H74" s="1218"/>
      <c r="I74" s="1218"/>
      <c r="J74" s="1218"/>
      <c r="K74" s="1247"/>
      <c r="L74" s="1247"/>
      <c r="M74" s="1247"/>
      <c r="N74" s="1247"/>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614</v>
      </c>
      <c r="BC75" s="1221"/>
      <c r="BD75" s="1221"/>
      <c r="BE75" s="1221"/>
      <c r="BF75" s="1221"/>
      <c r="BG75" s="1221"/>
      <c r="BH75" s="1221"/>
      <c r="BI75" s="1221"/>
      <c r="BJ75" s="1221"/>
      <c r="BK75" s="1221"/>
      <c r="BL75" s="1221"/>
      <c r="BM75" s="1221"/>
      <c r="BN75" s="1221"/>
      <c r="BO75" s="1221"/>
      <c r="BP75" s="1222">
        <v>8.6</v>
      </c>
      <c r="BQ75" s="1222"/>
      <c r="BR75" s="1222"/>
      <c r="BS75" s="1222"/>
      <c r="BT75" s="1222"/>
      <c r="BU75" s="1222"/>
      <c r="BV75" s="1222"/>
      <c r="BW75" s="1222"/>
      <c r="BX75" s="1222">
        <v>8.1</v>
      </c>
      <c r="BY75" s="1222"/>
      <c r="BZ75" s="1222"/>
      <c r="CA75" s="1222"/>
      <c r="CB75" s="1222"/>
      <c r="CC75" s="1222"/>
      <c r="CD75" s="1222"/>
      <c r="CE75" s="1222"/>
      <c r="CF75" s="1222">
        <v>7.2</v>
      </c>
      <c r="CG75" s="1222"/>
      <c r="CH75" s="1222"/>
      <c r="CI75" s="1222"/>
      <c r="CJ75" s="1222"/>
      <c r="CK75" s="1222"/>
      <c r="CL75" s="1222"/>
      <c r="CM75" s="1222"/>
      <c r="CN75" s="1222">
        <v>5.8</v>
      </c>
      <c r="CO75" s="1222"/>
      <c r="CP75" s="1222"/>
      <c r="CQ75" s="1222"/>
      <c r="CR75" s="1222"/>
      <c r="CS75" s="1222"/>
      <c r="CT75" s="1222"/>
      <c r="CU75" s="1222"/>
      <c r="CV75" s="1222">
        <v>5</v>
      </c>
      <c r="CW75" s="1222"/>
      <c r="CX75" s="1222"/>
      <c r="CY75" s="1222"/>
      <c r="CZ75" s="1222"/>
      <c r="DA75" s="1222"/>
      <c r="DB75" s="1222"/>
      <c r="DC75" s="1222"/>
    </row>
    <row r="76" spans="2:107" ht="13.2" x14ac:dyDescent="0.2">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0"/>
      <c r="G77" s="1211"/>
      <c r="H77" s="1211"/>
      <c r="I77" s="1211"/>
      <c r="J77" s="1211"/>
      <c r="K77" s="1247"/>
      <c r="L77" s="1247"/>
      <c r="M77" s="1247"/>
      <c r="N77" s="1247"/>
      <c r="AN77" s="1217" t="s">
        <v>611</v>
      </c>
      <c r="AO77" s="1217"/>
      <c r="AP77" s="1217"/>
      <c r="AQ77" s="1217"/>
      <c r="AR77" s="1217"/>
      <c r="AS77" s="1217"/>
      <c r="AT77" s="1217"/>
      <c r="AU77" s="1217"/>
      <c r="AV77" s="1217"/>
      <c r="AW77" s="1217"/>
      <c r="AX77" s="1217"/>
      <c r="AY77" s="1217"/>
      <c r="AZ77" s="1217"/>
      <c r="BA77" s="1217"/>
      <c r="BB77" s="1221" t="s">
        <v>609</v>
      </c>
      <c r="BC77" s="1221"/>
      <c r="BD77" s="1221"/>
      <c r="BE77" s="1221"/>
      <c r="BF77" s="1221"/>
      <c r="BG77" s="1221"/>
      <c r="BH77" s="1221"/>
      <c r="BI77" s="1221"/>
      <c r="BJ77" s="1221"/>
      <c r="BK77" s="1221"/>
      <c r="BL77" s="1221"/>
      <c r="BM77" s="1221"/>
      <c r="BN77" s="1221"/>
      <c r="BO77" s="1221"/>
      <c r="BP77" s="1222">
        <v>20.2</v>
      </c>
      <c r="BQ77" s="1222"/>
      <c r="BR77" s="1222"/>
      <c r="BS77" s="1222"/>
      <c r="BT77" s="1222"/>
      <c r="BU77" s="1222"/>
      <c r="BV77" s="1222"/>
      <c r="BW77" s="1222"/>
      <c r="BX77" s="1222">
        <v>18.2</v>
      </c>
      <c r="BY77" s="1222"/>
      <c r="BZ77" s="1222"/>
      <c r="CA77" s="1222"/>
      <c r="CB77" s="1222"/>
      <c r="CC77" s="1222"/>
      <c r="CD77" s="1222"/>
      <c r="CE77" s="1222"/>
      <c r="CF77" s="1222">
        <v>20.3</v>
      </c>
      <c r="CG77" s="1222"/>
      <c r="CH77" s="1222"/>
      <c r="CI77" s="1222"/>
      <c r="CJ77" s="1222"/>
      <c r="CK77" s="1222"/>
      <c r="CL77" s="1222"/>
      <c r="CM77" s="1222"/>
      <c r="CN77" s="1222">
        <v>15.5</v>
      </c>
      <c r="CO77" s="1222"/>
      <c r="CP77" s="1222"/>
      <c r="CQ77" s="1222"/>
      <c r="CR77" s="1222"/>
      <c r="CS77" s="1222"/>
      <c r="CT77" s="1222"/>
      <c r="CU77" s="1222"/>
      <c r="CV77" s="1222">
        <v>4.5999999999999996</v>
      </c>
      <c r="CW77" s="1222"/>
      <c r="CX77" s="1222"/>
      <c r="CY77" s="1222"/>
      <c r="CZ77" s="1222"/>
      <c r="DA77" s="1222"/>
      <c r="DB77" s="1222"/>
      <c r="DC77" s="1222"/>
    </row>
    <row r="78" spans="2:107" ht="13.2" x14ac:dyDescent="0.2">
      <c r="B78" s="250"/>
      <c r="G78" s="1211"/>
      <c r="H78" s="1211"/>
      <c r="I78" s="1211"/>
      <c r="J78" s="1211"/>
      <c r="K78" s="1247"/>
      <c r="L78" s="1247"/>
      <c r="M78" s="1247"/>
      <c r="N78" s="1247"/>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0"/>
      <c r="G79" s="1211"/>
      <c r="H79" s="1211"/>
      <c r="I79" s="1224"/>
      <c r="J79" s="1224"/>
      <c r="K79" s="1248"/>
      <c r="L79" s="1248"/>
      <c r="M79" s="1248"/>
      <c r="N79" s="1248"/>
      <c r="AN79" s="1217"/>
      <c r="AO79" s="1217"/>
      <c r="AP79" s="1217"/>
      <c r="AQ79" s="1217"/>
      <c r="AR79" s="1217"/>
      <c r="AS79" s="1217"/>
      <c r="AT79" s="1217"/>
      <c r="AU79" s="1217"/>
      <c r="AV79" s="1217"/>
      <c r="AW79" s="1217"/>
      <c r="AX79" s="1217"/>
      <c r="AY79" s="1217"/>
      <c r="AZ79" s="1217"/>
      <c r="BA79" s="1217"/>
      <c r="BB79" s="1221" t="s">
        <v>614</v>
      </c>
      <c r="BC79" s="1221"/>
      <c r="BD79" s="1221"/>
      <c r="BE79" s="1221"/>
      <c r="BF79" s="1221"/>
      <c r="BG79" s="1221"/>
      <c r="BH79" s="1221"/>
      <c r="BI79" s="1221"/>
      <c r="BJ79" s="1221"/>
      <c r="BK79" s="1221"/>
      <c r="BL79" s="1221"/>
      <c r="BM79" s="1221"/>
      <c r="BN79" s="1221"/>
      <c r="BO79" s="1221"/>
      <c r="BP79" s="1222">
        <v>6.8</v>
      </c>
      <c r="BQ79" s="1222"/>
      <c r="BR79" s="1222"/>
      <c r="BS79" s="1222"/>
      <c r="BT79" s="1222"/>
      <c r="BU79" s="1222"/>
      <c r="BV79" s="1222"/>
      <c r="BW79" s="1222"/>
      <c r="BX79" s="1222">
        <v>6.8</v>
      </c>
      <c r="BY79" s="1222"/>
      <c r="BZ79" s="1222"/>
      <c r="CA79" s="1222"/>
      <c r="CB79" s="1222"/>
      <c r="CC79" s="1222"/>
      <c r="CD79" s="1222"/>
      <c r="CE79" s="1222"/>
      <c r="CF79" s="1222">
        <v>6.6</v>
      </c>
      <c r="CG79" s="1222"/>
      <c r="CH79" s="1222"/>
      <c r="CI79" s="1222"/>
      <c r="CJ79" s="1222"/>
      <c r="CK79" s="1222"/>
      <c r="CL79" s="1222"/>
      <c r="CM79" s="1222"/>
      <c r="CN79" s="1222">
        <v>6.4</v>
      </c>
      <c r="CO79" s="1222"/>
      <c r="CP79" s="1222"/>
      <c r="CQ79" s="1222"/>
      <c r="CR79" s="1222"/>
      <c r="CS79" s="1222"/>
      <c r="CT79" s="1222"/>
      <c r="CU79" s="1222"/>
      <c r="CV79" s="1222">
        <v>6.3</v>
      </c>
      <c r="CW79" s="1222"/>
      <c r="CX79" s="1222"/>
      <c r="CY79" s="1222"/>
      <c r="CZ79" s="1222"/>
      <c r="DA79" s="1222"/>
      <c r="DB79" s="1222"/>
      <c r="DC79" s="1222"/>
    </row>
    <row r="80" spans="2:107" ht="13.2" x14ac:dyDescent="0.2">
      <c r="B80" s="250"/>
      <c r="G80" s="1211"/>
      <c r="H80" s="1211"/>
      <c r="I80" s="1224"/>
      <c r="J80" s="1224"/>
      <c r="K80" s="1248"/>
      <c r="L80" s="1248"/>
      <c r="M80" s="1248"/>
      <c r="N80" s="1248"/>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0"/>
    </row>
    <row r="82" spans="2:109" ht="16.2" x14ac:dyDescent="0.2">
      <c r="B82" s="250"/>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KuzYt7KuR1XamiS08P5FgHEQy+guQGAen1VnLJ3mrKuhz2SDDcQ0lMyvDKgEDpt5wAnjUTdrBqXatmls7up/jA==" saltValue="uKJiete4+XxDXMR4Y6Xs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453D-5D8B-48A3-83F2-B6DCD7B83FE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506</v>
      </c>
    </row>
  </sheetData>
  <sheetProtection algorithmName="SHA-512" hashValue="TkblQrW9BChO98UWgOvoP7gTR2YKilXgK104FdO3DuL16ZL3CKC6M9BYWrs39wSDQMRlJKdG3dtqheZyTOxbKQ==" saltValue="J4i75bZcvEnP9ai9cmjB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54AC0-694E-4066-B6D4-E084BD390A0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506</v>
      </c>
    </row>
  </sheetData>
  <sheetProtection algorithmName="SHA-512" hashValue="F71nkXmkJspvkMCLCk/0lKSgXADxApAqSdmn24jiBAjCP0+tGfM6uz/yr8HJHkgXseHD26MNseZwEFz+8+U6/w==" saltValue="iy1DzSzfG1mLZpvDPK+p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556</v>
      </c>
      <c r="G2" s="146"/>
      <c r="H2" s="147"/>
    </row>
    <row r="3" spans="1:8" x14ac:dyDescent="0.2">
      <c r="A3" s="143" t="s">
        <v>549</v>
      </c>
      <c r="B3" s="148"/>
      <c r="C3" s="149"/>
      <c r="D3" s="150">
        <v>45328</v>
      </c>
      <c r="E3" s="151"/>
      <c r="F3" s="152">
        <v>52191</v>
      </c>
      <c r="G3" s="153"/>
      <c r="H3" s="154"/>
    </row>
    <row r="4" spans="1:8" x14ac:dyDescent="0.2">
      <c r="A4" s="155"/>
      <c r="B4" s="156"/>
      <c r="C4" s="157"/>
      <c r="D4" s="158">
        <v>9731</v>
      </c>
      <c r="E4" s="159"/>
      <c r="F4" s="160">
        <v>24843</v>
      </c>
      <c r="G4" s="161"/>
      <c r="H4" s="162"/>
    </row>
    <row r="5" spans="1:8" x14ac:dyDescent="0.2">
      <c r="A5" s="143" t="s">
        <v>551</v>
      </c>
      <c r="B5" s="148"/>
      <c r="C5" s="149"/>
      <c r="D5" s="150">
        <v>41218</v>
      </c>
      <c r="E5" s="151"/>
      <c r="F5" s="152">
        <v>47387</v>
      </c>
      <c r="G5" s="153"/>
      <c r="H5" s="154"/>
    </row>
    <row r="6" spans="1:8" x14ac:dyDescent="0.2">
      <c r="A6" s="155"/>
      <c r="B6" s="156"/>
      <c r="C6" s="157"/>
      <c r="D6" s="158">
        <v>30083</v>
      </c>
      <c r="E6" s="159"/>
      <c r="F6" s="160">
        <v>24928</v>
      </c>
      <c r="G6" s="161"/>
      <c r="H6" s="162"/>
    </row>
    <row r="7" spans="1:8" x14ac:dyDescent="0.2">
      <c r="A7" s="143" t="s">
        <v>552</v>
      </c>
      <c r="B7" s="148"/>
      <c r="C7" s="149"/>
      <c r="D7" s="150">
        <v>28507</v>
      </c>
      <c r="E7" s="151"/>
      <c r="F7" s="152">
        <v>51264</v>
      </c>
      <c r="G7" s="153"/>
      <c r="H7" s="154"/>
    </row>
    <row r="8" spans="1:8" x14ac:dyDescent="0.2">
      <c r="A8" s="155"/>
      <c r="B8" s="156"/>
      <c r="C8" s="157"/>
      <c r="D8" s="158">
        <v>19598</v>
      </c>
      <c r="E8" s="159"/>
      <c r="F8" s="160">
        <v>26040</v>
      </c>
      <c r="G8" s="161"/>
      <c r="H8" s="162"/>
    </row>
    <row r="9" spans="1:8" x14ac:dyDescent="0.2">
      <c r="A9" s="143" t="s">
        <v>553</v>
      </c>
      <c r="B9" s="148"/>
      <c r="C9" s="149"/>
      <c r="D9" s="150">
        <v>41280</v>
      </c>
      <c r="E9" s="151"/>
      <c r="F9" s="152">
        <v>52068</v>
      </c>
      <c r="G9" s="153"/>
      <c r="H9" s="154"/>
    </row>
    <row r="10" spans="1:8" x14ac:dyDescent="0.2">
      <c r="A10" s="155"/>
      <c r="B10" s="156"/>
      <c r="C10" s="157"/>
      <c r="D10" s="158">
        <v>16668</v>
      </c>
      <c r="E10" s="159"/>
      <c r="F10" s="160">
        <v>26936</v>
      </c>
      <c r="G10" s="161"/>
      <c r="H10" s="162"/>
    </row>
    <row r="11" spans="1:8" x14ac:dyDescent="0.2">
      <c r="A11" s="143" t="s">
        <v>554</v>
      </c>
      <c r="B11" s="148"/>
      <c r="C11" s="149"/>
      <c r="D11" s="150">
        <v>24990</v>
      </c>
      <c r="E11" s="151"/>
      <c r="F11" s="152">
        <v>47161</v>
      </c>
      <c r="G11" s="153"/>
      <c r="H11" s="154"/>
    </row>
    <row r="12" spans="1:8" x14ac:dyDescent="0.2">
      <c r="A12" s="155"/>
      <c r="B12" s="156"/>
      <c r="C12" s="163"/>
      <c r="D12" s="158">
        <v>14894</v>
      </c>
      <c r="E12" s="159"/>
      <c r="F12" s="160">
        <v>24595</v>
      </c>
      <c r="G12" s="161"/>
      <c r="H12" s="162"/>
    </row>
    <row r="13" spans="1:8" x14ac:dyDescent="0.2">
      <c r="A13" s="143"/>
      <c r="B13" s="148"/>
      <c r="C13" s="149"/>
      <c r="D13" s="150">
        <v>36265</v>
      </c>
      <c r="E13" s="151"/>
      <c r="F13" s="152">
        <v>50014</v>
      </c>
      <c r="G13" s="164"/>
      <c r="H13" s="154"/>
    </row>
    <row r="14" spans="1:8" x14ac:dyDescent="0.2">
      <c r="A14" s="155"/>
      <c r="B14" s="156"/>
      <c r="C14" s="157"/>
      <c r="D14" s="158">
        <v>18195</v>
      </c>
      <c r="E14" s="159"/>
      <c r="F14" s="160">
        <v>25468</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3.67</v>
      </c>
      <c r="C19" s="165">
        <f>ROUND(VALUE(SUBSTITUTE(実質収支比率等に係る経年分析!G$48,"▲","-")),2)</f>
        <v>5.01</v>
      </c>
      <c r="D19" s="165">
        <f>ROUND(VALUE(SUBSTITUTE(実質収支比率等に係る経年分析!H$48,"▲","-")),2)</f>
        <v>4.38</v>
      </c>
      <c r="E19" s="165">
        <f>ROUND(VALUE(SUBSTITUTE(実質収支比率等に係る経年分析!I$48,"▲","-")),2)</f>
        <v>7.19</v>
      </c>
      <c r="F19" s="165">
        <f>ROUND(VALUE(SUBSTITUTE(実質収支比率等に係る経年分析!J$48,"▲","-")),2)</f>
        <v>7.84</v>
      </c>
    </row>
    <row r="20" spans="1:11" x14ac:dyDescent="0.2">
      <c r="A20" s="165" t="s">
        <v>55</v>
      </c>
      <c r="B20" s="165">
        <f>ROUND(VALUE(SUBSTITUTE(実質収支比率等に係る経年分析!F$47,"▲","-")),2)</f>
        <v>15.68</v>
      </c>
      <c r="C20" s="165">
        <f>ROUND(VALUE(SUBSTITUTE(実質収支比率等に係る経年分析!G$47,"▲","-")),2)</f>
        <v>15.73</v>
      </c>
      <c r="D20" s="165">
        <f>ROUND(VALUE(SUBSTITUTE(実質収支比率等に係る経年分析!H$47,"▲","-")),2)</f>
        <v>16.91</v>
      </c>
      <c r="E20" s="165">
        <f>ROUND(VALUE(SUBSTITUTE(実質収支比率等に係る経年分析!I$47,"▲","-")),2)</f>
        <v>15.78</v>
      </c>
      <c r="F20" s="165">
        <f>ROUND(VALUE(SUBSTITUTE(実質収支比率等に係る経年分析!J$47,"▲","-")),2)</f>
        <v>19.14</v>
      </c>
    </row>
    <row r="21" spans="1:11" x14ac:dyDescent="0.2">
      <c r="A21" s="165" t="s">
        <v>56</v>
      </c>
      <c r="B21" s="165">
        <f>IF(ISNUMBER(VALUE(SUBSTITUTE(実質収支比率等に係る経年分析!F$49,"▲","-"))),ROUND(VALUE(SUBSTITUTE(実質収支比率等に係る経年分析!F$49,"▲","-")),2),NA())</f>
        <v>0.52</v>
      </c>
      <c r="C21" s="165">
        <f>IF(ISNUMBER(VALUE(SUBSTITUTE(実質収支比率等に係る経年分析!G$49,"▲","-"))),ROUND(VALUE(SUBSTITUTE(実質収支比率等に係る経年分析!G$49,"▲","-")),2),NA())</f>
        <v>1.43</v>
      </c>
      <c r="D21" s="165">
        <f>IF(ISNUMBER(VALUE(SUBSTITUTE(実質収支比率等に係る経年分析!H$49,"▲","-"))),ROUND(VALUE(SUBSTITUTE(実質収支比率等に係る経年分析!H$49,"▲","-")),2),NA())</f>
        <v>0.4</v>
      </c>
      <c r="E21" s="165">
        <f>IF(ISNUMBER(VALUE(SUBSTITUTE(実質収支比率等に係る経年分析!I$49,"▲","-"))),ROUND(VALUE(SUBSTITUTE(実質収支比率等に係る経年分析!I$49,"▲","-")),2),NA())</f>
        <v>2.42</v>
      </c>
      <c r="F21" s="165">
        <f>IF(ISNUMBER(VALUE(SUBSTITUTE(実質収支比率等に係る経年分析!J$49,"▲","-"))),ROUND(VALUE(SUBSTITUTE(実質収支比率等に係る経年分析!J$49,"▲","-")),2),NA())</f>
        <v>5.42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矢口工業団地拡張事業特別会計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v>
      </c>
    </row>
    <row r="34" spans="1:16" x14ac:dyDescent="0.2">
      <c r="A34" s="166" t="str">
        <f>IF(連結実質赤字比率に係る赤字・黒字の構成分析!C$36="",NA(),連結実質赤字比率に係る赤字・黒字の構成分析!C$36)</f>
        <v>栄町下水道事業会計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0.28999999999999998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1.0900000000000001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1.18</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2.1800000000000002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3.57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4.5999999999999996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7.19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7.84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632</v>
      </c>
      <c r="E42" s="167"/>
      <c r="F42" s="167"/>
      <c r="G42" s="167">
        <f>'実質公債費比率（分子）の構造'!L$52</f>
        <v>633</v>
      </c>
      <c r="H42" s="167"/>
      <c r="I42" s="167"/>
      <c r="J42" s="167">
        <f>'実質公債費比率（分子）の構造'!M$52</f>
        <v>639</v>
      </c>
      <c r="K42" s="167"/>
      <c r="L42" s="167"/>
      <c r="M42" s="167">
        <f>'実質公債費比率（分子）の構造'!N$52</f>
        <v>667</v>
      </c>
      <c r="N42" s="167"/>
      <c r="O42" s="167"/>
      <c r="P42" s="167">
        <f>'実質公債費比率（分子）の構造'!O$52</f>
        <v>688</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7</v>
      </c>
      <c r="C44" s="167"/>
      <c r="D44" s="167"/>
      <c r="E44" s="167">
        <f>'実質公債費比率（分子）の構造'!L$50</f>
        <v>7</v>
      </c>
      <c r="F44" s="167"/>
      <c r="G44" s="167"/>
      <c r="H44" s="167">
        <f>'実質公債費比率（分子）の構造'!M$50</f>
        <v>7</v>
      </c>
      <c r="I44" s="167"/>
      <c r="J44" s="167"/>
      <c r="K44" s="167">
        <f>'実質公債費比率（分子）の構造'!N$50</f>
        <v>7</v>
      </c>
      <c r="L44" s="167"/>
      <c r="M44" s="167"/>
      <c r="N44" s="167">
        <f>'実質公債費比率（分子）の構造'!O$50</f>
        <v>7</v>
      </c>
      <c r="O44" s="167"/>
      <c r="P44" s="167"/>
    </row>
    <row r="45" spans="1:16" x14ac:dyDescent="0.2">
      <c r="A45" s="167" t="s">
        <v>66</v>
      </c>
      <c r="B45" s="167">
        <f>'実質公債費比率（分子）の構造'!K$49</f>
        <v>22</v>
      </c>
      <c r="C45" s="167"/>
      <c r="D45" s="167"/>
      <c r="E45" s="167">
        <f>'実質公債費比率（分子）の構造'!L$49</f>
        <v>9</v>
      </c>
      <c r="F45" s="167"/>
      <c r="G45" s="167"/>
      <c r="H45" s="167">
        <f>'実質公債費比率（分子）の構造'!M$49</f>
        <v>20</v>
      </c>
      <c r="I45" s="167"/>
      <c r="J45" s="167"/>
      <c r="K45" s="167">
        <f>'実質公債費比率（分子）の構造'!N$49</f>
        <v>22</v>
      </c>
      <c r="L45" s="167"/>
      <c r="M45" s="167"/>
      <c r="N45" s="167">
        <f>'実質公債費比率（分子）の構造'!O$49</f>
        <v>20</v>
      </c>
      <c r="O45" s="167"/>
      <c r="P45" s="167"/>
    </row>
    <row r="46" spans="1:16" x14ac:dyDescent="0.2">
      <c r="A46" s="167" t="s">
        <v>67</v>
      </c>
      <c r="B46" s="167">
        <f>'実質公債費比率（分子）の構造'!K$48</f>
        <v>99</v>
      </c>
      <c r="C46" s="167"/>
      <c r="D46" s="167"/>
      <c r="E46" s="167">
        <f>'実質公債費比率（分子）の構造'!L$48</f>
        <v>85</v>
      </c>
      <c r="F46" s="167"/>
      <c r="G46" s="167"/>
      <c r="H46" s="167">
        <f>'実質公債費比率（分子）の構造'!M$48</f>
        <v>81</v>
      </c>
      <c r="I46" s="167"/>
      <c r="J46" s="167"/>
      <c r="K46" s="167">
        <f>'実質公債費比率（分子）の構造'!N$48</f>
        <v>93</v>
      </c>
      <c r="L46" s="167"/>
      <c r="M46" s="167"/>
      <c r="N46" s="167">
        <f>'実質公債費比率（分子）の構造'!O$48</f>
        <v>92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836</v>
      </c>
      <c r="C49" s="167"/>
      <c r="D49" s="167"/>
      <c r="E49" s="167">
        <f>'実質公債費比率（分子）の構造'!L$45</f>
        <v>816</v>
      </c>
      <c r="F49" s="167"/>
      <c r="G49" s="167"/>
      <c r="H49" s="167">
        <f>'実質公債費比率（分子）の構造'!M$45</f>
        <v>773</v>
      </c>
      <c r="I49" s="167"/>
      <c r="J49" s="167"/>
      <c r="K49" s="167">
        <f>'実質公債費比率（分子）の構造'!N$45</f>
        <v>723</v>
      </c>
      <c r="L49" s="167"/>
      <c r="M49" s="167"/>
      <c r="N49" s="167">
        <f>'実質公債費比率（分子）の構造'!O$45</f>
        <v>770</v>
      </c>
      <c r="O49" s="167"/>
      <c r="P49" s="167"/>
    </row>
    <row r="50" spans="1:16" x14ac:dyDescent="0.2">
      <c r="A50" s="167" t="s">
        <v>71</v>
      </c>
      <c r="B50" s="167" t="e">
        <f>NA()</f>
        <v>#N/A</v>
      </c>
      <c r="C50" s="167">
        <f>IF(ISNUMBER('実質公債費比率（分子）の構造'!K$53),'実質公債費比率（分子）の構造'!K$53,NA())</f>
        <v>332</v>
      </c>
      <c r="D50" s="167" t="e">
        <f>NA()</f>
        <v>#N/A</v>
      </c>
      <c r="E50" s="167" t="e">
        <f>NA()</f>
        <v>#N/A</v>
      </c>
      <c r="F50" s="167">
        <f>IF(ISNUMBER('実質公債費比率（分子）の構造'!L$53),'実質公債費比率（分子）の構造'!L$53,NA())</f>
        <v>284</v>
      </c>
      <c r="G50" s="167" t="e">
        <f>NA()</f>
        <v>#N/A</v>
      </c>
      <c r="H50" s="167" t="e">
        <f>NA()</f>
        <v>#N/A</v>
      </c>
      <c r="I50" s="167">
        <f>IF(ISNUMBER('実質公債費比率（分子）の構造'!M$53),'実質公債費比率（分子）の構造'!M$53,NA())</f>
        <v>242</v>
      </c>
      <c r="J50" s="167" t="e">
        <f>NA()</f>
        <v>#N/A</v>
      </c>
      <c r="K50" s="167" t="e">
        <f>NA()</f>
        <v>#N/A</v>
      </c>
      <c r="L50" s="167">
        <f>IF(ISNUMBER('実質公債費比率（分子）の構造'!N$53),'実質公債費比率（分子）の構造'!N$53,NA())</f>
        <v>178</v>
      </c>
      <c r="M50" s="167" t="e">
        <f>NA()</f>
        <v>#N/A</v>
      </c>
      <c r="N50" s="167" t="e">
        <f>NA()</f>
        <v>#N/A</v>
      </c>
      <c r="O50" s="167">
        <f>IF(ISNUMBER('実質公債費比率（分子）の構造'!O$53),'実質公債費比率（分子）の構造'!O$53,NA())</f>
        <v>201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6897</v>
      </c>
      <c r="E56" s="166"/>
      <c r="F56" s="166"/>
      <c r="G56" s="166">
        <f>'将来負担比率（分子）の構造'!J$52</f>
        <v>6813</v>
      </c>
      <c r="H56" s="166"/>
      <c r="I56" s="166"/>
      <c r="J56" s="166">
        <f>'将来負担比率（分子）の構造'!K$52</f>
        <v>6706</v>
      </c>
      <c r="K56" s="166"/>
      <c r="L56" s="166"/>
      <c r="M56" s="166">
        <f>'将来負担比率（分子）の構造'!L$52</f>
        <v>6596</v>
      </c>
      <c r="N56" s="166"/>
      <c r="O56" s="166"/>
      <c r="P56" s="166">
        <f>'将来負担比率（分子）の構造'!M$52</f>
        <v>6405</v>
      </c>
    </row>
    <row r="57" spans="1:16" x14ac:dyDescent="0.2">
      <c r="A57" s="166" t="s">
        <v>42</v>
      </c>
      <c r="B57" s="166"/>
      <c r="C57" s="166"/>
      <c r="D57" s="166">
        <f>'将来負担比率（分子）の構造'!I$51</f>
        <v>895</v>
      </c>
      <c r="E57" s="166"/>
      <c r="F57" s="166"/>
      <c r="G57" s="166">
        <f>'将来負担比率（分子）の構造'!J$51</f>
        <v>814</v>
      </c>
      <c r="H57" s="166"/>
      <c r="I57" s="166"/>
      <c r="J57" s="166">
        <f>'将来負担比率（分子）の構造'!K$51</f>
        <v>757</v>
      </c>
      <c r="K57" s="166"/>
      <c r="L57" s="166"/>
      <c r="M57" s="166">
        <f>'将来負担比率（分子）の構造'!L$51</f>
        <v>819</v>
      </c>
      <c r="N57" s="166"/>
      <c r="O57" s="166"/>
      <c r="P57" s="166">
        <f>'将来負担比率（分子）の構造'!M$51</f>
        <v>683</v>
      </c>
    </row>
    <row r="58" spans="1:16" x14ac:dyDescent="0.2">
      <c r="A58" s="166" t="s">
        <v>41</v>
      </c>
      <c r="B58" s="166"/>
      <c r="C58" s="166"/>
      <c r="D58" s="166">
        <f>'将来負担比率（分子）の構造'!I$50</f>
        <v>2049</v>
      </c>
      <c r="E58" s="166"/>
      <c r="F58" s="166"/>
      <c r="G58" s="166">
        <f>'将来負担比率（分子）の構造'!J$50</f>
        <v>2380</v>
      </c>
      <c r="H58" s="166"/>
      <c r="I58" s="166"/>
      <c r="J58" s="166">
        <f>'将来負担比率（分子）の構造'!K$50</f>
        <v>2525</v>
      </c>
      <c r="K58" s="166"/>
      <c r="L58" s="166"/>
      <c r="M58" s="166">
        <f>'将来負担比率（分子）の構造'!L$50</f>
        <v>2664</v>
      </c>
      <c r="N58" s="166"/>
      <c r="O58" s="166"/>
      <c r="P58" s="166">
        <f>'将来負担比率（分子）の構造'!M$50</f>
        <v>3362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1892</v>
      </c>
      <c r="C62" s="166"/>
      <c r="D62" s="166"/>
      <c r="E62" s="166">
        <f>'将来負担比率（分子）の構造'!J$45</f>
        <v>2024</v>
      </c>
      <c r="F62" s="166"/>
      <c r="G62" s="166"/>
      <c r="H62" s="166">
        <f>'将来負担比率（分子）の構造'!K$45</f>
        <v>1991</v>
      </c>
      <c r="I62" s="166"/>
      <c r="J62" s="166"/>
      <c r="K62" s="166">
        <f>'将来負担比率（分子）の構造'!L$45</f>
        <v>1920</v>
      </c>
      <c r="L62" s="166"/>
      <c r="M62" s="166"/>
      <c r="N62" s="166">
        <f>'将来負担比率（分子）の構造'!M$45</f>
        <v>1839</v>
      </c>
      <c r="O62" s="166"/>
      <c r="P62" s="166"/>
    </row>
    <row r="63" spans="1:16" x14ac:dyDescent="0.2">
      <c r="A63" s="166" t="s">
        <v>34</v>
      </c>
      <c r="B63" s="166">
        <f>'将来負担比率（分子）の構造'!I$44</f>
        <v>165</v>
      </c>
      <c r="C63" s="166"/>
      <c r="D63" s="166"/>
      <c r="E63" s="166">
        <f>'将来負担比率（分子）の構造'!J$44</f>
        <v>164</v>
      </c>
      <c r="F63" s="166"/>
      <c r="G63" s="166"/>
      <c r="H63" s="166">
        <f>'将来負担比率（分子）の構造'!K$44</f>
        <v>148</v>
      </c>
      <c r="I63" s="166"/>
      <c r="J63" s="166"/>
      <c r="K63" s="166">
        <f>'将来負担比率（分子）の構造'!L$44</f>
        <v>125</v>
      </c>
      <c r="L63" s="166"/>
      <c r="M63" s="166"/>
      <c r="N63" s="166">
        <f>'将来負担比率（分子）の構造'!M$44</f>
        <v>103</v>
      </c>
      <c r="O63" s="166"/>
      <c r="P63" s="166"/>
    </row>
    <row r="64" spans="1:16" x14ac:dyDescent="0.2">
      <c r="A64" s="166" t="s">
        <v>33</v>
      </c>
      <c r="B64" s="166">
        <f>'将来負担比率（分子）の構造'!I$43</f>
        <v>1225</v>
      </c>
      <c r="C64" s="166"/>
      <c r="D64" s="166"/>
      <c r="E64" s="166">
        <f>'将来負担比率（分子）の構造'!J$43</f>
        <v>1108</v>
      </c>
      <c r="F64" s="166"/>
      <c r="G64" s="166"/>
      <c r="H64" s="166">
        <f>'将来負担比率（分子）の構造'!K$43</f>
        <v>977</v>
      </c>
      <c r="I64" s="166"/>
      <c r="J64" s="166"/>
      <c r="K64" s="166">
        <f>'将来負担比率（分子）の構造'!L$43</f>
        <v>1022</v>
      </c>
      <c r="L64" s="166"/>
      <c r="M64" s="166"/>
      <c r="N64" s="166">
        <f>'将来負担比率（分子）の構造'!M$43</f>
        <v>1028</v>
      </c>
      <c r="O64" s="166"/>
      <c r="P64" s="166"/>
    </row>
    <row r="65" spans="1:16" x14ac:dyDescent="0.2">
      <c r="A65" s="166" t="s">
        <v>32</v>
      </c>
      <c r="B65" s="166">
        <f>'将来負担比率（分子）の構造'!I$42</f>
        <v>300</v>
      </c>
      <c r="C65" s="166"/>
      <c r="D65" s="166"/>
      <c r="E65" s="166">
        <f>'将来負担比率（分子）の構造'!J$42</f>
        <v>313</v>
      </c>
      <c r="F65" s="166"/>
      <c r="G65" s="166"/>
      <c r="H65" s="166">
        <f>'将来負担比率（分子）の構造'!K$42</f>
        <v>276</v>
      </c>
      <c r="I65" s="166"/>
      <c r="J65" s="166"/>
      <c r="K65" s="166">
        <f>'将来負担比率（分子）の構造'!L$42</f>
        <v>243</v>
      </c>
      <c r="L65" s="166"/>
      <c r="M65" s="166"/>
      <c r="N65" s="166">
        <f>'将来負担比率（分子）の構造'!M$42</f>
        <v>212</v>
      </c>
      <c r="O65" s="166"/>
      <c r="P65" s="166"/>
    </row>
    <row r="66" spans="1:16" x14ac:dyDescent="0.2">
      <c r="A66" s="166" t="s">
        <v>31</v>
      </c>
      <c r="B66" s="166">
        <f>'将来負担比率（分子）の構造'!I$41</f>
        <v>7790</v>
      </c>
      <c r="C66" s="166"/>
      <c r="D66" s="166"/>
      <c r="E66" s="166">
        <f>'将来負担比率（分子）の構造'!J$41</f>
        <v>7653</v>
      </c>
      <c r="F66" s="166"/>
      <c r="G66" s="166"/>
      <c r="H66" s="166">
        <f>'将来負担比率（分子）の構造'!K$41</f>
        <v>7376</v>
      </c>
      <c r="I66" s="166"/>
      <c r="J66" s="166"/>
      <c r="K66" s="166">
        <f>'将来負担比率（分子）の構造'!L$41</f>
        <v>7382</v>
      </c>
      <c r="L66" s="166"/>
      <c r="M66" s="166"/>
      <c r="N66" s="166">
        <f>'将来負担比率（分子）の構造'!M$41</f>
        <v>7139</v>
      </c>
      <c r="O66" s="166"/>
      <c r="P66" s="166"/>
    </row>
    <row r="67" spans="1:16" x14ac:dyDescent="0.2">
      <c r="A67" s="166" t="s">
        <v>75</v>
      </c>
      <c r="B67" s="166" t="e">
        <f>NA()</f>
        <v>#N/A</v>
      </c>
      <c r="C67" s="166">
        <f>IF(ISNUMBER('将来負担比率（分子）の構造'!I$53), IF('将来負担比率（分子）の構造'!I$53 &lt; 0, 0, '将来負担比率（分子）の構造'!I$53), NA())</f>
        <v>1531</v>
      </c>
      <c r="D67" s="166" t="e">
        <f>NA()</f>
        <v>#N/A</v>
      </c>
      <c r="E67" s="166" t="e">
        <f>NA()</f>
        <v>#N/A</v>
      </c>
      <c r="F67" s="166">
        <f>IF(ISNUMBER('将来負担比率（分子）の構造'!J$53), IF('将来負担比率（分子）の構造'!J$53 &lt; 0, 0, '将来負担比率（分子）の構造'!J$53), NA())</f>
        <v>1254</v>
      </c>
      <c r="G67" s="166" t="e">
        <f>NA()</f>
        <v>#N/A</v>
      </c>
      <c r="H67" s="166" t="e">
        <f>NA()</f>
        <v>#N/A</v>
      </c>
      <c r="I67" s="166">
        <f>IF(ISNUMBER('将来負担比率（分子）の構造'!K$53), IF('将来負担比率（分子）の構造'!K$53 &lt; 0, 0, '将来負担比率（分子）の構造'!K$53), NA())</f>
        <v>780</v>
      </c>
      <c r="J67" s="166" t="e">
        <f>NA()</f>
        <v>#N/A</v>
      </c>
      <c r="K67" s="166" t="e">
        <f>NA()</f>
        <v>#N/A</v>
      </c>
      <c r="L67" s="166">
        <f>IF(ISNUMBER('将来負担比率（分子）の構造'!L$53), IF('将来負担比率（分子）の構造'!L$53 &lt; 0, 0, '将来負担比率（分子）の構造'!L$53), NA())</f>
        <v>613</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761</v>
      </c>
      <c r="C72" s="170">
        <f>基金残高に係る経年分析!G55</f>
        <v>735</v>
      </c>
      <c r="D72" s="170">
        <f>基金残高に係る経年分析!H55</f>
        <v>950</v>
      </c>
    </row>
    <row r="73" spans="1:16" x14ac:dyDescent="0.2">
      <c r="A73" s="169" t="s">
        <v>78</v>
      </c>
      <c r="B73" s="170">
        <f>基金残高に係る経年分析!F56</f>
        <v>0</v>
      </c>
      <c r="C73" s="170">
        <f>基金残高に係る経年分析!G56</f>
        <v>0</v>
      </c>
      <c r="D73" s="170">
        <f>基金残高に係る経年分析!H56</f>
        <v>86</v>
      </c>
    </row>
    <row r="74" spans="1:16" x14ac:dyDescent="0.2">
      <c r="A74" s="169" t="s">
        <v>79</v>
      </c>
      <c r="B74" s="170">
        <f>基金残高に係る経年分析!F57</f>
        <v>982</v>
      </c>
      <c r="C74" s="170">
        <f>基金残高に係る経年分析!G57</f>
        <v>1094</v>
      </c>
      <c r="D74" s="170">
        <f>基金残高に係る経年分析!H57</f>
        <v>1441</v>
      </c>
    </row>
  </sheetData>
  <sheetProtection algorithmName="SHA-512" hashValue="3hlwH6LKRXd4KBBzyqZuweGjSz9/0CjWI2PS4R7shSIvg19St8EVxbZaGfi395alSRhPIqJauml0ZmVhtts2/w==" saltValue="mHQlNYfU3Z+LSJOeDjwF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6939-E26D-4449-A447-496403E5603D}">
  <sheetPr>
    <tabColor rgb="FFFFC000"/>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347"/>
      <c r="AF2" s="347"/>
      <c r="AG2" s="347"/>
      <c r="AH2" s="347"/>
      <c r="AI2" s="347"/>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225</v>
      </c>
      <c r="C5" s="660"/>
      <c r="D5" s="660"/>
      <c r="E5" s="660"/>
      <c r="F5" s="660"/>
      <c r="G5" s="660"/>
      <c r="H5" s="660"/>
      <c r="I5" s="660"/>
      <c r="J5" s="660"/>
      <c r="K5" s="660"/>
      <c r="L5" s="660"/>
      <c r="M5" s="660"/>
      <c r="N5" s="660"/>
      <c r="O5" s="660"/>
      <c r="P5" s="660"/>
      <c r="Q5" s="661"/>
      <c r="R5" s="656">
        <v>2197666</v>
      </c>
      <c r="S5" s="657"/>
      <c r="T5" s="657"/>
      <c r="U5" s="657"/>
      <c r="V5" s="657"/>
      <c r="W5" s="657"/>
      <c r="X5" s="657"/>
      <c r="Y5" s="685"/>
      <c r="Z5" s="698">
        <v>25.8</v>
      </c>
      <c r="AA5" s="698"/>
      <c r="AB5" s="698"/>
      <c r="AC5" s="698"/>
      <c r="AD5" s="699">
        <v>2069332</v>
      </c>
      <c r="AE5" s="699"/>
      <c r="AF5" s="699"/>
      <c r="AG5" s="699"/>
      <c r="AH5" s="699"/>
      <c r="AI5" s="699"/>
      <c r="AJ5" s="699"/>
      <c r="AK5" s="699"/>
      <c r="AL5" s="686">
        <v>43.4</v>
      </c>
      <c r="AM5" s="669"/>
      <c r="AN5" s="669"/>
      <c r="AO5" s="687"/>
      <c r="AP5" s="659" t="s">
        <v>226</v>
      </c>
      <c r="AQ5" s="660"/>
      <c r="AR5" s="660"/>
      <c r="AS5" s="660"/>
      <c r="AT5" s="660"/>
      <c r="AU5" s="660"/>
      <c r="AV5" s="660"/>
      <c r="AW5" s="660"/>
      <c r="AX5" s="660"/>
      <c r="AY5" s="660"/>
      <c r="AZ5" s="660"/>
      <c r="BA5" s="660"/>
      <c r="BB5" s="660"/>
      <c r="BC5" s="660"/>
      <c r="BD5" s="660"/>
      <c r="BE5" s="660"/>
      <c r="BF5" s="661"/>
      <c r="BG5" s="617">
        <v>2069332</v>
      </c>
      <c r="BH5" s="587"/>
      <c r="BI5" s="587"/>
      <c r="BJ5" s="587"/>
      <c r="BK5" s="587"/>
      <c r="BL5" s="587"/>
      <c r="BM5" s="587"/>
      <c r="BN5" s="588"/>
      <c r="BO5" s="635">
        <v>94.2</v>
      </c>
      <c r="BP5" s="635"/>
      <c r="BQ5" s="635"/>
      <c r="BR5" s="635"/>
      <c r="BS5" s="636" t="s">
        <v>128</v>
      </c>
      <c r="BT5" s="636"/>
      <c r="BU5" s="636"/>
      <c r="BV5" s="636"/>
      <c r="BW5" s="636"/>
      <c r="BX5" s="636"/>
      <c r="BY5" s="636"/>
      <c r="BZ5" s="636"/>
      <c r="CA5" s="636"/>
      <c r="CB5" s="674"/>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596" t="s">
        <v>230</v>
      </c>
      <c r="C6" s="597"/>
      <c r="D6" s="597"/>
      <c r="E6" s="597"/>
      <c r="F6" s="597"/>
      <c r="G6" s="597"/>
      <c r="H6" s="597"/>
      <c r="I6" s="597"/>
      <c r="J6" s="597"/>
      <c r="K6" s="597"/>
      <c r="L6" s="597"/>
      <c r="M6" s="597"/>
      <c r="N6" s="597"/>
      <c r="O6" s="597"/>
      <c r="P6" s="597"/>
      <c r="Q6" s="598"/>
      <c r="R6" s="617">
        <v>101559</v>
      </c>
      <c r="S6" s="587"/>
      <c r="T6" s="587"/>
      <c r="U6" s="587"/>
      <c r="V6" s="587"/>
      <c r="W6" s="587"/>
      <c r="X6" s="587"/>
      <c r="Y6" s="588"/>
      <c r="Z6" s="635">
        <v>1.2</v>
      </c>
      <c r="AA6" s="635"/>
      <c r="AB6" s="635"/>
      <c r="AC6" s="635"/>
      <c r="AD6" s="636">
        <v>101559</v>
      </c>
      <c r="AE6" s="636"/>
      <c r="AF6" s="636"/>
      <c r="AG6" s="636"/>
      <c r="AH6" s="636"/>
      <c r="AI6" s="636"/>
      <c r="AJ6" s="636"/>
      <c r="AK6" s="636"/>
      <c r="AL6" s="618">
        <v>2.1</v>
      </c>
      <c r="AM6" s="621"/>
      <c r="AN6" s="621"/>
      <c r="AO6" s="637"/>
      <c r="AP6" s="596" t="s">
        <v>231</v>
      </c>
      <c r="AQ6" s="597"/>
      <c r="AR6" s="597"/>
      <c r="AS6" s="597"/>
      <c r="AT6" s="597"/>
      <c r="AU6" s="597"/>
      <c r="AV6" s="597"/>
      <c r="AW6" s="597"/>
      <c r="AX6" s="597"/>
      <c r="AY6" s="597"/>
      <c r="AZ6" s="597"/>
      <c r="BA6" s="597"/>
      <c r="BB6" s="597"/>
      <c r="BC6" s="597"/>
      <c r="BD6" s="597"/>
      <c r="BE6" s="597"/>
      <c r="BF6" s="598"/>
      <c r="BG6" s="617">
        <v>2069332</v>
      </c>
      <c r="BH6" s="587"/>
      <c r="BI6" s="587"/>
      <c r="BJ6" s="587"/>
      <c r="BK6" s="587"/>
      <c r="BL6" s="587"/>
      <c r="BM6" s="587"/>
      <c r="BN6" s="588"/>
      <c r="BO6" s="635">
        <v>94.2</v>
      </c>
      <c r="BP6" s="635"/>
      <c r="BQ6" s="635"/>
      <c r="BR6" s="635"/>
      <c r="BS6" s="636" t="s">
        <v>128</v>
      </c>
      <c r="BT6" s="636"/>
      <c r="BU6" s="636"/>
      <c r="BV6" s="636"/>
      <c r="BW6" s="636"/>
      <c r="BX6" s="636"/>
      <c r="BY6" s="636"/>
      <c r="BZ6" s="636"/>
      <c r="CA6" s="636"/>
      <c r="CB6" s="674"/>
      <c r="CD6" s="659" t="s">
        <v>232</v>
      </c>
      <c r="CE6" s="660"/>
      <c r="CF6" s="660"/>
      <c r="CG6" s="660"/>
      <c r="CH6" s="660"/>
      <c r="CI6" s="660"/>
      <c r="CJ6" s="660"/>
      <c r="CK6" s="660"/>
      <c r="CL6" s="660"/>
      <c r="CM6" s="660"/>
      <c r="CN6" s="660"/>
      <c r="CO6" s="660"/>
      <c r="CP6" s="660"/>
      <c r="CQ6" s="661"/>
      <c r="CR6" s="617">
        <v>104663</v>
      </c>
      <c r="CS6" s="587"/>
      <c r="CT6" s="587"/>
      <c r="CU6" s="587"/>
      <c r="CV6" s="587"/>
      <c r="CW6" s="587"/>
      <c r="CX6" s="587"/>
      <c r="CY6" s="588"/>
      <c r="CZ6" s="686">
        <v>1.3</v>
      </c>
      <c r="DA6" s="669"/>
      <c r="DB6" s="669"/>
      <c r="DC6" s="688"/>
      <c r="DD6" s="586">
        <v>286</v>
      </c>
      <c r="DE6" s="587"/>
      <c r="DF6" s="587"/>
      <c r="DG6" s="587"/>
      <c r="DH6" s="587"/>
      <c r="DI6" s="587"/>
      <c r="DJ6" s="587"/>
      <c r="DK6" s="587"/>
      <c r="DL6" s="587"/>
      <c r="DM6" s="587"/>
      <c r="DN6" s="587"/>
      <c r="DO6" s="587"/>
      <c r="DP6" s="588"/>
      <c r="DQ6" s="586">
        <v>104661</v>
      </c>
      <c r="DR6" s="587"/>
      <c r="DS6" s="587"/>
      <c r="DT6" s="587"/>
      <c r="DU6" s="587"/>
      <c r="DV6" s="587"/>
      <c r="DW6" s="587"/>
      <c r="DX6" s="587"/>
      <c r="DY6" s="587"/>
      <c r="DZ6" s="587"/>
      <c r="EA6" s="587"/>
      <c r="EB6" s="587"/>
      <c r="EC6" s="644"/>
    </row>
    <row r="7" spans="2:143" ht="11.25" customHeight="1" x14ac:dyDescent="0.2">
      <c r="B7" s="596" t="s">
        <v>233</v>
      </c>
      <c r="C7" s="597"/>
      <c r="D7" s="597"/>
      <c r="E7" s="597"/>
      <c r="F7" s="597"/>
      <c r="G7" s="597"/>
      <c r="H7" s="597"/>
      <c r="I7" s="597"/>
      <c r="J7" s="597"/>
      <c r="K7" s="597"/>
      <c r="L7" s="597"/>
      <c r="M7" s="597"/>
      <c r="N7" s="597"/>
      <c r="O7" s="597"/>
      <c r="P7" s="597"/>
      <c r="Q7" s="598"/>
      <c r="R7" s="617">
        <v>1682</v>
      </c>
      <c r="S7" s="587"/>
      <c r="T7" s="587"/>
      <c r="U7" s="587"/>
      <c r="V7" s="587"/>
      <c r="W7" s="587"/>
      <c r="X7" s="587"/>
      <c r="Y7" s="588"/>
      <c r="Z7" s="635">
        <v>0</v>
      </c>
      <c r="AA7" s="635"/>
      <c r="AB7" s="635"/>
      <c r="AC7" s="635"/>
      <c r="AD7" s="636">
        <v>1682</v>
      </c>
      <c r="AE7" s="636"/>
      <c r="AF7" s="636"/>
      <c r="AG7" s="636"/>
      <c r="AH7" s="636"/>
      <c r="AI7" s="636"/>
      <c r="AJ7" s="636"/>
      <c r="AK7" s="636"/>
      <c r="AL7" s="618">
        <v>0</v>
      </c>
      <c r="AM7" s="621"/>
      <c r="AN7" s="621"/>
      <c r="AO7" s="637"/>
      <c r="AP7" s="596" t="s">
        <v>234</v>
      </c>
      <c r="AQ7" s="597"/>
      <c r="AR7" s="597"/>
      <c r="AS7" s="597"/>
      <c r="AT7" s="597"/>
      <c r="AU7" s="597"/>
      <c r="AV7" s="597"/>
      <c r="AW7" s="597"/>
      <c r="AX7" s="597"/>
      <c r="AY7" s="597"/>
      <c r="AZ7" s="597"/>
      <c r="BA7" s="597"/>
      <c r="BB7" s="597"/>
      <c r="BC7" s="597"/>
      <c r="BD7" s="597"/>
      <c r="BE7" s="597"/>
      <c r="BF7" s="598"/>
      <c r="BG7" s="617">
        <v>1036650</v>
      </c>
      <c r="BH7" s="587"/>
      <c r="BI7" s="587"/>
      <c r="BJ7" s="587"/>
      <c r="BK7" s="587"/>
      <c r="BL7" s="587"/>
      <c r="BM7" s="587"/>
      <c r="BN7" s="588"/>
      <c r="BO7" s="635">
        <v>47.2</v>
      </c>
      <c r="BP7" s="635"/>
      <c r="BQ7" s="635"/>
      <c r="BR7" s="635"/>
      <c r="BS7" s="636" t="s">
        <v>128</v>
      </c>
      <c r="BT7" s="636"/>
      <c r="BU7" s="636"/>
      <c r="BV7" s="636"/>
      <c r="BW7" s="636"/>
      <c r="BX7" s="636"/>
      <c r="BY7" s="636"/>
      <c r="BZ7" s="636"/>
      <c r="CA7" s="636"/>
      <c r="CB7" s="674"/>
      <c r="CD7" s="596" t="s">
        <v>235</v>
      </c>
      <c r="CE7" s="597"/>
      <c r="CF7" s="597"/>
      <c r="CG7" s="597"/>
      <c r="CH7" s="597"/>
      <c r="CI7" s="597"/>
      <c r="CJ7" s="597"/>
      <c r="CK7" s="597"/>
      <c r="CL7" s="597"/>
      <c r="CM7" s="597"/>
      <c r="CN7" s="597"/>
      <c r="CO7" s="597"/>
      <c r="CP7" s="597"/>
      <c r="CQ7" s="598"/>
      <c r="CR7" s="617">
        <v>1667200</v>
      </c>
      <c r="CS7" s="587"/>
      <c r="CT7" s="587"/>
      <c r="CU7" s="587"/>
      <c r="CV7" s="587"/>
      <c r="CW7" s="587"/>
      <c r="CX7" s="587"/>
      <c r="CY7" s="588"/>
      <c r="CZ7" s="635">
        <v>20.6</v>
      </c>
      <c r="DA7" s="635"/>
      <c r="DB7" s="635"/>
      <c r="DC7" s="635"/>
      <c r="DD7" s="586">
        <v>17537</v>
      </c>
      <c r="DE7" s="587"/>
      <c r="DF7" s="587"/>
      <c r="DG7" s="587"/>
      <c r="DH7" s="587"/>
      <c r="DI7" s="587"/>
      <c r="DJ7" s="587"/>
      <c r="DK7" s="587"/>
      <c r="DL7" s="587"/>
      <c r="DM7" s="587"/>
      <c r="DN7" s="587"/>
      <c r="DO7" s="587"/>
      <c r="DP7" s="588"/>
      <c r="DQ7" s="586">
        <v>1451249</v>
      </c>
      <c r="DR7" s="587"/>
      <c r="DS7" s="587"/>
      <c r="DT7" s="587"/>
      <c r="DU7" s="587"/>
      <c r="DV7" s="587"/>
      <c r="DW7" s="587"/>
      <c r="DX7" s="587"/>
      <c r="DY7" s="587"/>
      <c r="DZ7" s="587"/>
      <c r="EA7" s="587"/>
      <c r="EB7" s="587"/>
      <c r="EC7" s="644"/>
    </row>
    <row r="8" spans="2:143" ht="11.25" customHeight="1" x14ac:dyDescent="0.2">
      <c r="B8" s="596" t="s">
        <v>236</v>
      </c>
      <c r="C8" s="597"/>
      <c r="D8" s="597"/>
      <c r="E8" s="597"/>
      <c r="F8" s="597"/>
      <c r="G8" s="597"/>
      <c r="H8" s="597"/>
      <c r="I8" s="597"/>
      <c r="J8" s="597"/>
      <c r="K8" s="597"/>
      <c r="L8" s="597"/>
      <c r="M8" s="597"/>
      <c r="N8" s="597"/>
      <c r="O8" s="597"/>
      <c r="P8" s="597"/>
      <c r="Q8" s="598"/>
      <c r="R8" s="617">
        <v>17296</v>
      </c>
      <c r="S8" s="587"/>
      <c r="T8" s="587"/>
      <c r="U8" s="587"/>
      <c r="V8" s="587"/>
      <c r="W8" s="587"/>
      <c r="X8" s="587"/>
      <c r="Y8" s="588"/>
      <c r="Z8" s="635">
        <v>0.2</v>
      </c>
      <c r="AA8" s="635"/>
      <c r="AB8" s="635"/>
      <c r="AC8" s="635"/>
      <c r="AD8" s="636">
        <v>17296</v>
      </c>
      <c r="AE8" s="636"/>
      <c r="AF8" s="636"/>
      <c r="AG8" s="636"/>
      <c r="AH8" s="636"/>
      <c r="AI8" s="636"/>
      <c r="AJ8" s="636"/>
      <c r="AK8" s="636"/>
      <c r="AL8" s="618">
        <v>0.4</v>
      </c>
      <c r="AM8" s="621"/>
      <c r="AN8" s="621"/>
      <c r="AO8" s="637"/>
      <c r="AP8" s="596" t="s">
        <v>237</v>
      </c>
      <c r="AQ8" s="597"/>
      <c r="AR8" s="597"/>
      <c r="AS8" s="597"/>
      <c r="AT8" s="597"/>
      <c r="AU8" s="597"/>
      <c r="AV8" s="597"/>
      <c r="AW8" s="597"/>
      <c r="AX8" s="597"/>
      <c r="AY8" s="597"/>
      <c r="AZ8" s="597"/>
      <c r="BA8" s="597"/>
      <c r="BB8" s="597"/>
      <c r="BC8" s="597"/>
      <c r="BD8" s="597"/>
      <c r="BE8" s="597"/>
      <c r="BF8" s="598"/>
      <c r="BG8" s="617">
        <v>37700</v>
      </c>
      <c r="BH8" s="587"/>
      <c r="BI8" s="587"/>
      <c r="BJ8" s="587"/>
      <c r="BK8" s="587"/>
      <c r="BL8" s="587"/>
      <c r="BM8" s="587"/>
      <c r="BN8" s="588"/>
      <c r="BO8" s="635">
        <v>1.7</v>
      </c>
      <c r="BP8" s="635"/>
      <c r="BQ8" s="635"/>
      <c r="BR8" s="635"/>
      <c r="BS8" s="636" t="s">
        <v>128</v>
      </c>
      <c r="BT8" s="636"/>
      <c r="BU8" s="636"/>
      <c r="BV8" s="636"/>
      <c r="BW8" s="636"/>
      <c r="BX8" s="636"/>
      <c r="BY8" s="636"/>
      <c r="BZ8" s="636"/>
      <c r="CA8" s="636"/>
      <c r="CB8" s="674"/>
      <c r="CD8" s="596" t="s">
        <v>238</v>
      </c>
      <c r="CE8" s="597"/>
      <c r="CF8" s="597"/>
      <c r="CG8" s="597"/>
      <c r="CH8" s="597"/>
      <c r="CI8" s="597"/>
      <c r="CJ8" s="597"/>
      <c r="CK8" s="597"/>
      <c r="CL8" s="597"/>
      <c r="CM8" s="597"/>
      <c r="CN8" s="597"/>
      <c r="CO8" s="597"/>
      <c r="CP8" s="597"/>
      <c r="CQ8" s="598"/>
      <c r="CR8" s="617">
        <v>2793534</v>
      </c>
      <c r="CS8" s="587"/>
      <c r="CT8" s="587"/>
      <c r="CU8" s="587"/>
      <c r="CV8" s="587"/>
      <c r="CW8" s="587"/>
      <c r="CX8" s="587"/>
      <c r="CY8" s="588"/>
      <c r="CZ8" s="635">
        <v>34.5</v>
      </c>
      <c r="DA8" s="635"/>
      <c r="DB8" s="635"/>
      <c r="DC8" s="635"/>
      <c r="DD8" s="586" t="s">
        <v>128</v>
      </c>
      <c r="DE8" s="587"/>
      <c r="DF8" s="587"/>
      <c r="DG8" s="587"/>
      <c r="DH8" s="587"/>
      <c r="DI8" s="587"/>
      <c r="DJ8" s="587"/>
      <c r="DK8" s="587"/>
      <c r="DL8" s="587"/>
      <c r="DM8" s="587"/>
      <c r="DN8" s="587"/>
      <c r="DO8" s="587"/>
      <c r="DP8" s="588"/>
      <c r="DQ8" s="586">
        <v>1267556</v>
      </c>
      <c r="DR8" s="587"/>
      <c r="DS8" s="587"/>
      <c r="DT8" s="587"/>
      <c r="DU8" s="587"/>
      <c r="DV8" s="587"/>
      <c r="DW8" s="587"/>
      <c r="DX8" s="587"/>
      <c r="DY8" s="587"/>
      <c r="DZ8" s="587"/>
      <c r="EA8" s="587"/>
      <c r="EB8" s="587"/>
      <c r="EC8" s="644"/>
    </row>
    <row r="9" spans="2:143" ht="11.25" customHeight="1" x14ac:dyDescent="0.2">
      <c r="B9" s="596" t="s">
        <v>239</v>
      </c>
      <c r="C9" s="597"/>
      <c r="D9" s="597"/>
      <c r="E9" s="597"/>
      <c r="F9" s="597"/>
      <c r="G9" s="597"/>
      <c r="H9" s="597"/>
      <c r="I9" s="597"/>
      <c r="J9" s="597"/>
      <c r="K9" s="597"/>
      <c r="L9" s="597"/>
      <c r="M9" s="597"/>
      <c r="N9" s="597"/>
      <c r="O9" s="597"/>
      <c r="P9" s="597"/>
      <c r="Q9" s="598"/>
      <c r="R9" s="617">
        <v>21738</v>
      </c>
      <c r="S9" s="587"/>
      <c r="T9" s="587"/>
      <c r="U9" s="587"/>
      <c r="V9" s="587"/>
      <c r="W9" s="587"/>
      <c r="X9" s="587"/>
      <c r="Y9" s="588"/>
      <c r="Z9" s="635">
        <v>0.3</v>
      </c>
      <c r="AA9" s="635"/>
      <c r="AB9" s="635"/>
      <c r="AC9" s="635"/>
      <c r="AD9" s="636">
        <v>21738</v>
      </c>
      <c r="AE9" s="636"/>
      <c r="AF9" s="636"/>
      <c r="AG9" s="636"/>
      <c r="AH9" s="636"/>
      <c r="AI9" s="636"/>
      <c r="AJ9" s="636"/>
      <c r="AK9" s="636"/>
      <c r="AL9" s="618">
        <v>0.5</v>
      </c>
      <c r="AM9" s="621"/>
      <c r="AN9" s="621"/>
      <c r="AO9" s="637"/>
      <c r="AP9" s="596" t="s">
        <v>240</v>
      </c>
      <c r="AQ9" s="597"/>
      <c r="AR9" s="597"/>
      <c r="AS9" s="597"/>
      <c r="AT9" s="597"/>
      <c r="AU9" s="597"/>
      <c r="AV9" s="597"/>
      <c r="AW9" s="597"/>
      <c r="AX9" s="597"/>
      <c r="AY9" s="597"/>
      <c r="AZ9" s="597"/>
      <c r="BA9" s="597"/>
      <c r="BB9" s="597"/>
      <c r="BC9" s="597"/>
      <c r="BD9" s="597"/>
      <c r="BE9" s="597"/>
      <c r="BF9" s="598"/>
      <c r="BG9" s="617">
        <v>933943</v>
      </c>
      <c r="BH9" s="587"/>
      <c r="BI9" s="587"/>
      <c r="BJ9" s="587"/>
      <c r="BK9" s="587"/>
      <c r="BL9" s="587"/>
      <c r="BM9" s="587"/>
      <c r="BN9" s="588"/>
      <c r="BO9" s="635">
        <v>42.5</v>
      </c>
      <c r="BP9" s="635"/>
      <c r="BQ9" s="635"/>
      <c r="BR9" s="635"/>
      <c r="BS9" s="636" t="s">
        <v>128</v>
      </c>
      <c r="BT9" s="636"/>
      <c r="BU9" s="636"/>
      <c r="BV9" s="636"/>
      <c r="BW9" s="636"/>
      <c r="BX9" s="636"/>
      <c r="BY9" s="636"/>
      <c r="BZ9" s="636"/>
      <c r="CA9" s="636"/>
      <c r="CB9" s="674"/>
      <c r="CD9" s="596" t="s">
        <v>241</v>
      </c>
      <c r="CE9" s="597"/>
      <c r="CF9" s="597"/>
      <c r="CG9" s="597"/>
      <c r="CH9" s="597"/>
      <c r="CI9" s="597"/>
      <c r="CJ9" s="597"/>
      <c r="CK9" s="597"/>
      <c r="CL9" s="597"/>
      <c r="CM9" s="597"/>
      <c r="CN9" s="597"/>
      <c r="CO9" s="597"/>
      <c r="CP9" s="597"/>
      <c r="CQ9" s="598"/>
      <c r="CR9" s="617">
        <v>725944</v>
      </c>
      <c r="CS9" s="587"/>
      <c r="CT9" s="587"/>
      <c r="CU9" s="587"/>
      <c r="CV9" s="587"/>
      <c r="CW9" s="587"/>
      <c r="CX9" s="587"/>
      <c r="CY9" s="588"/>
      <c r="CZ9" s="635">
        <v>9</v>
      </c>
      <c r="DA9" s="635"/>
      <c r="DB9" s="635"/>
      <c r="DC9" s="635"/>
      <c r="DD9" s="586">
        <v>4371</v>
      </c>
      <c r="DE9" s="587"/>
      <c r="DF9" s="587"/>
      <c r="DG9" s="587"/>
      <c r="DH9" s="587"/>
      <c r="DI9" s="587"/>
      <c r="DJ9" s="587"/>
      <c r="DK9" s="587"/>
      <c r="DL9" s="587"/>
      <c r="DM9" s="587"/>
      <c r="DN9" s="587"/>
      <c r="DO9" s="587"/>
      <c r="DP9" s="588"/>
      <c r="DQ9" s="586">
        <v>474648</v>
      </c>
      <c r="DR9" s="587"/>
      <c r="DS9" s="587"/>
      <c r="DT9" s="587"/>
      <c r="DU9" s="587"/>
      <c r="DV9" s="587"/>
      <c r="DW9" s="587"/>
      <c r="DX9" s="587"/>
      <c r="DY9" s="587"/>
      <c r="DZ9" s="587"/>
      <c r="EA9" s="587"/>
      <c r="EB9" s="587"/>
      <c r="EC9" s="644"/>
    </row>
    <row r="10" spans="2:143" ht="11.25" customHeight="1" x14ac:dyDescent="0.2">
      <c r="B10" s="596" t="s">
        <v>242</v>
      </c>
      <c r="C10" s="597"/>
      <c r="D10" s="597"/>
      <c r="E10" s="597"/>
      <c r="F10" s="597"/>
      <c r="G10" s="597"/>
      <c r="H10" s="597"/>
      <c r="I10" s="597"/>
      <c r="J10" s="597"/>
      <c r="K10" s="597"/>
      <c r="L10" s="597"/>
      <c r="M10" s="597"/>
      <c r="N10" s="597"/>
      <c r="O10" s="597"/>
      <c r="P10" s="597"/>
      <c r="Q10" s="598"/>
      <c r="R10" s="617" t="s">
        <v>128</v>
      </c>
      <c r="S10" s="587"/>
      <c r="T10" s="587"/>
      <c r="U10" s="587"/>
      <c r="V10" s="587"/>
      <c r="W10" s="587"/>
      <c r="X10" s="587"/>
      <c r="Y10" s="588"/>
      <c r="Z10" s="635" t="s">
        <v>128</v>
      </c>
      <c r="AA10" s="635"/>
      <c r="AB10" s="635"/>
      <c r="AC10" s="635"/>
      <c r="AD10" s="636" t="s">
        <v>128</v>
      </c>
      <c r="AE10" s="636"/>
      <c r="AF10" s="636"/>
      <c r="AG10" s="636"/>
      <c r="AH10" s="636"/>
      <c r="AI10" s="636"/>
      <c r="AJ10" s="636"/>
      <c r="AK10" s="636"/>
      <c r="AL10" s="618" t="s">
        <v>128</v>
      </c>
      <c r="AM10" s="621"/>
      <c r="AN10" s="621"/>
      <c r="AO10" s="637"/>
      <c r="AP10" s="596" t="s">
        <v>243</v>
      </c>
      <c r="AQ10" s="597"/>
      <c r="AR10" s="597"/>
      <c r="AS10" s="597"/>
      <c r="AT10" s="597"/>
      <c r="AU10" s="597"/>
      <c r="AV10" s="597"/>
      <c r="AW10" s="597"/>
      <c r="AX10" s="597"/>
      <c r="AY10" s="597"/>
      <c r="AZ10" s="597"/>
      <c r="BA10" s="597"/>
      <c r="BB10" s="597"/>
      <c r="BC10" s="597"/>
      <c r="BD10" s="597"/>
      <c r="BE10" s="597"/>
      <c r="BF10" s="598"/>
      <c r="BG10" s="617">
        <v>39453</v>
      </c>
      <c r="BH10" s="587"/>
      <c r="BI10" s="587"/>
      <c r="BJ10" s="587"/>
      <c r="BK10" s="587"/>
      <c r="BL10" s="587"/>
      <c r="BM10" s="587"/>
      <c r="BN10" s="588"/>
      <c r="BO10" s="635">
        <v>1.8</v>
      </c>
      <c r="BP10" s="635"/>
      <c r="BQ10" s="635"/>
      <c r="BR10" s="635"/>
      <c r="BS10" s="636" t="s">
        <v>128</v>
      </c>
      <c r="BT10" s="636"/>
      <c r="BU10" s="636"/>
      <c r="BV10" s="636"/>
      <c r="BW10" s="636"/>
      <c r="BX10" s="636"/>
      <c r="BY10" s="636"/>
      <c r="BZ10" s="636"/>
      <c r="CA10" s="636"/>
      <c r="CB10" s="674"/>
      <c r="CD10" s="596" t="s">
        <v>244</v>
      </c>
      <c r="CE10" s="597"/>
      <c r="CF10" s="597"/>
      <c r="CG10" s="597"/>
      <c r="CH10" s="597"/>
      <c r="CI10" s="597"/>
      <c r="CJ10" s="597"/>
      <c r="CK10" s="597"/>
      <c r="CL10" s="597"/>
      <c r="CM10" s="597"/>
      <c r="CN10" s="597"/>
      <c r="CO10" s="597"/>
      <c r="CP10" s="597"/>
      <c r="CQ10" s="598"/>
      <c r="CR10" s="617" t="s">
        <v>128</v>
      </c>
      <c r="CS10" s="587"/>
      <c r="CT10" s="587"/>
      <c r="CU10" s="587"/>
      <c r="CV10" s="587"/>
      <c r="CW10" s="587"/>
      <c r="CX10" s="587"/>
      <c r="CY10" s="588"/>
      <c r="CZ10" s="635" t="s">
        <v>128</v>
      </c>
      <c r="DA10" s="635"/>
      <c r="DB10" s="635"/>
      <c r="DC10" s="635"/>
      <c r="DD10" s="586" t="s">
        <v>128</v>
      </c>
      <c r="DE10" s="587"/>
      <c r="DF10" s="587"/>
      <c r="DG10" s="587"/>
      <c r="DH10" s="587"/>
      <c r="DI10" s="587"/>
      <c r="DJ10" s="587"/>
      <c r="DK10" s="587"/>
      <c r="DL10" s="587"/>
      <c r="DM10" s="587"/>
      <c r="DN10" s="587"/>
      <c r="DO10" s="587"/>
      <c r="DP10" s="588"/>
      <c r="DQ10" s="586" t="s">
        <v>128</v>
      </c>
      <c r="DR10" s="587"/>
      <c r="DS10" s="587"/>
      <c r="DT10" s="587"/>
      <c r="DU10" s="587"/>
      <c r="DV10" s="587"/>
      <c r="DW10" s="587"/>
      <c r="DX10" s="587"/>
      <c r="DY10" s="587"/>
      <c r="DZ10" s="587"/>
      <c r="EA10" s="587"/>
      <c r="EB10" s="587"/>
      <c r="EC10" s="644"/>
    </row>
    <row r="11" spans="2:143" ht="11.25" customHeight="1" x14ac:dyDescent="0.2">
      <c r="B11" s="596" t="s">
        <v>245</v>
      </c>
      <c r="C11" s="597"/>
      <c r="D11" s="597"/>
      <c r="E11" s="597"/>
      <c r="F11" s="597"/>
      <c r="G11" s="597"/>
      <c r="H11" s="597"/>
      <c r="I11" s="597"/>
      <c r="J11" s="597"/>
      <c r="K11" s="597"/>
      <c r="L11" s="597"/>
      <c r="M11" s="597"/>
      <c r="N11" s="597"/>
      <c r="O11" s="597"/>
      <c r="P11" s="597"/>
      <c r="Q11" s="598"/>
      <c r="R11" s="617">
        <v>462507</v>
      </c>
      <c r="S11" s="587"/>
      <c r="T11" s="587"/>
      <c r="U11" s="587"/>
      <c r="V11" s="587"/>
      <c r="W11" s="587"/>
      <c r="X11" s="587"/>
      <c r="Y11" s="588"/>
      <c r="Z11" s="618">
        <v>5.4</v>
      </c>
      <c r="AA11" s="621"/>
      <c r="AB11" s="621"/>
      <c r="AC11" s="622"/>
      <c r="AD11" s="586">
        <v>462507</v>
      </c>
      <c r="AE11" s="587"/>
      <c r="AF11" s="587"/>
      <c r="AG11" s="587"/>
      <c r="AH11" s="587"/>
      <c r="AI11" s="587"/>
      <c r="AJ11" s="587"/>
      <c r="AK11" s="588"/>
      <c r="AL11" s="618">
        <v>9.6999999999999993</v>
      </c>
      <c r="AM11" s="621"/>
      <c r="AN11" s="621"/>
      <c r="AO11" s="637"/>
      <c r="AP11" s="596" t="s">
        <v>246</v>
      </c>
      <c r="AQ11" s="597"/>
      <c r="AR11" s="597"/>
      <c r="AS11" s="597"/>
      <c r="AT11" s="597"/>
      <c r="AU11" s="597"/>
      <c r="AV11" s="597"/>
      <c r="AW11" s="597"/>
      <c r="AX11" s="597"/>
      <c r="AY11" s="597"/>
      <c r="AZ11" s="597"/>
      <c r="BA11" s="597"/>
      <c r="BB11" s="597"/>
      <c r="BC11" s="597"/>
      <c r="BD11" s="597"/>
      <c r="BE11" s="597"/>
      <c r="BF11" s="598"/>
      <c r="BG11" s="617">
        <v>25554</v>
      </c>
      <c r="BH11" s="587"/>
      <c r="BI11" s="587"/>
      <c r="BJ11" s="587"/>
      <c r="BK11" s="587"/>
      <c r="BL11" s="587"/>
      <c r="BM11" s="587"/>
      <c r="BN11" s="588"/>
      <c r="BO11" s="635">
        <v>1.2</v>
      </c>
      <c r="BP11" s="635"/>
      <c r="BQ11" s="635"/>
      <c r="BR11" s="635"/>
      <c r="BS11" s="636" t="s">
        <v>128</v>
      </c>
      <c r="BT11" s="636"/>
      <c r="BU11" s="636"/>
      <c r="BV11" s="636"/>
      <c r="BW11" s="636"/>
      <c r="BX11" s="636"/>
      <c r="BY11" s="636"/>
      <c r="BZ11" s="636"/>
      <c r="CA11" s="636"/>
      <c r="CB11" s="674"/>
      <c r="CD11" s="596" t="s">
        <v>247</v>
      </c>
      <c r="CE11" s="597"/>
      <c r="CF11" s="597"/>
      <c r="CG11" s="597"/>
      <c r="CH11" s="597"/>
      <c r="CI11" s="597"/>
      <c r="CJ11" s="597"/>
      <c r="CK11" s="597"/>
      <c r="CL11" s="597"/>
      <c r="CM11" s="597"/>
      <c r="CN11" s="597"/>
      <c r="CO11" s="597"/>
      <c r="CP11" s="597"/>
      <c r="CQ11" s="598"/>
      <c r="CR11" s="617">
        <v>171674</v>
      </c>
      <c r="CS11" s="587"/>
      <c r="CT11" s="587"/>
      <c r="CU11" s="587"/>
      <c r="CV11" s="587"/>
      <c r="CW11" s="587"/>
      <c r="CX11" s="587"/>
      <c r="CY11" s="588"/>
      <c r="CZ11" s="635">
        <v>2.1</v>
      </c>
      <c r="DA11" s="635"/>
      <c r="DB11" s="635"/>
      <c r="DC11" s="635"/>
      <c r="DD11" s="586">
        <v>27288</v>
      </c>
      <c r="DE11" s="587"/>
      <c r="DF11" s="587"/>
      <c r="DG11" s="587"/>
      <c r="DH11" s="587"/>
      <c r="DI11" s="587"/>
      <c r="DJ11" s="587"/>
      <c r="DK11" s="587"/>
      <c r="DL11" s="587"/>
      <c r="DM11" s="587"/>
      <c r="DN11" s="587"/>
      <c r="DO11" s="587"/>
      <c r="DP11" s="588"/>
      <c r="DQ11" s="586">
        <v>112651</v>
      </c>
      <c r="DR11" s="587"/>
      <c r="DS11" s="587"/>
      <c r="DT11" s="587"/>
      <c r="DU11" s="587"/>
      <c r="DV11" s="587"/>
      <c r="DW11" s="587"/>
      <c r="DX11" s="587"/>
      <c r="DY11" s="587"/>
      <c r="DZ11" s="587"/>
      <c r="EA11" s="587"/>
      <c r="EB11" s="587"/>
      <c r="EC11" s="644"/>
    </row>
    <row r="12" spans="2:143" ht="11.25" customHeight="1" x14ac:dyDescent="0.2">
      <c r="B12" s="596" t="s">
        <v>248</v>
      </c>
      <c r="C12" s="597"/>
      <c r="D12" s="597"/>
      <c r="E12" s="597"/>
      <c r="F12" s="597"/>
      <c r="G12" s="597"/>
      <c r="H12" s="597"/>
      <c r="I12" s="597"/>
      <c r="J12" s="597"/>
      <c r="K12" s="597"/>
      <c r="L12" s="597"/>
      <c r="M12" s="597"/>
      <c r="N12" s="597"/>
      <c r="O12" s="597"/>
      <c r="P12" s="597"/>
      <c r="Q12" s="598"/>
      <c r="R12" s="617">
        <v>17379</v>
      </c>
      <c r="S12" s="587"/>
      <c r="T12" s="587"/>
      <c r="U12" s="587"/>
      <c r="V12" s="587"/>
      <c r="W12" s="587"/>
      <c r="X12" s="587"/>
      <c r="Y12" s="588"/>
      <c r="Z12" s="635">
        <v>0.2</v>
      </c>
      <c r="AA12" s="635"/>
      <c r="AB12" s="635"/>
      <c r="AC12" s="635"/>
      <c r="AD12" s="636">
        <v>17379</v>
      </c>
      <c r="AE12" s="636"/>
      <c r="AF12" s="636"/>
      <c r="AG12" s="636"/>
      <c r="AH12" s="636"/>
      <c r="AI12" s="636"/>
      <c r="AJ12" s="636"/>
      <c r="AK12" s="636"/>
      <c r="AL12" s="618">
        <v>0.4</v>
      </c>
      <c r="AM12" s="621"/>
      <c r="AN12" s="621"/>
      <c r="AO12" s="637"/>
      <c r="AP12" s="596" t="s">
        <v>249</v>
      </c>
      <c r="AQ12" s="597"/>
      <c r="AR12" s="597"/>
      <c r="AS12" s="597"/>
      <c r="AT12" s="597"/>
      <c r="AU12" s="597"/>
      <c r="AV12" s="597"/>
      <c r="AW12" s="597"/>
      <c r="AX12" s="597"/>
      <c r="AY12" s="597"/>
      <c r="AZ12" s="597"/>
      <c r="BA12" s="597"/>
      <c r="BB12" s="597"/>
      <c r="BC12" s="597"/>
      <c r="BD12" s="597"/>
      <c r="BE12" s="597"/>
      <c r="BF12" s="598"/>
      <c r="BG12" s="617">
        <v>874101</v>
      </c>
      <c r="BH12" s="587"/>
      <c r="BI12" s="587"/>
      <c r="BJ12" s="587"/>
      <c r="BK12" s="587"/>
      <c r="BL12" s="587"/>
      <c r="BM12" s="587"/>
      <c r="BN12" s="588"/>
      <c r="BO12" s="635">
        <v>39.799999999999997</v>
      </c>
      <c r="BP12" s="635"/>
      <c r="BQ12" s="635"/>
      <c r="BR12" s="635"/>
      <c r="BS12" s="636" t="s">
        <v>128</v>
      </c>
      <c r="BT12" s="636"/>
      <c r="BU12" s="636"/>
      <c r="BV12" s="636"/>
      <c r="BW12" s="636"/>
      <c r="BX12" s="636"/>
      <c r="BY12" s="636"/>
      <c r="BZ12" s="636"/>
      <c r="CA12" s="636"/>
      <c r="CB12" s="674"/>
      <c r="CD12" s="596" t="s">
        <v>250</v>
      </c>
      <c r="CE12" s="597"/>
      <c r="CF12" s="597"/>
      <c r="CG12" s="597"/>
      <c r="CH12" s="597"/>
      <c r="CI12" s="597"/>
      <c r="CJ12" s="597"/>
      <c r="CK12" s="597"/>
      <c r="CL12" s="597"/>
      <c r="CM12" s="597"/>
      <c r="CN12" s="597"/>
      <c r="CO12" s="597"/>
      <c r="CP12" s="597"/>
      <c r="CQ12" s="598"/>
      <c r="CR12" s="617">
        <v>118140</v>
      </c>
      <c r="CS12" s="587"/>
      <c r="CT12" s="587"/>
      <c r="CU12" s="587"/>
      <c r="CV12" s="587"/>
      <c r="CW12" s="587"/>
      <c r="CX12" s="587"/>
      <c r="CY12" s="588"/>
      <c r="CZ12" s="635">
        <v>1.5</v>
      </c>
      <c r="DA12" s="635"/>
      <c r="DB12" s="635"/>
      <c r="DC12" s="635"/>
      <c r="DD12" s="586">
        <v>50481</v>
      </c>
      <c r="DE12" s="587"/>
      <c r="DF12" s="587"/>
      <c r="DG12" s="587"/>
      <c r="DH12" s="587"/>
      <c r="DI12" s="587"/>
      <c r="DJ12" s="587"/>
      <c r="DK12" s="587"/>
      <c r="DL12" s="587"/>
      <c r="DM12" s="587"/>
      <c r="DN12" s="587"/>
      <c r="DO12" s="587"/>
      <c r="DP12" s="588"/>
      <c r="DQ12" s="586">
        <v>55921</v>
      </c>
      <c r="DR12" s="587"/>
      <c r="DS12" s="587"/>
      <c r="DT12" s="587"/>
      <c r="DU12" s="587"/>
      <c r="DV12" s="587"/>
      <c r="DW12" s="587"/>
      <c r="DX12" s="587"/>
      <c r="DY12" s="587"/>
      <c r="DZ12" s="587"/>
      <c r="EA12" s="587"/>
      <c r="EB12" s="587"/>
      <c r="EC12" s="644"/>
    </row>
    <row r="13" spans="2:143" ht="11.25" customHeight="1" x14ac:dyDescent="0.2">
      <c r="B13" s="596" t="s">
        <v>251</v>
      </c>
      <c r="C13" s="597"/>
      <c r="D13" s="597"/>
      <c r="E13" s="597"/>
      <c r="F13" s="597"/>
      <c r="G13" s="597"/>
      <c r="H13" s="597"/>
      <c r="I13" s="597"/>
      <c r="J13" s="597"/>
      <c r="K13" s="597"/>
      <c r="L13" s="597"/>
      <c r="M13" s="597"/>
      <c r="N13" s="597"/>
      <c r="O13" s="597"/>
      <c r="P13" s="597"/>
      <c r="Q13" s="598"/>
      <c r="R13" s="617" t="s">
        <v>128</v>
      </c>
      <c r="S13" s="587"/>
      <c r="T13" s="587"/>
      <c r="U13" s="587"/>
      <c r="V13" s="587"/>
      <c r="W13" s="587"/>
      <c r="X13" s="587"/>
      <c r="Y13" s="588"/>
      <c r="Z13" s="635" t="s">
        <v>128</v>
      </c>
      <c r="AA13" s="635"/>
      <c r="AB13" s="635"/>
      <c r="AC13" s="635"/>
      <c r="AD13" s="636" t="s">
        <v>128</v>
      </c>
      <c r="AE13" s="636"/>
      <c r="AF13" s="636"/>
      <c r="AG13" s="636"/>
      <c r="AH13" s="636"/>
      <c r="AI13" s="636"/>
      <c r="AJ13" s="636"/>
      <c r="AK13" s="636"/>
      <c r="AL13" s="618" t="s">
        <v>128</v>
      </c>
      <c r="AM13" s="621"/>
      <c r="AN13" s="621"/>
      <c r="AO13" s="637"/>
      <c r="AP13" s="596" t="s">
        <v>252</v>
      </c>
      <c r="AQ13" s="597"/>
      <c r="AR13" s="597"/>
      <c r="AS13" s="597"/>
      <c r="AT13" s="597"/>
      <c r="AU13" s="597"/>
      <c r="AV13" s="597"/>
      <c r="AW13" s="597"/>
      <c r="AX13" s="597"/>
      <c r="AY13" s="597"/>
      <c r="AZ13" s="597"/>
      <c r="BA13" s="597"/>
      <c r="BB13" s="597"/>
      <c r="BC13" s="597"/>
      <c r="BD13" s="597"/>
      <c r="BE13" s="597"/>
      <c r="BF13" s="598"/>
      <c r="BG13" s="617">
        <v>874070</v>
      </c>
      <c r="BH13" s="587"/>
      <c r="BI13" s="587"/>
      <c r="BJ13" s="587"/>
      <c r="BK13" s="587"/>
      <c r="BL13" s="587"/>
      <c r="BM13" s="587"/>
      <c r="BN13" s="588"/>
      <c r="BO13" s="635">
        <v>39.799999999999997</v>
      </c>
      <c r="BP13" s="635"/>
      <c r="BQ13" s="635"/>
      <c r="BR13" s="635"/>
      <c r="BS13" s="636" t="s">
        <v>128</v>
      </c>
      <c r="BT13" s="636"/>
      <c r="BU13" s="636"/>
      <c r="BV13" s="636"/>
      <c r="BW13" s="636"/>
      <c r="BX13" s="636"/>
      <c r="BY13" s="636"/>
      <c r="BZ13" s="636"/>
      <c r="CA13" s="636"/>
      <c r="CB13" s="674"/>
      <c r="CD13" s="596" t="s">
        <v>253</v>
      </c>
      <c r="CE13" s="597"/>
      <c r="CF13" s="597"/>
      <c r="CG13" s="597"/>
      <c r="CH13" s="597"/>
      <c r="CI13" s="597"/>
      <c r="CJ13" s="597"/>
      <c r="CK13" s="597"/>
      <c r="CL13" s="597"/>
      <c r="CM13" s="597"/>
      <c r="CN13" s="597"/>
      <c r="CO13" s="597"/>
      <c r="CP13" s="597"/>
      <c r="CQ13" s="598"/>
      <c r="CR13" s="617">
        <v>525140</v>
      </c>
      <c r="CS13" s="587"/>
      <c r="CT13" s="587"/>
      <c r="CU13" s="587"/>
      <c r="CV13" s="587"/>
      <c r="CW13" s="587"/>
      <c r="CX13" s="587"/>
      <c r="CY13" s="588"/>
      <c r="CZ13" s="635">
        <v>6.5</v>
      </c>
      <c r="DA13" s="635"/>
      <c r="DB13" s="635"/>
      <c r="DC13" s="635"/>
      <c r="DD13" s="586">
        <v>234033</v>
      </c>
      <c r="DE13" s="587"/>
      <c r="DF13" s="587"/>
      <c r="DG13" s="587"/>
      <c r="DH13" s="587"/>
      <c r="DI13" s="587"/>
      <c r="DJ13" s="587"/>
      <c r="DK13" s="587"/>
      <c r="DL13" s="587"/>
      <c r="DM13" s="587"/>
      <c r="DN13" s="587"/>
      <c r="DO13" s="587"/>
      <c r="DP13" s="588"/>
      <c r="DQ13" s="586">
        <v>296154</v>
      </c>
      <c r="DR13" s="587"/>
      <c r="DS13" s="587"/>
      <c r="DT13" s="587"/>
      <c r="DU13" s="587"/>
      <c r="DV13" s="587"/>
      <c r="DW13" s="587"/>
      <c r="DX13" s="587"/>
      <c r="DY13" s="587"/>
      <c r="DZ13" s="587"/>
      <c r="EA13" s="587"/>
      <c r="EB13" s="587"/>
      <c r="EC13" s="644"/>
    </row>
    <row r="14" spans="2:143" ht="11.25" customHeight="1" x14ac:dyDescent="0.2">
      <c r="B14" s="596" t="s">
        <v>254</v>
      </c>
      <c r="C14" s="597"/>
      <c r="D14" s="597"/>
      <c r="E14" s="597"/>
      <c r="F14" s="597"/>
      <c r="G14" s="597"/>
      <c r="H14" s="597"/>
      <c r="I14" s="597"/>
      <c r="J14" s="597"/>
      <c r="K14" s="597"/>
      <c r="L14" s="597"/>
      <c r="M14" s="597"/>
      <c r="N14" s="597"/>
      <c r="O14" s="597"/>
      <c r="P14" s="597"/>
      <c r="Q14" s="598"/>
      <c r="R14" s="617" t="s">
        <v>128</v>
      </c>
      <c r="S14" s="587"/>
      <c r="T14" s="587"/>
      <c r="U14" s="587"/>
      <c r="V14" s="587"/>
      <c r="W14" s="587"/>
      <c r="X14" s="587"/>
      <c r="Y14" s="588"/>
      <c r="Z14" s="635" t="s">
        <v>128</v>
      </c>
      <c r="AA14" s="635"/>
      <c r="AB14" s="635"/>
      <c r="AC14" s="635"/>
      <c r="AD14" s="636" t="s">
        <v>128</v>
      </c>
      <c r="AE14" s="636"/>
      <c r="AF14" s="636"/>
      <c r="AG14" s="636"/>
      <c r="AH14" s="636"/>
      <c r="AI14" s="636"/>
      <c r="AJ14" s="636"/>
      <c r="AK14" s="636"/>
      <c r="AL14" s="618" t="s">
        <v>128</v>
      </c>
      <c r="AM14" s="621"/>
      <c r="AN14" s="621"/>
      <c r="AO14" s="637"/>
      <c r="AP14" s="596" t="s">
        <v>255</v>
      </c>
      <c r="AQ14" s="597"/>
      <c r="AR14" s="597"/>
      <c r="AS14" s="597"/>
      <c r="AT14" s="597"/>
      <c r="AU14" s="597"/>
      <c r="AV14" s="597"/>
      <c r="AW14" s="597"/>
      <c r="AX14" s="597"/>
      <c r="AY14" s="597"/>
      <c r="AZ14" s="597"/>
      <c r="BA14" s="597"/>
      <c r="BB14" s="597"/>
      <c r="BC14" s="597"/>
      <c r="BD14" s="597"/>
      <c r="BE14" s="597"/>
      <c r="BF14" s="598"/>
      <c r="BG14" s="617">
        <v>58565</v>
      </c>
      <c r="BH14" s="587"/>
      <c r="BI14" s="587"/>
      <c r="BJ14" s="587"/>
      <c r="BK14" s="587"/>
      <c r="BL14" s="587"/>
      <c r="BM14" s="587"/>
      <c r="BN14" s="588"/>
      <c r="BO14" s="635">
        <v>2.7</v>
      </c>
      <c r="BP14" s="635"/>
      <c r="BQ14" s="635"/>
      <c r="BR14" s="635"/>
      <c r="BS14" s="636" t="s">
        <v>128</v>
      </c>
      <c r="BT14" s="636"/>
      <c r="BU14" s="636"/>
      <c r="BV14" s="636"/>
      <c r="BW14" s="636"/>
      <c r="BX14" s="636"/>
      <c r="BY14" s="636"/>
      <c r="BZ14" s="636"/>
      <c r="CA14" s="636"/>
      <c r="CB14" s="674"/>
      <c r="CD14" s="596" t="s">
        <v>256</v>
      </c>
      <c r="CE14" s="597"/>
      <c r="CF14" s="597"/>
      <c r="CG14" s="597"/>
      <c r="CH14" s="597"/>
      <c r="CI14" s="597"/>
      <c r="CJ14" s="597"/>
      <c r="CK14" s="597"/>
      <c r="CL14" s="597"/>
      <c r="CM14" s="597"/>
      <c r="CN14" s="597"/>
      <c r="CO14" s="597"/>
      <c r="CP14" s="597"/>
      <c r="CQ14" s="598"/>
      <c r="CR14" s="617">
        <v>486395</v>
      </c>
      <c r="CS14" s="587"/>
      <c r="CT14" s="587"/>
      <c r="CU14" s="587"/>
      <c r="CV14" s="587"/>
      <c r="CW14" s="587"/>
      <c r="CX14" s="587"/>
      <c r="CY14" s="588"/>
      <c r="CZ14" s="635">
        <v>6</v>
      </c>
      <c r="DA14" s="635"/>
      <c r="DB14" s="635"/>
      <c r="DC14" s="635"/>
      <c r="DD14" s="586">
        <v>57886</v>
      </c>
      <c r="DE14" s="587"/>
      <c r="DF14" s="587"/>
      <c r="DG14" s="587"/>
      <c r="DH14" s="587"/>
      <c r="DI14" s="587"/>
      <c r="DJ14" s="587"/>
      <c r="DK14" s="587"/>
      <c r="DL14" s="587"/>
      <c r="DM14" s="587"/>
      <c r="DN14" s="587"/>
      <c r="DO14" s="587"/>
      <c r="DP14" s="588"/>
      <c r="DQ14" s="586">
        <v>418958</v>
      </c>
      <c r="DR14" s="587"/>
      <c r="DS14" s="587"/>
      <c r="DT14" s="587"/>
      <c r="DU14" s="587"/>
      <c r="DV14" s="587"/>
      <c r="DW14" s="587"/>
      <c r="DX14" s="587"/>
      <c r="DY14" s="587"/>
      <c r="DZ14" s="587"/>
      <c r="EA14" s="587"/>
      <c r="EB14" s="587"/>
      <c r="EC14" s="644"/>
    </row>
    <row r="15" spans="2:143" ht="11.25" customHeight="1" x14ac:dyDescent="0.2">
      <c r="B15" s="596" t="s">
        <v>257</v>
      </c>
      <c r="C15" s="597"/>
      <c r="D15" s="597"/>
      <c r="E15" s="597"/>
      <c r="F15" s="597"/>
      <c r="G15" s="597"/>
      <c r="H15" s="597"/>
      <c r="I15" s="597"/>
      <c r="J15" s="597"/>
      <c r="K15" s="597"/>
      <c r="L15" s="597"/>
      <c r="M15" s="597"/>
      <c r="N15" s="597"/>
      <c r="O15" s="597"/>
      <c r="P15" s="597"/>
      <c r="Q15" s="598"/>
      <c r="R15" s="617" t="s">
        <v>128</v>
      </c>
      <c r="S15" s="587"/>
      <c r="T15" s="587"/>
      <c r="U15" s="587"/>
      <c r="V15" s="587"/>
      <c r="W15" s="587"/>
      <c r="X15" s="587"/>
      <c r="Y15" s="588"/>
      <c r="Z15" s="635" t="s">
        <v>128</v>
      </c>
      <c r="AA15" s="635"/>
      <c r="AB15" s="635"/>
      <c r="AC15" s="635"/>
      <c r="AD15" s="636" t="s">
        <v>128</v>
      </c>
      <c r="AE15" s="636"/>
      <c r="AF15" s="636"/>
      <c r="AG15" s="636"/>
      <c r="AH15" s="636"/>
      <c r="AI15" s="636"/>
      <c r="AJ15" s="636"/>
      <c r="AK15" s="636"/>
      <c r="AL15" s="618" t="s">
        <v>128</v>
      </c>
      <c r="AM15" s="621"/>
      <c r="AN15" s="621"/>
      <c r="AO15" s="637"/>
      <c r="AP15" s="596" t="s">
        <v>258</v>
      </c>
      <c r="AQ15" s="597"/>
      <c r="AR15" s="597"/>
      <c r="AS15" s="597"/>
      <c r="AT15" s="597"/>
      <c r="AU15" s="597"/>
      <c r="AV15" s="597"/>
      <c r="AW15" s="597"/>
      <c r="AX15" s="597"/>
      <c r="AY15" s="597"/>
      <c r="AZ15" s="597"/>
      <c r="BA15" s="597"/>
      <c r="BB15" s="597"/>
      <c r="BC15" s="597"/>
      <c r="BD15" s="597"/>
      <c r="BE15" s="597"/>
      <c r="BF15" s="598"/>
      <c r="BG15" s="617">
        <v>100016</v>
      </c>
      <c r="BH15" s="587"/>
      <c r="BI15" s="587"/>
      <c r="BJ15" s="587"/>
      <c r="BK15" s="587"/>
      <c r="BL15" s="587"/>
      <c r="BM15" s="587"/>
      <c r="BN15" s="588"/>
      <c r="BO15" s="635">
        <v>4.5999999999999996</v>
      </c>
      <c r="BP15" s="635"/>
      <c r="BQ15" s="635"/>
      <c r="BR15" s="635"/>
      <c r="BS15" s="636" t="s">
        <v>128</v>
      </c>
      <c r="BT15" s="636"/>
      <c r="BU15" s="636"/>
      <c r="BV15" s="636"/>
      <c r="BW15" s="636"/>
      <c r="BX15" s="636"/>
      <c r="BY15" s="636"/>
      <c r="BZ15" s="636"/>
      <c r="CA15" s="636"/>
      <c r="CB15" s="674"/>
      <c r="CD15" s="596" t="s">
        <v>259</v>
      </c>
      <c r="CE15" s="597"/>
      <c r="CF15" s="597"/>
      <c r="CG15" s="597"/>
      <c r="CH15" s="597"/>
      <c r="CI15" s="597"/>
      <c r="CJ15" s="597"/>
      <c r="CK15" s="597"/>
      <c r="CL15" s="597"/>
      <c r="CM15" s="597"/>
      <c r="CN15" s="597"/>
      <c r="CO15" s="597"/>
      <c r="CP15" s="597"/>
      <c r="CQ15" s="598"/>
      <c r="CR15" s="617">
        <v>722918</v>
      </c>
      <c r="CS15" s="587"/>
      <c r="CT15" s="587"/>
      <c r="CU15" s="587"/>
      <c r="CV15" s="587"/>
      <c r="CW15" s="587"/>
      <c r="CX15" s="587"/>
      <c r="CY15" s="588"/>
      <c r="CZ15" s="635">
        <v>8.9</v>
      </c>
      <c r="DA15" s="635"/>
      <c r="DB15" s="635"/>
      <c r="DC15" s="635"/>
      <c r="DD15" s="586">
        <v>99253</v>
      </c>
      <c r="DE15" s="587"/>
      <c r="DF15" s="587"/>
      <c r="DG15" s="587"/>
      <c r="DH15" s="587"/>
      <c r="DI15" s="587"/>
      <c r="DJ15" s="587"/>
      <c r="DK15" s="587"/>
      <c r="DL15" s="587"/>
      <c r="DM15" s="587"/>
      <c r="DN15" s="587"/>
      <c r="DO15" s="587"/>
      <c r="DP15" s="588"/>
      <c r="DQ15" s="586">
        <v>564623</v>
      </c>
      <c r="DR15" s="587"/>
      <c r="DS15" s="587"/>
      <c r="DT15" s="587"/>
      <c r="DU15" s="587"/>
      <c r="DV15" s="587"/>
      <c r="DW15" s="587"/>
      <c r="DX15" s="587"/>
      <c r="DY15" s="587"/>
      <c r="DZ15" s="587"/>
      <c r="EA15" s="587"/>
      <c r="EB15" s="587"/>
      <c r="EC15" s="644"/>
    </row>
    <row r="16" spans="2:143" ht="11.25" customHeight="1" x14ac:dyDescent="0.2">
      <c r="B16" s="596" t="s">
        <v>260</v>
      </c>
      <c r="C16" s="597"/>
      <c r="D16" s="597"/>
      <c r="E16" s="597"/>
      <c r="F16" s="597"/>
      <c r="G16" s="597"/>
      <c r="H16" s="597"/>
      <c r="I16" s="597"/>
      <c r="J16" s="597"/>
      <c r="K16" s="597"/>
      <c r="L16" s="597"/>
      <c r="M16" s="597"/>
      <c r="N16" s="597"/>
      <c r="O16" s="597"/>
      <c r="P16" s="597"/>
      <c r="Q16" s="598"/>
      <c r="R16" s="617">
        <v>13007</v>
      </c>
      <c r="S16" s="587"/>
      <c r="T16" s="587"/>
      <c r="U16" s="587"/>
      <c r="V16" s="587"/>
      <c r="W16" s="587"/>
      <c r="X16" s="587"/>
      <c r="Y16" s="588"/>
      <c r="Z16" s="635">
        <v>0.2</v>
      </c>
      <c r="AA16" s="635"/>
      <c r="AB16" s="635"/>
      <c r="AC16" s="635"/>
      <c r="AD16" s="636">
        <v>13007</v>
      </c>
      <c r="AE16" s="636"/>
      <c r="AF16" s="636"/>
      <c r="AG16" s="636"/>
      <c r="AH16" s="636"/>
      <c r="AI16" s="636"/>
      <c r="AJ16" s="636"/>
      <c r="AK16" s="636"/>
      <c r="AL16" s="618">
        <v>0.3</v>
      </c>
      <c r="AM16" s="621"/>
      <c r="AN16" s="621"/>
      <c r="AO16" s="637"/>
      <c r="AP16" s="596" t="s">
        <v>261</v>
      </c>
      <c r="AQ16" s="597"/>
      <c r="AR16" s="597"/>
      <c r="AS16" s="597"/>
      <c r="AT16" s="597"/>
      <c r="AU16" s="597"/>
      <c r="AV16" s="597"/>
      <c r="AW16" s="597"/>
      <c r="AX16" s="597"/>
      <c r="AY16" s="597"/>
      <c r="AZ16" s="597"/>
      <c r="BA16" s="597"/>
      <c r="BB16" s="597"/>
      <c r="BC16" s="597"/>
      <c r="BD16" s="597"/>
      <c r="BE16" s="597"/>
      <c r="BF16" s="598"/>
      <c r="BG16" s="617" t="s">
        <v>128</v>
      </c>
      <c r="BH16" s="587"/>
      <c r="BI16" s="587"/>
      <c r="BJ16" s="587"/>
      <c r="BK16" s="587"/>
      <c r="BL16" s="587"/>
      <c r="BM16" s="587"/>
      <c r="BN16" s="588"/>
      <c r="BO16" s="635" t="s">
        <v>128</v>
      </c>
      <c r="BP16" s="635"/>
      <c r="BQ16" s="635"/>
      <c r="BR16" s="635"/>
      <c r="BS16" s="636" t="s">
        <v>128</v>
      </c>
      <c r="BT16" s="636"/>
      <c r="BU16" s="636"/>
      <c r="BV16" s="636"/>
      <c r="BW16" s="636"/>
      <c r="BX16" s="636"/>
      <c r="BY16" s="636"/>
      <c r="BZ16" s="636"/>
      <c r="CA16" s="636"/>
      <c r="CB16" s="674"/>
      <c r="CD16" s="596" t="s">
        <v>262</v>
      </c>
      <c r="CE16" s="597"/>
      <c r="CF16" s="597"/>
      <c r="CG16" s="597"/>
      <c r="CH16" s="597"/>
      <c r="CI16" s="597"/>
      <c r="CJ16" s="597"/>
      <c r="CK16" s="597"/>
      <c r="CL16" s="597"/>
      <c r="CM16" s="597"/>
      <c r="CN16" s="597"/>
      <c r="CO16" s="597"/>
      <c r="CP16" s="597"/>
      <c r="CQ16" s="598"/>
      <c r="CR16" s="617">
        <v>5877</v>
      </c>
      <c r="CS16" s="587"/>
      <c r="CT16" s="587"/>
      <c r="CU16" s="587"/>
      <c r="CV16" s="587"/>
      <c r="CW16" s="587"/>
      <c r="CX16" s="587"/>
      <c r="CY16" s="588"/>
      <c r="CZ16" s="635">
        <v>0.1</v>
      </c>
      <c r="DA16" s="635"/>
      <c r="DB16" s="635"/>
      <c r="DC16" s="635"/>
      <c r="DD16" s="586" t="s">
        <v>128</v>
      </c>
      <c r="DE16" s="587"/>
      <c r="DF16" s="587"/>
      <c r="DG16" s="587"/>
      <c r="DH16" s="587"/>
      <c r="DI16" s="587"/>
      <c r="DJ16" s="587"/>
      <c r="DK16" s="587"/>
      <c r="DL16" s="587"/>
      <c r="DM16" s="587"/>
      <c r="DN16" s="587"/>
      <c r="DO16" s="587"/>
      <c r="DP16" s="588"/>
      <c r="DQ16" s="586">
        <v>5377</v>
      </c>
      <c r="DR16" s="587"/>
      <c r="DS16" s="587"/>
      <c r="DT16" s="587"/>
      <c r="DU16" s="587"/>
      <c r="DV16" s="587"/>
      <c r="DW16" s="587"/>
      <c r="DX16" s="587"/>
      <c r="DY16" s="587"/>
      <c r="DZ16" s="587"/>
      <c r="EA16" s="587"/>
      <c r="EB16" s="587"/>
      <c r="EC16" s="644"/>
    </row>
    <row r="17" spans="2:133" ht="11.25" customHeight="1" x14ac:dyDescent="0.2">
      <c r="B17" s="596" t="s">
        <v>263</v>
      </c>
      <c r="C17" s="597"/>
      <c r="D17" s="597"/>
      <c r="E17" s="597"/>
      <c r="F17" s="597"/>
      <c r="G17" s="597"/>
      <c r="H17" s="597"/>
      <c r="I17" s="597"/>
      <c r="J17" s="597"/>
      <c r="K17" s="597"/>
      <c r="L17" s="597"/>
      <c r="M17" s="597"/>
      <c r="N17" s="597"/>
      <c r="O17" s="597"/>
      <c r="P17" s="597"/>
      <c r="Q17" s="598"/>
      <c r="R17" s="617">
        <v>18352</v>
      </c>
      <c r="S17" s="587"/>
      <c r="T17" s="587"/>
      <c r="U17" s="587"/>
      <c r="V17" s="587"/>
      <c r="W17" s="587"/>
      <c r="X17" s="587"/>
      <c r="Y17" s="588"/>
      <c r="Z17" s="635">
        <v>0.2</v>
      </c>
      <c r="AA17" s="635"/>
      <c r="AB17" s="635"/>
      <c r="AC17" s="635"/>
      <c r="AD17" s="636">
        <v>18352</v>
      </c>
      <c r="AE17" s="636"/>
      <c r="AF17" s="636"/>
      <c r="AG17" s="636"/>
      <c r="AH17" s="636"/>
      <c r="AI17" s="636"/>
      <c r="AJ17" s="636"/>
      <c r="AK17" s="636"/>
      <c r="AL17" s="618">
        <v>0.4</v>
      </c>
      <c r="AM17" s="621"/>
      <c r="AN17" s="621"/>
      <c r="AO17" s="637"/>
      <c r="AP17" s="596" t="s">
        <v>264</v>
      </c>
      <c r="AQ17" s="597"/>
      <c r="AR17" s="597"/>
      <c r="AS17" s="597"/>
      <c r="AT17" s="597"/>
      <c r="AU17" s="597"/>
      <c r="AV17" s="597"/>
      <c r="AW17" s="597"/>
      <c r="AX17" s="597"/>
      <c r="AY17" s="597"/>
      <c r="AZ17" s="597"/>
      <c r="BA17" s="597"/>
      <c r="BB17" s="597"/>
      <c r="BC17" s="597"/>
      <c r="BD17" s="597"/>
      <c r="BE17" s="597"/>
      <c r="BF17" s="598"/>
      <c r="BG17" s="617" t="s">
        <v>128</v>
      </c>
      <c r="BH17" s="587"/>
      <c r="BI17" s="587"/>
      <c r="BJ17" s="587"/>
      <c r="BK17" s="587"/>
      <c r="BL17" s="587"/>
      <c r="BM17" s="587"/>
      <c r="BN17" s="588"/>
      <c r="BO17" s="635" t="s">
        <v>128</v>
      </c>
      <c r="BP17" s="635"/>
      <c r="BQ17" s="635"/>
      <c r="BR17" s="635"/>
      <c r="BS17" s="636" t="s">
        <v>128</v>
      </c>
      <c r="BT17" s="636"/>
      <c r="BU17" s="636"/>
      <c r="BV17" s="636"/>
      <c r="BW17" s="636"/>
      <c r="BX17" s="636"/>
      <c r="BY17" s="636"/>
      <c r="BZ17" s="636"/>
      <c r="CA17" s="636"/>
      <c r="CB17" s="674"/>
      <c r="CD17" s="596" t="s">
        <v>265</v>
      </c>
      <c r="CE17" s="597"/>
      <c r="CF17" s="597"/>
      <c r="CG17" s="597"/>
      <c r="CH17" s="597"/>
      <c r="CI17" s="597"/>
      <c r="CJ17" s="597"/>
      <c r="CK17" s="597"/>
      <c r="CL17" s="597"/>
      <c r="CM17" s="597"/>
      <c r="CN17" s="597"/>
      <c r="CO17" s="597"/>
      <c r="CP17" s="597"/>
      <c r="CQ17" s="598"/>
      <c r="CR17" s="617">
        <v>769784</v>
      </c>
      <c r="CS17" s="587"/>
      <c r="CT17" s="587"/>
      <c r="CU17" s="587"/>
      <c r="CV17" s="587"/>
      <c r="CW17" s="587"/>
      <c r="CX17" s="587"/>
      <c r="CY17" s="588"/>
      <c r="CZ17" s="635">
        <v>9.5</v>
      </c>
      <c r="DA17" s="635"/>
      <c r="DB17" s="635"/>
      <c r="DC17" s="635"/>
      <c r="DD17" s="586" t="s">
        <v>128</v>
      </c>
      <c r="DE17" s="587"/>
      <c r="DF17" s="587"/>
      <c r="DG17" s="587"/>
      <c r="DH17" s="587"/>
      <c r="DI17" s="587"/>
      <c r="DJ17" s="587"/>
      <c r="DK17" s="587"/>
      <c r="DL17" s="587"/>
      <c r="DM17" s="587"/>
      <c r="DN17" s="587"/>
      <c r="DO17" s="587"/>
      <c r="DP17" s="588"/>
      <c r="DQ17" s="586">
        <v>769784</v>
      </c>
      <c r="DR17" s="587"/>
      <c r="DS17" s="587"/>
      <c r="DT17" s="587"/>
      <c r="DU17" s="587"/>
      <c r="DV17" s="587"/>
      <c r="DW17" s="587"/>
      <c r="DX17" s="587"/>
      <c r="DY17" s="587"/>
      <c r="DZ17" s="587"/>
      <c r="EA17" s="587"/>
      <c r="EB17" s="587"/>
      <c r="EC17" s="644"/>
    </row>
    <row r="18" spans="2:133" ht="11.25" customHeight="1" x14ac:dyDescent="0.2">
      <c r="B18" s="596" t="s">
        <v>266</v>
      </c>
      <c r="C18" s="597"/>
      <c r="D18" s="597"/>
      <c r="E18" s="597"/>
      <c r="F18" s="597"/>
      <c r="G18" s="597"/>
      <c r="H18" s="597"/>
      <c r="I18" s="597"/>
      <c r="J18" s="597"/>
      <c r="K18" s="597"/>
      <c r="L18" s="597"/>
      <c r="M18" s="597"/>
      <c r="N18" s="597"/>
      <c r="O18" s="597"/>
      <c r="P18" s="597"/>
      <c r="Q18" s="598"/>
      <c r="R18" s="617">
        <v>24865</v>
      </c>
      <c r="S18" s="587"/>
      <c r="T18" s="587"/>
      <c r="U18" s="587"/>
      <c r="V18" s="587"/>
      <c r="W18" s="587"/>
      <c r="X18" s="587"/>
      <c r="Y18" s="588"/>
      <c r="Z18" s="635">
        <v>0.3</v>
      </c>
      <c r="AA18" s="635"/>
      <c r="AB18" s="635"/>
      <c r="AC18" s="635"/>
      <c r="AD18" s="636">
        <v>24241</v>
      </c>
      <c r="AE18" s="636"/>
      <c r="AF18" s="636"/>
      <c r="AG18" s="636"/>
      <c r="AH18" s="636"/>
      <c r="AI18" s="636"/>
      <c r="AJ18" s="636"/>
      <c r="AK18" s="636"/>
      <c r="AL18" s="618">
        <v>0.5</v>
      </c>
      <c r="AM18" s="621"/>
      <c r="AN18" s="621"/>
      <c r="AO18" s="637"/>
      <c r="AP18" s="596" t="s">
        <v>267</v>
      </c>
      <c r="AQ18" s="597"/>
      <c r="AR18" s="597"/>
      <c r="AS18" s="597"/>
      <c r="AT18" s="597"/>
      <c r="AU18" s="597"/>
      <c r="AV18" s="597"/>
      <c r="AW18" s="597"/>
      <c r="AX18" s="597"/>
      <c r="AY18" s="597"/>
      <c r="AZ18" s="597"/>
      <c r="BA18" s="597"/>
      <c r="BB18" s="597"/>
      <c r="BC18" s="597"/>
      <c r="BD18" s="597"/>
      <c r="BE18" s="597"/>
      <c r="BF18" s="598"/>
      <c r="BG18" s="617" t="s">
        <v>128</v>
      </c>
      <c r="BH18" s="587"/>
      <c r="BI18" s="587"/>
      <c r="BJ18" s="587"/>
      <c r="BK18" s="587"/>
      <c r="BL18" s="587"/>
      <c r="BM18" s="587"/>
      <c r="BN18" s="588"/>
      <c r="BO18" s="635" t="s">
        <v>128</v>
      </c>
      <c r="BP18" s="635"/>
      <c r="BQ18" s="635"/>
      <c r="BR18" s="635"/>
      <c r="BS18" s="636" t="s">
        <v>128</v>
      </c>
      <c r="BT18" s="636"/>
      <c r="BU18" s="636"/>
      <c r="BV18" s="636"/>
      <c r="BW18" s="636"/>
      <c r="BX18" s="636"/>
      <c r="BY18" s="636"/>
      <c r="BZ18" s="636"/>
      <c r="CA18" s="636"/>
      <c r="CB18" s="674"/>
      <c r="CD18" s="596" t="s">
        <v>268</v>
      </c>
      <c r="CE18" s="597"/>
      <c r="CF18" s="597"/>
      <c r="CG18" s="597"/>
      <c r="CH18" s="597"/>
      <c r="CI18" s="597"/>
      <c r="CJ18" s="597"/>
      <c r="CK18" s="597"/>
      <c r="CL18" s="597"/>
      <c r="CM18" s="597"/>
      <c r="CN18" s="597"/>
      <c r="CO18" s="597"/>
      <c r="CP18" s="597"/>
      <c r="CQ18" s="598"/>
      <c r="CR18" s="617">
        <v>10821</v>
      </c>
      <c r="CS18" s="587"/>
      <c r="CT18" s="587"/>
      <c r="CU18" s="587"/>
      <c r="CV18" s="587"/>
      <c r="CW18" s="587"/>
      <c r="CX18" s="587"/>
      <c r="CY18" s="588"/>
      <c r="CZ18" s="635">
        <v>0.1</v>
      </c>
      <c r="DA18" s="635"/>
      <c r="DB18" s="635"/>
      <c r="DC18" s="635"/>
      <c r="DD18" s="586">
        <v>10821</v>
      </c>
      <c r="DE18" s="587"/>
      <c r="DF18" s="587"/>
      <c r="DG18" s="587"/>
      <c r="DH18" s="587"/>
      <c r="DI18" s="587"/>
      <c r="DJ18" s="587"/>
      <c r="DK18" s="587"/>
      <c r="DL18" s="587"/>
      <c r="DM18" s="587"/>
      <c r="DN18" s="587"/>
      <c r="DO18" s="587"/>
      <c r="DP18" s="588"/>
      <c r="DQ18" s="586">
        <v>10821</v>
      </c>
      <c r="DR18" s="587"/>
      <c r="DS18" s="587"/>
      <c r="DT18" s="587"/>
      <c r="DU18" s="587"/>
      <c r="DV18" s="587"/>
      <c r="DW18" s="587"/>
      <c r="DX18" s="587"/>
      <c r="DY18" s="587"/>
      <c r="DZ18" s="587"/>
      <c r="EA18" s="587"/>
      <c r="EB18" s="587"/>
      <c r="EC18" s="644"/>
    </row>
    <row r="19" spans="2:133" ht="11.25" customHeight="1" x14ac:dyDescent="0.2">
      <c r="B19" s="596" t="s">
        <v>269</v>
      </c>
      <c r="C19" s="597"/>
      <c r="D19" s="597"/>
      <c r="E19" s="597"/>
      <c r="F19" s="597"/>
      <c r="G19" s="597"/>
      <c r="H19" s="597"/>
      <c r="I19" s="597"/>
      <c r="J19" s="597"/>
      <c r="K19" s="597"/>
      <c r="L19" s="597"/>
      <c r="M19" s="597"/>
      <c r="N19" s="597"/>
      <c r="O19" s="597"/>
      <c r="P19" s="597"/>
      <c r="Q19" s="598"/>
      <c r="R19" s="617">
        <v>11852</v>
      </c>
      <c r="S19" s="587"/>
      <c r="T19" s="587"/>
      <c r="U19" s="587"/>
      <c r="V19" s="587"/>
      <c r="W19" s="587"/>
      <c r="X19" s="587"/>
      <c r="Y19" s="588"/>
      <c r="Z19" s="635">
        <v>0.1</v>
      </c>
      <c r="AA19" s="635"/>
      <c r="AB19" s="635"/>
      <c r="AC19" s="635"/>
      <c r="AD19" s="636">
        <v>11852</v>
      </c>
      <c r="AE19" s="636"/>
      <c r="AF19" s="636"/>
      <c r="AG19" s="636"/>
      <c r="AH19" s="636"/>
      <c r="AI19" s="636"/>
      <c r="AJ19" s="636"/>
      <c r="AK19" s="636"/>
      <c r="AL19" s="618">
        <v>0.2</v>
      </c>
      <c r="AM19" s="621"/>
      <c r="AN19" s="621"/>
      <c r="AO19" s="637"/>
      <c r="AP19" s="596" t="s">
        <v>270</v>
      </c>
      <c r="AQ19" s="597"/>
      <c r="AR19" s="597"/>
      <c r="AS19" s="597"/>
      <c r="AT19" s="597"/>
      <c r="AU19" s="597"/>
      <c r="AV19" s="597"/>
      <c r="AW19" s="597"/>
      <c r="AX19" s="597"/>
      <c r="AY19" s="597"/>
      <c r="AZ19" s="597"/>
      <c r="BA19" s="597"/>
      <c r="BB19" s="597"/>
      <c r="BC19" s="597"/>
      <c r="BD19" s="597"/>
      <c r="BE19" s="597"/>
      <c r="BF19" s="598"/>
      <c r="BG19" s="617">
        <v>128334</v>
      </c>
      <c r="BH19" s="587"/>
      <c r="BI19" s="587"/>
      <c r="BJ19" s="587"/>
      <c r="BK19" s="587"/>
      <c r="BL19" s="587"/>
      <c r="BM19" s="587"/>
      <c r="BN19" s="588"/>
      <c r="BO19" s="635">
        <v>5.8</v>
      </c>
      <c r="BP19" s="635"/>
      <c r="BQ19" s="635"/>
      <c r="BR19" s="635"/>
      <c r="BS19" s="636" t="s">
        <v>128</v>
      </c>
      <c r="BT19" s="636"/>
      <c r="BU19" s="636"/>
      <c r="BV19" s="636"/>
      <c r="BW19" s="636"/>
      <c r="BX19" s="636"/>
      <c r="BY19" s="636"/>
      <c r="BZ19" s="636"/>
      <c r="CA19" s="636"/>
      <c r="CB19" s="674"/>
      <c r="CD19" s="596" t="s">
        <v>271</v>
      </c>
      <c r="CE19" s="597"/>
      <c r="CF19" s="597"/>
      <c r="CG19" s="597"/>
      <c r="CH19" s="597"/>
      <c r="CI19" s="597"/>
      <c r="CJ19" s="597"/>
      <c r="CK19" s="597"/>
      <c r="CL19" s="597"/>
      <c r="CM19" s="597"/>
      <c r="CN19" s="597"/>
      <c r="CO19" s="597"/>
      <c r="CP19" s="597"/>
      <c r="CQ19" s="598"/>
      <c r="CR19" s="617" t="s">
        <v>128</v>
      </c>
      <c r="CS19" s="587"/>
      <c r="CT19" s="587"/>
      <c r="CU19" s="587"/>
      <c r="CV19" s="587"/>
      <c r="CW19" s="587"/>
      <c r="CX19" s="587"/>
      <c r="CY19" s="588"/>
      <c r="CZ19" s="635" t="s">
        <v>128</v>
      </c>
      <c r="DA19" s="635"/>
      <c r="DB19" s="635"/>
      <c r="DC19" s="635"/>
      <c r="DD19" s="586" t="s">
        <v>128</v>
      </c>
      <c r="DE19" s="587"/>
      <c r="DF19" s="587"/>
      <c r="DG19" s="587"/>
      <c r="DH19" s="587"/>
      <c r="DI19" s="587"/>
      <c r="DJ19" s="587"/>
      <c r="DK19" s="587"/>
      <c r="DL19" s="587"/>
      <c r="DM19" s="587"/>
      <c r="DN19" s="587"/>
      <c r="DO19" s="587"/>
      <c r="DP19" s="588"/>
      <c r="DQ19" s="586" t="s">
        <v>128</v>
      </c>
      <c r="DR19" s="587"/>
      <c r="DS19" s="587"/>
      <c r="DT19" s="587"/>
      <c r="DU19" s="587"/>
      <c r="DV19" s="587"/>
      <c r="DW19" s="587"/>
      <c r="DX19" s="587"/>
      <c r="DY19" s="587"/>
      <c r="DZ19" s="587"/>
      <c r="EA19" s="587"/>
      <c r="EB19" s="587"/>
      <c r="EC19" s="644"/>
    </row>
    <row r="20" spans="2:133" ht="11.25" customHeight="1" x14ac:dyDescent="0.2">
      <c r="B20" s="596" t="s">
        <v>272</v>
      </c>
      <c r="C20" s="597"/>
      <c r="D20" s="597"/>
      <c r="E20" s="597"/>
      <c r="F20" s="597"/>
      <c r="G20" s="597"/>
      <c r="H20" s="597"/>
      <c r="I20" s="597"/>
      <c r="J20" s="597"/>
      <c r="K20" s="597"/>
      <c r="L20" s="597"/>
      <c r="M20" s="597"/>
      <c r="N20" s="597"/>
      <c r="O20" s="597"/>
      <c r="P20" s="597"/>
      <c r="Q20" s="598"/>
      <c r="R20" s="617">
        <v>4046</v>
      </c>
      <c r="S20" s="587"/>
      <c r="T20" s="587"/>
      <c r="U20" s="587"/>
      <c r="V20" s="587"/>
      <c r="W20" s="587"/>
      <c r="X20" s="587"/>
      <c r="Y20" s="588"/>
      <c r="Z20" s="635">
        <v>0</v>
      </c>
      <c r="AA20" s="635"/>
      <c r="AB20" s="635"/>
      <c r="AC20" s="635"/>
      <c r="AD20" s="636">
        <v>4046</v>
      </c>
      <c r="AE20" s="636"/>
      <c r="AF20" s="636"/>
      <c r="AG20" s="636"/>
      <c r="AH20" s="636"/>
      <c r="AI20" s="636"/>
      <c r="AJ20" s="636"/>
      <c r="AK20" s="636"/>
      <c r="AL20" s="618">
        <v>0.1</v>
      </c>
      <c r="AM20" s="621"/>
      <c r="AN20" s="621"/>
      <c r="AO20" s="637"/>
      <c r="AP20" s="596" t="s">
        <v>273</v>
      </c>
      <c r="AQ20" s="597"/>
      <c r="AR20" s="597"/>
      <c r="AS20" s="597"/>
      <c r="AT20" s="597"/>
      <c r="AU20" s="597"/>
      <c r="AV20" s="597"/>
      <c r="AW20" s="597"/>
      <c r="AX20" s="597"/>
      <c r="AY20" s="597"/>
      <c r="AZ20" s="597"/>
      <c r="BA20" s="597"/>
      <c r="BB20" s="597"/>
      <c r="BC20" s="597"/>
      <c r="BD20" s="597"/>
      <c r="BE20" s="597"/>
      <c r="BF20" s="598"/>
      <c r="BG20" s="617">
        <v>128334</v>
      </c>
      <c r="BH20" s="587"/>
      <c r="BI20" s="587"/>
      <c r="BJ20" s="587"/>
      <c r="BK20" s="587"/>
      <c r="BL20" s="587"/>
      <c r="BM20" s="587"/>
      <c r="BN20" s="588"/>
      <c r="BO20" s="635">
        <v>5.8</v>
      </c>
      <c r="BP20" s="635"/>
      <c r="BQ20" s="635"/>
      <c r="BR20" s="635"/>
      <c r="BS20" s="636" t="s">
        <v>128</v>
      </c>
      <c r="BT20" s="636"/>
      <c r="BU20" s="636"/>
      <c r="BV20" s="636"/>
      <c r="BW20" s="636"/>
      <c r="BX20" s="636"/>
      <c r="BY20" s="636"/>
      <c r="BZ20" s="636"/>
      <c r="CA20" s="636"/>
      <c r="CB20" s="674"/>
      <c r="CD20" s="596" t="s">
        <v>274</v>
      </c>
      <c r="CE20" s="597"/>
      <c r="CF20" s="597"/>
      <c r="CG20" s="597"/>
      <c r="CH20" s="597"/>
      <c r="CI20" s="597"/>
      <c r="CJ20" s="597"/>
      <c r="CK20" s="597"/>
      <c r="CL20" s="597"/>
      <c r="CM20" s="597"/>
      <c r="CN20" s="597"/>
      <c r="CO20" s="597"/>
      <c r="CP20" s="597"/>
      <c r="CQ20" s="598"/>
      <c r="CR20" s="617">
        <v>8102090</v>
      </c>
      <c r="CS20" s="587"/>
      <c r="CT20" s="587"/>
      <c r="CU20" s="587"/>
      <c r="CV20" s="587"/>
      <c r="CW20" s="587"/>
      <c r="CX20" s="587"/>
      <c r="CY20" s="588"/>
      <c r="CZ20" s="635">
        <v>100</v>
      </c>
      <c r="DA20" s="635"/>
      <c r="DB20" s="635"/>
      <c r="DC20" s="635"/>
      <c r="DD20" s="586">
        <v>501956</v>
      </c>
      <c r="DE20" s="587"/>
      <c r="DF20" s="587"/>
      <c r="DG20" s="587"/>
      <c r="DH20" s="587"/>
      <c r="DI20" s="587"/>
      <c r="DJ20" s="587"/>
      <c r="DK20" s="587"/>
      <c r="DL20" s="587"/>
      <c r="DM20" s="587"/>
      <c r="DN20" s="587"/>
      <c r="DO20" s="587"/>
      <c r="DP20" s="588"/>
      <c r="DQ20" s="586">
        <v>5532403</v>
      </c>
      <c r="DR20" s="587"/>
      <c r="DS20" s="587"/>
      <c r="DT20" s="587"/>
      <c r="DU20" s="587"/>
      <c r="DV20" s="587"/>
      <c r="DW20" s="587"/>
      <c r="DX20" s="587"/>
      <c r="DY20" s="587"/>
      <c r="DZ20" s="587"/>
      <c r="EA20" s="587"/>
      <c r="EB20" s="587"/>
      <c r="EC20" s="644"/>
    </row>
    <row r="21" spans="2:133" ht="11.25" customHeight="1" x14ac:dyDescent="0.2">
      <c r="B21" s="596" t="s">
        <v>275</v>
      </c>
      <c r="C21" s="597"/>
      <c r="D21" s="597"/>
      <c r="E21" s="597"/>
      <c r="F21" s="597"/>
      <c r="G21" s="597"/>
      <c r="H21" s="597"/>
      <c r="I21" s="597"/>
      <c r="J21" s="597"/>
      <c r="K21" s="597"/>
      <c r="L21" s="597"/>
      <c r="M21" s="597"/>
      <c r="N21" s="597"/>
      <c r="O21" s="597"/>
      <c r="P21" s="597"/>
      <c r="Q21" s="598"/>
      <c r="R21" s="617">
        <v>958</v>
      </c>
      <c r="S21" s="587"/>
      <c r="T21" s="587"/>
      <c r="U21" s="587"/>
      <c r="V21" s="587"/>
      <c r="W21" s="587"/>
      <c r="X21" s="587"/>
      <c r="Y21" s="588"/>
      <c r="Z21" s="635">
        <v>0</v>
      </c>
      <c r="AA21" s="635"/>
      <c r="AB21" s="635"/>
      <c r="AC21" s="635"/>
      <c r="AD21" s="636">
        <v>958</v>
      </c>
      <c r="AE21" s="636"/>
      <c r="AF21" s="636"/>
      <c r="AG21" s="636"/>
      <c r="AH21" s="636"/>
      <c r="AI21" s="636"/>
      <c r="AJ21" s="636"/>
      <c r="AK21" s="636"/>
      <c r="AL21" s="618">
        <v>0</v>
      </c>
      <c r="AM21" s="621"/>
      <c r="AN21" s="621"/>
      <c r="AO21" s="637"/>
      <c r="AP21" s="596" t="s">
        <v>276</v>
      </c>
      <c r="AQ21" s="682"/>
      <c r="AR21" s="682"/>
      <c r="AS21" s="682"/>
      <c r="AT21" s="682"/>
      <c r="AU21" s="682"/>
      <c r="AV21" s="682"/>
      <c r="AW21" s="682"/>
      <c r="AX21" s="682"/>
      <c r="AY21" s="682"/>
      <c r="AZ21" s="682"/>
      <c r="BA21" s="682"/>
      <c r="BB21" s="682"/>
      <c r="BC21" s="682"/>
      <c r="BD21" s="682"/>
      <c r="BE21" s="682"/>
      <c r="BF21" s="683"/>
      <c r="BG21" s="617" t="s">
        <v>128</v>
      </c>
      <c r="BH21" s="587"/>
      <c r="BI21" s="587"/>
      <c r="BJ21" s="587"/>
      <c r="BK21" s="587"/>
      <c r="BL21" s="587"/>
      <c r="BM21" s="587"/>
      <c r="BN21" s="588"/>
      <c r="BO21" s="635" t="s">
        <v>128</v>
      </c>
      <c r="BP21" s="635"/>
      <c r="BQ21" s="635"/>
      <c r="BR21" s="635"/>
      <c r="BS21" s="636" t="s">
        <v>128</v>
      </c>
      <c r="BT21" s="636"/>
      <c r="BU21" s="636"/>
      <c r="BV21" s="636"/>
      <c r="BW21" s="636"/>
      <c r="BX21" s="636"/>
      <c r="BY21" s="636"/>
      <c r="BZ21" s="636"/>
      <c r="CA21" s="636"/>
      <c r="CB21" s="674"/>
      <c r="CD21" s="599"/>
      <c r="CE21" s="600"/>
      <c r="CF21" s="600"/>
      <c r="CG21" s="600"/>
      <c r="CH21" s="600"/>
      <c r="CI21" s="600"/>
      <c r="CJ21" s="600"/>
      <c r="CK21" s="600"/>
      <c r="CL21" s="600"/>
      <c r="CM21" s="600"/>
      <c r="CN21" s="600"/>
      <c r="CO21" s="600"/>
      <c r="CP21" s="600"/>
      <c r="CQ21" s="601"/>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2">
      <c r="B22" s="666" t="s">
        <v>277</v>
      </c>
      <c r="C22" s="667"/>
      <c r="D22" s="667"/>
      <c r="E22" s="667"/>
      <c r="F22" s="667"/>
      <c r="G22" s="667"/>
      <c r="H22" s="667"/>
      <c r="I22" s="667"/>
      <c r="J22" s="667"/>
      <c r="K22" s="667"/>
      <c r="L22" s="667"/>
      <c r="M22" s="667"/>
      <c r="N22" s="667"/>
      <c r="O22" s="667"/>
      <c r="P22" s="667"/>
      <c r="Q22" s="668"/>
      <c r="R22" s="617">
        <v>8009</v>
      </c>
      <c r="S22" s="587"/>
      <c r="T22" s="587"/>
      <c r="U22" s="587"/>
      <c r="V22" s="587"/>
      <c r="W22" s="587"/>
      <c r="X22" s="587"/>
      <c r="Y22" s="588"/>
      <c r="Z22" s="635">
        <v>0.1</v>
      </c>
      <c r="AA22" s="635"/>
      <c r="AB22" s="635"/>
      <c r="AC22" s="635"/>
      <c r="AD22" s="636">
        <v>7385</v>
      </c>
      <c r="AE22" s="636"/>
      <c r="AF22" s="636"/>
      <c r="AG22" s="636"/>
      <c r="AH22" s="636"/>
      <c r="AI22" s="636"/>
      <c r="AJ22" s="636"/>
      <c r="AK22" s="636"/>
      <c r="AL22" s="618">
        <v>0.20000000298023224</v>
      </c>
      <c r="AM22" s="621"/>
      <c r="AN22" s="621"/>
      <c r="AO22" s="637"/>
      <c r="AP22" s="596" t="s">
        <v>278</v>
      </c>
      <c r="AQ22" s="682"/>
      <c r="AR22" s="682"/>
      <c r="AS22" s="682"/>
      <c r="AT22" s="682"/>
      <c r="AU22" s="682"/>
      <c r="AV22" s="682"/>
      <c r="AW22" s="682"/>
      <c r="AX22" s="682"/>
      <c r="AY22" s="682"/>
      <c r="AZ22" s="682"/>
      <c r="BA22" s="682"/>
      <c r="BB22" s="682"/>
      <c r="BC22" s="682"/>
      <c r="BD22" s="682"/>
      <c r="BE22" s="682"/>
      <c r="BF22" s="683"/>
      <c r="BG22" s="617" t="s">
        <v>128</v>
      </c>
      <c r="BH22" s="587"/>
      <c r="BI22" s="587"/>
      <c r="BJ22" s="587"/>
      <c r="BK22" s="587"/>
      <c r="BL22" s="587"/>
      <c r="BM22" s="587"/>
      <c r="BN22" s="588"/>
      <c r="BO22" s="635" t="s">
        <v>128</v>
      </c>
      <c r="BP22" s="635"/>
      <c r="BQ22" s="635"/>
      <c r="BR22" s="635"/>
      <c r="BS22" s="636" t="s">
        <v>128</v>
      </c>
      <c r="BT22" s="636"/>
      <c r="BU22" s="636"/>
      <c r="BV22" s="636"/>
      <c r="BW22" s="636"/>
      <c r="BX22" s="636"/>
      <c r="BY22" s="636"/>
      <c r="BZ22" s="636"/>
      <c r="CA22" s="636"/>
      <c r="CB22" s="674"/>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596" t="s">
        <v>280</v>
      </c>
      <c r="C23" s="597"/>
      <c r="D23" s="597"/>
      <c r="E23" s="597"/>
      <c r="F23" s="597"/>
      <c r="G23" s="597"/>
      <c r="H23" s="597"/>
      <c r="I23" s="597"/>
      <c r="J23" s="597"/>
      <c r="K23" s="597"/>
      <c r="L23" s="597"/>
      <c r="M23" s="597"/>
      <c r="N23" s="597"/>
      <c r="O23" s="597"/>
      <c r="P23" s="597"/>
      <c r="Q23" s="598"/>
      <c r="R23" s="617">
        <v>2118891</v>
      </c>
      <c r="S23" s="587"/>
      <c r="T23" s="587"/>
      <c r="U23" s="587"/>
      <c r="V23" s="587"/>
      <c r="W23" s="587"/>
      <c r="X23" s="587"/>
      <c r="Y23" s="588"/>
      <c r="Z23" s="635">
        <v>24.9</v>
      </c>
      <c r="AA23" s="635"/>
      <c r="AB23" s="635"/>
      <c r="AC23" s="635"/>
      <c r="AD23" s="636">
        <v>1995540</v>
      </c>
      <c r="AE23" s="636"/>
      <c r="AF23" s="636"/>
      <c r="AG23" s="636"/>
      <c r="AH23" s="636"/>
      <c r="AI23" s="636"/>
      <c r="AJ23" s="636"/>
      <c r="AK23" s="636"/>
      <c r="AL23" s="618">
        <v>41.8</v>
      </c>
      <c r="AM23" s="621"/>
      <c r="AN23" s="621"/>
      <c r="AO23" s="637"/>
      <c r="AP23" s="596" t="s">
        <v>281</v>
      </c>
      <c r="AQ23" s="682"/>
      <c r="AR23" s="682"/>
      <c r="AS23" s="682"/>
      <c r="AT23" s="682"/>
      <c r="AU23" s="682"/>
      <c r="AV23" s="682"/>
      <c r="AW23" s="682"/>
      <c r="AX23" s="682"/>
      <c r="AY23" s="682"/>
      <c r="AZ23" s="682"/>
      <c r="BA23" s="682"/>
      <c r="BB23" s="682"/>
      <c r="BC23" s="682"/>
      <c r="BD23" s="682"/>
      <c r="BE23" s="682"/>
      <c r="BF23" s="683"/>
      <c r="BG23" s="617">
        <v>128334</v>
      </c>
      <c r="BH23" s="587"/>
      <c r="BI23" s="587"/>
      <c r="BJ23" s="587"/>
      <c r="BK23" s="587"/>
      <c r="BL23" s="587"/>
      <c r="BM23" s="587"/>
      <c r="BN23" s="588"/>
      <c r="BO23" s="635">
        <v>5.8</v>
      </c>
      <c r="BP23" s="635"/>
      <c r="BQ23" s="635"/>
      <c r="BR23" s="635"/>
      <c r="BS23" s="636" t="s">
        <v>128</v>
      </c>
      <c r="BT23" s="636"/>
      <c r="BU23" s="636"/>
      <c r="BV23" s="636"/>
      <c r="BW23" s="636"/>
      <c r="BX23" s="636"/>
      <c r="BY23" s="636"/>
      <c r="BZ23" s="636"/>
      <c r="CA23" s="636"/>
      <c r="CB23" s="674"/>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89" t="s">
        <v>285</v>
      </c>
      <c r="DM23" s="690"/>
      <c r="DN23" s="690"/>
      <c r="DO23" s="690"/>
      <c r="DP23" s="690"/>
      <c r="DQ23" s="690"/>
      <c r="DR23" s="690"/>
      <c r="DS23" s="690"/>
      <c r="DT23" s="690"/>
      <c r="DU23" s="690"/>
      <c r="DV23" s="691"/>
      <c r="DW23" s="662" t="s">
        <v>286</v>
      </c>
      <c r="DX23" s="663"/>
      <c r="DY23" s="663"/>
      <c r="DZ23" s="663"/>
      <c r="EA23" s="663"/>
      <c r="EB23" s="663"/>
      <c r="EC23" s="664"/>
    </row>
    <row r="24" spans="2:133" ht="11.25" customHeight="1" x14ac:dyDescent="0.2">
      <c r="B24" s="596" t="s">
        <v>287</v>
      </c>
      <c r="C24" s="597"/>
      <c r="D24" s="597"/>
      <c r="E24" s="597"/>
      <c r="F24" s="597"/>
      <c r="G24" s="597"/>
      <c r="H24" s="597"/>
      <c r="I24" s="597"/>
      <c r="J24" s="597"/>
      <c r="K24" s="597"/>
      <c r="L24" s="597"/>
      <c r="M24" s="597"/>
      <c r="N24" s="597"/>
      <c r="O24" s="597"/>
      <c r="P24" s="597"/>
      <c r="Q24" s="598"/>
      <c r="R24" s="617">
        <v>1995540</v>
      </c>
      <c r="S24" s="587"/>
      <c r="T24" s="587"/>
      <c r="U24" s="587"/>
      <c r="V24" s="587"/>
      <c r="W24" s="587"/>
      <c r="X24" s="587"/>
      <c r="Y24" s="588"/>
      <c r="Z24" s="635">
        <v>23.5</v>
      </c>
      <c r="AA24" s="635"/>
      <c r="AB24" s="635"/>
      <c r="AC24" s="635"/>
      <c r="AD24" s="636">
        <v>1995540</v>
      </c>
      <c r="AE24" s="636"/>
      <c r="AF24" s="636"/>
      <c r="AG24" s="636"/>
      <c r="AH24" s="636"/>
      <c r="AI24" s="636"/>
      <c r="AJ24" s="636"/>
      <c r="AK24" s="636"/>
      <c r="AL24" s="618">
        <v>41.8</v>
      </c>
      <c r="AM24" s="621"/>
      <c r="AN24" s="621"/>
      <c r="AO24" s="637"/>
      <c r="AP24" s="596" t="s">
        <v>288</v>
      </c>
      <c r="AQ24" s="682"/>
      <c r="AR24" s="682"/>
      <c r="AS24" s="682"/>
      <c r="AT24" s="682"/>
      <c r="AU24" s="682"/>
      <c r="AV24" s="682"/>
      <c r="AW24" s="682"/>
      <c r="AX24" s="682"/>
      <c r="AY24" s="682"/>
      <c r="AZ24" s="682"/>
      <c r="BA24" s="682"/>
      <c r="BB24" s="682"/>
      <c r="BC24" s="682"/>
      <c r="BD24" s="682"/>
      <c r="BE24" s="682"/>
      <c r="BF24" s="683"/>
      <c r="BG24" s="617" t="s">
        <v>128</v>
      </c>
      <c r="BH24" s="587"/>
      <c r="BI24" s="587"/>
      <c r="BJ24" s="587"/>
      <c r="BK24" s="587"/>
      <c r="BL24" s="587"/>
      <c r="BM24" s="587"/>
      <c r="BN24" s="588"/>
      <c r="BO24" s="635" t="s">
        <v>128</v>
      </c>
      <c r="BP24" s="635"/>
      <c r="BQ24" s="635"/>
      <c r="BR24" s="635"/>
      <c r="BS24" s="636" t="s">
        <v>128</v>
      </c>
      <c r="BT24" s="636"/>
      <c r="BU24" s="636"/>
      <c r="BV24" s="636"/>
      <c r="BW24" s="636"/>
      <c r="BX24" s="636"/>
      <c r="BY24" s="636"/>
      <c r="BZ24" s="636"/>
      <c r="CA24" s="636"/>
      <c r="CB24" s="674"/>
      <c r="CD24" s="659" t="s">
        <v>289</v>
      </c>
      <c r="CE24" s="660"/>
      <c r="CF24" s="660"/>
      <c r="CG24" s="660"/>
      <c r="CH24" s="660"/>
      <c r="CI24" s="660"/>
      <c r="CJ24" s="660"/>
      <c r="CK24" s="660"/>
      <c r="CL24" s="660"/>
      <c r="CM24" s="660"/>
      <c r="CN24" s="660"/>
      <c r="CO24" s="660"/>
      <c r="CP24" s="660"/>
      <c r="CQ24" s="661"/>
      <c r="CR24" s="656">
        <v>4330941</v>
      </c>
      <c r="CS24" s="657"/>
      <c r="CT24" s="657"/>
      <c r="CU24" s="657"/>
      <c r="CV24" s="657"/>
      <c r="CW24" s="657"/>
      <c r="CX24" s="657"/>
      <c r="CY24" s="685"/>
      <c r="CZ24" s="686">
        <v>53.5</v>
      </c>
      <c r="DA24" s="669"/>
      <c r="DB24" s="669"/>
      <c r="DC24" s="688"/>
      <c r="DD24" s="684">
        <v>3005235</v>
      </c>
      <c r="DE24" s="657"/>
      <c r="DF24" s="657"/>
      <c r="DG24" s="657"/>
      <c r="DH24" s="657"/>
      <c r="DI24" s="657"/>
      <c r="DJ24" s="657"/>
      <c r="DK24" s="685"/>
      <c r="DL24" s="684">
        <v>2999542</v>
      </c>
      <c r="DM24" s="657"/>
      <c r="DN24" s="657"/>
      <c r="DO24" s="657"/>
      <c r="DP24" s="657"/>
      <c r="DQ24" s="657"/>
      <c r="DR24" s="657"/>
      <c r="DS24" s="657"/>
      <c r="DT24" s="657"/>
      <c r="DU24" s="657"/>
      <c r="DV24" s="685"/>
      <c r="DW24" s="686">
        <v>59</v>
      </c>
      <c r="DX24" s="669"/>
      <c r="DY24" s="669"/>
      <c r="DZ24" s="669"/>
      <c r="EA24" s="669"/>
      <c r="EB24" s="669"/>
      <c r="EC24" s="687"/>
    </row>
    <row r="25" spans="2:133" ht="11.25" customHeight="1" x14ac:dyDescent="0.2">
      <c r="B25" s="596" t="s">
        <v>290</v>
      </c>
      <c r="C25" s="597"/>
      <c r="D25" s="597"/>
      <c r="E25" s="597"/>
      <c r="F25" s="597"/>
      <c r="G25" s="597"/>
      <c r="H25" s="597"/>
      <c r="I25" s="597"/>
      <c r="J25" s="597"/>
      <c r="K25" s="597"/>
      <c r="L25" s="597"/>
      <c r="M25" s="597"/>
      <c r="N25" s="597"/>
      <c r="O25" s="597"/>
      <c r="P25" s="597"/>
      <c r="Q25" s="598"/>
      <c r="R25" s="617">
        <v>123059</v>
      </c>
      <c r="S25" s="587"/>
      <c r="T25" s="587"/>
      <c r="U25" s="587"/>
      <c r="V25" s="587"/>
      <c r="W25" s="587"/>
      <c r="X25" s="587"/>
      <c r="Y25" s="588"/>
      <c r="Z25" s="635">
        <v>1.4</v>
      </c>
      <c r="AA25" s="635"/>
      <c r="AB25" s="635"/>
      <c r="AC25" s="635"/>
      <c r="AD25" s="636" t="s">
        <v>128</v>
      </c>
      <c r="AE25" s="636"/>
      <c r="AF25" s="636"/>
      <c r="AG25" s="636"/>
      <c r="AH25" s="636"/>
      <c r="AI25" s="636"/>
      <c r="AJ25" s="636"/>
      <c r="AK25" s="636"/>
      <c r="AL25" s="618" t="s">
        <v>128</v>
      </c>
      <c r="AM25" s="621"/>
      <c r="AN25" s="621"/>
      <c r="AO25" s="637"/>
      <c r="AP25" s="596" t="s">
        <v>291</v>
      </c>
      <c r="AQ25" s="682"/>
      <c r="AR25" s="682"/>
      <c r="AS25" s="682"/>
      <c r="AT25" s="682"/>
      <c r="AU25" s="682"/>
      <c r="AV25" s="682"/>
      <c r="AW25" s="682"/>
      <c r="AX25" s="682"/>
      <c r="AY25" s="682"/>
      <c r="AZ25" s="682"/>
      <c r="BA25" s="682"/>
      <c r="BB25" s="682"/>
      <c r="BC25" s="682"/>
      <c r="BD25" s="682"/>
      <c r="BE25" s="682"/>
      <c r="BF25" s="683"/>
      <c r="BG25" s="617" t="s">
        <v>128</v>
      </c>
      <c r="BH25" s="587"/>
      <c r="BI25" s="587"/>
      <c r="BJ25" s="587"/>
      <c r="BK25" s="587"/>
      <c r="BL25" s="587"/>
      <c r="BM25" s="587"/>
      <c r="BN25" s="588"/>
      <c r="BO25" s="635" t="s">
        <v>128</v>
      </c>
      <c r="BP25" s="635"/>
      <c r="BQ25" s="635"/>
      <c r="BR25" s="635"/>
      <c r="BS25" s="636" t="s">
        <v>128</v>
      </c>
      <c r="BT25" s="636"/>
      <c r="BU25" s="636"/>
      <c r="BV25" s="636"/>
      <c r="BW25" s="636"/>
      <c r="BX25" s="636"/>
      <c r="BY25" s="636"/>
      <c r="BZ25" s="636"/>
      <c r="CA25" s="636"/>
      <c r="CB25" s="674"/>
      <c r="CD25" s="596" t="s">
        <v>292</v>
      </c>
      <c r="CE25" s="597"/>
      <c r="CF25" s="597"/>
      <c r="CG25" s="597"/>
      <c r="CH25" s="597"/>
      <c r="CI25" s="597"/>
      <c r="CJ25" s="597"/>
      <c r="CK25" s="597"/>
      <c r="CL25" s="597"/>
      <c r="CM25" s="597"/>
      <c r="CN25" s="597"/>
      <c r="CO25" s="597"/>
      <c r="CP25" s="597"/>
      <c r="CQ25" s="598"/>
      <c r="CR25" s="617">
        <v>1968332</v>
      </c>
      <c r="CS25" s="615"/>
      <c r="CT25" s="615"/>
      <c r="CU25" s="615"/>
      <c r="CV25" s="615"/>
      <c r="CW25" s="615"/>
      <c r="CX25" s="615"/>
      <c r="CY25" s="616"/>
      <c r="CZ25" s="618">
        <v>24.3</v>
      </c>
      <c r="DA25" s="619"/>
      <c r="DB25" s="619"/>
      <c r="DC25" s="620"/>
      <c r="DD25" s="586">
        <v>1868853</v>
      </c>
      <c r="DE25" s="615"/>
      <c r="DF25" s="615"/>
      <c r="DG25" s="615"/>
      <c r="DH25" s="615"/>
      <c r="DI25" s="615"/>
      <c r="DJ25" s="615"/>
      <c r="DK25" s="616"/>
      <c r="DL25" s="586">
        <v>1864391</v>
      </c>
      <c r="DM25" s="615"/>
      <c r="DN25" s="615"/>
      <c r="DO25" s="615"/>
      <c r="DP25" s="615"/>
      <c r="DQ25" s="615"/>
      <c r="DR25" s="615"/>
      <c r="DS25" s="615"/>
      <c r="DT25" s="615"/>
      <c r="DU25" s="615"/>
      <c r="DV25" s="616"/>
      <c r="DW25" s="618">
        <v>36.700000000000003</v>
      </c>
      <c r="DX25" s="619"/>
      <c r="DY25" s="619"/>
      <c r="DZ25" s="619"/>
      <c r="EA25" s="619"/>
      <c r="EB25" s="619"/>
      <c r="EC25" s="652"/>
    </row>
    <row r="26" spans="2:133" ht="11.25" customHeight="1" x14ac:dyDescent="0.2">
      <c r="B26" s="596" t="s">
        <v>293</v>
      </c>
      <c r="C26" s="597"/>
      <c r="D26" s="597"/>
      <c r="E26" s="597"/>
      <c r="F26" s="597"/>
      <c r="G26" s="597"/>
      <c r="H26" s="597"/>
      <c r="I26" s="597"/>
      <c r="J26" s="597"/>
      <c r="K26" s="597"/>
      <c r="L26" s="597"/>
      <c r="M26" s="597"/>
      <c r="N26" s="597"/>
      <c r="O26" s="597"/>
      <c r="P26" s="597"/>
      <c r="Q26" s="598"/>
      <c r="R26" s="617">
        <v>292</v>
      </c>
      <c r="S26" s="587"/>
      <c r="T26" s="587"/>
      <c r="U26" s="587"/>
      <c r="V26" s="587"/>
      <c r="W26" s="587"/>
      <c r="X26" s="587"/>
      <c r="Y26" s="588"/>
      <c r="Z26" s="635">
        <v>0</v>
      </c>
      <c r="AA26" s="635"/>
      <c r="AB26" s="635"/>
      <c r="AC26" s="635"/>
      <c r="AD26" s="636" t="s">
        <v>128</v>
      </c>
      <c r="AE26" s="636"/>
      <c r="AF26" s="636"/>
      <c r="AG26" s="636"/>
      <c r="AH26" s="636"/>
      <c r="AI26" s="636"/>
      <c r="AJ26" s="636"/>
      <c r="AK26" s="636"/>
      <c r="AL26" s="618" t="s">
        <v>128</v>
      </c>
      <c r="AM26" s="621"/>
      <c r="AN26" s="621"/>
      <c r="AO26" s="637"/>
      <c r="AP26" s="596" t="s">
        <v>294</v>
      </c>
      <c r="AQ26" s="682"/>
      <c r="AR26" s="682"/>
      <c r="AS26" s="682"/>
      <c r="AT26" s="682"/>
      <c r="AU26" s="682"/>
      <c r="AV26" s="682"/>
      <c r="AW26" s="682"/>
      <c r="AX26" s="682"/>
      <c r="AY26" s="682"/>
      <c r="AZ26" s="682"/>
      <c r="BA26" s="682"/>
      <c r="BB26" s="682"/>
      <c r="BC26" s="682"/>
      <c r="BD26" s="682"/>
      <c r="BE26" s="682"/>
      <c r="BF26" s="683"/>
      <c r="BG26" s="617" t="s">
        <v>128</v>
      </c>
      <c r="BH26" s="587"/>
      <c r="BI26" s="587"/>
      <c r="BJ26" s="587"/>
      <c r="BK26" s="587"/>
      <c r="BL26" s="587"/>
      <c r="BM26" s="587"/>
      <c r="BN26" s="588"/>
      <c r="BO26" s="635" t="s">
        <v>128</v>
      </c>
      <c r="BP26" s="635"/>
      <c r="BQ26" s="635"/>
      <c r="BR26" s="635"/>
      <c r="BS26" s="636" t="s">
        <v>128</v>
      </c>
      <c r="BT26" s="636"/>
      <c r="BU26" s="636"/>
      <c r="BV26" s="636"/>
      <c r="BW26" s="636"/>
      <c r="BX26" s="636"/>
      <c r="BY26" s="636"/>
      <c r="BZ26" s="636"/>
      <c r="CA26" s="636"/>
      <c r="CB26" s="674"/>
      <c r="CD26" s="596" t="s">
        <v>295</v>
      </c>
      <c r="CE26" s="597"/>
      <c r="CF26" s="597"/>
      <c r="CG26" s="597"/>
      <c r="CH26" s="597"/>
      <c r="CI26" s="597"/>
      <c r="CJ26" s="597"/>
      <c r="CK26" s="597"/>
      <c r="CL26" s="597"/>
      <c r="CM26" s="597"/>
      <c r="CN26" s="597"/>
      <c r="CO26" s="597"/>
      <c r="CP26" s="597"/>
      <c r="CQ26" s="598"/>
      <c r="CR26" s="617">
        <v>1238570</v>
      </c>
      <c r="CS26" s="587"/>
      <c r="CT26" s="587"/>
      <c r="CU26" s="587"/>
      <c r="CV26" s="587"/>
      <c r="CW26" s="587"/>
      <c r="CX26" s="587"/>
      <c r="CY26" s="588"/>
      <c r="CZ26" s="618">
        <v>15.3</v>
      </c>
      <c r="DA26" s="619"/>
      <c r="DB26" s="619"/>
      <c r="DC26" s="620"/>
      <c r="DD26" s="586">
        <v>1183691</v>
      </c>
      <c r="DE26" s="587"/>
      <c r="DF26" s="587"/>
      <c r="DG26" s="587"/>
      <c r="DH26" s="587"/>
      <c r="DI26" s="587"/>
      <c r="DJ26" s="587"/>
      <c r="DK26" s="588"/>
      <c r="DL26" s="586" t="s">
        <v>128</v>
      </c>
      <c r="DM26" s="587"/>
      <c r="DN26" s="587"/>
      <c r="DO26" s="587"/>
      <c r="DP26" s="587"/>
      <c r="DQ26" s="587"/>
      <c r="DR26" s="587"/>
      <c r="DS26" s="587"/>
      <c r="DT26" s="587"/>
      <c r="DU26" s="587"/>
      <c r="DV26" s="588"/>
      <c r="DW26" s="618" t="s">
        <v>128</v>
      </c>
      <c r="DX26" s="619"/>
      <c r="DY26" s="619"/>
      <c r="DZ26" s="619"/>
      <c r="EA26" s="619"/>
      <c r="EB26" s="619"/>
      <c r="EC26" s="652"/>
    </row>
    <row r="27" spans="2:133" ht="11.25" customHeight="1" x14ac:dyDescent="0.2">
      <c r="B27" s="596" t="s">
        <v>296</v>
      </c>
      <c r="C27" s="597"/>
      <c r="D27" s="597"/>
      <c r="E27" s="597"/>
      <c r="F27" s="597"/>
      <c r="G27" s="597"/>
      <c r="H27" s="597"/>
      <c r="I27" s="597"/>
      <c r="J27" s="597"/>
      <c r="K27" s="597"/>
      <c r="L27" s="597"/>
      <c r="M27" s="597"/>
      <c r="N27" s="597"/>
      <c r="O27" s="597"/>
      <c r="P27" s="597"/>
      <c r="Q27" s="598"/>
      <c r="R27" s="617">
        <v>4994942</v>
      </c>
      <c r="S27" s="587"/>
      <c r="T27" s="587"/>
      <c r="U27" s="587"/>
      <c r="V27" s="587"/>
      <c r="W27" s="587"/>
      <c r="X27" s="587"/>
      <c r="Y27" s="588"/>
      <c r="Z27" s="635">
        <v>58.7</v>
      </c>
      <c r="AA27" s="635"/>
      <c r="AB27" s="635"/>
      <c r="AC27" s="635"/>
      <c r="AD27" s="636">
        <v>4742633</v>
      </c>
      <c r="AE27" s="636"/>
      <c r="AF27" s="636"/>
      <c r="AG27" s="636"/>
      <c r="AH27" s="636"/>
      <c r="AI27" s="636"/>
      <c r="AJ27" s="636"/>
      <c r="AK27" s="636"/>
      <c r="AL27" s="618">
        <v>99.400001525878906</v>
      </c>
      <c r="AM27" s="621"/>
      <c r="AN27" s="621"/>
      <c r="AO27" s="637"/>
      <c r="AP27" s="596" t="s">
        <v>297</v>
      </c>
      <c r="AQ27" s="597"/>
      <c r="AR27" s="597"/>
      <c r="AS27" s="597"/>
      <c r="AT27" s="597"/>
      <c r="AU27" s="597"/>
      <c r="AV27" s="597"/>
      <c r="AW27" s="597"/>
      <c r="AX27" s="597"/>
      <c r="AY27" s="597"/>
      <c r="AZ27" s="597"/>
      <c r="BA27" s="597"/>
      <c r="BB27" s="597"/>
      <c r="BC27" s="597"/>
      <c r="BD27" s="597"/>
      <c r="BE27" s="597"/>
      <c r="BF27" s="598"/>
      <c r="BG27" s="617">
        <v>2197666</v>
      </c>
      <c r="BH27" s="587"/>
      <c r="BI27" s="587"/>
      <c r="BJ27" s="587"/>
      <c r="BK27" s="587"/>
      <c r="BL27" s="587"/>
      <c r="BM27" s="587"/>
      <c r="BN27" s="588"/>
      <c r="BO27" s="635">
        <v>100</v>
      </c>
      <c r="BP27" s="635"/>
      <c r="BQ27" s="635"/>
      <c r="BR27" s="635"/>
      <c r="BS27" s="636" t="s">
        <v>128</v>
      </c>
      <c r="BT27" s="636"/>
      <c r="BU27" s="636"/>
      <c r="BV27" s="636"/>
      <c r="BW27" s="636"/>
      <c r="BX27" s="636"/>
      <c r="BY27" s="636"/>
      <c r="BZ27" s="636"/>
      <c r="CA27" s="636"/>
      <c r="CB27" s="674"/>
      <c r="CD27" s="596" t="s">
        <v>298</v>
      </c>
      <c r="CE27" s="597"/>
      <c r="CF27" s="597"/>
      <c r="CG27" s="597"/>
      <c r="CH27" s="597"/>
      <c r="CI27" s="597"/>
      <c r="CJ27" s="597"/>
      <c r="CK27" s="597"/>
      <c r="CL27" s="597"/>
      <c r="CM27" s="597"/>
      <c r="CN27" s="597"/>
      <c r="CO27" s="597"/>
      <c r="CP27" s="597"/>
      <c r="CQ27" s="598"/>
      <c r="CR27" s="617">
        <v>1592825</v>
      </c>
      <c r="CS27" s="615"/>
      <c r="CT27" s="615"/>
      <c r="CU27" s="615"/>
      <c r="CV27" s="615"/>
      <c r="CW27" s="615"/>
      <c r="CX27" s="615"/>
      <c r="CY27" s="616"/>
      <c r="CZ27" s="618">
        <v>19.7</v>
      </c>
      <c r="DA27" s="619"/>
      <c r="DB27" s="619"/>
      <c r="DC27" s="620"/>
      <c r="DD27" s="586">
        <v>366598</v>
      </c>
      <c r="DE27" s="615"/>
      <c r="DF27" s="615"/>
      <c r="DG27" s="615"/>
      <c r="DH27" s="615"/>
      <c r="DI27" s="615"/>
      <c r="DJ27" s="615"/>
      <c r="DK27" s="616"/>
      <c r="DL27" s="586">
        <v>365367</v>
      </c>
      <c r="DM27" s="615"/>
      <c r="DN27" s="615"/>
      <c r="DO27" s="615"/>
      <c r="DP27" s="615"/>
      <c r="DQ27" s="615"/>
      <c r="DR27" s="615"/>
      <c r="DS27" s="615"/>
      <c r="DT27" s="615"/>
      <c r="DU27" s="615"/>
      <c r="DV27" s="616"/>
      <c r="DW27" s="618">
        <v>7.2</v>
      </c>
      <c r="DX27" s="619"/>
      <c r="DY27" s="619"/>
      <c r="DZ27" s="619"/>
      <c r="EA27" s="619"/>
      <c r="EB27" s="619"/>
      <c r="EC27" s="652"/>
    </row>
    <row r="28" spans="2:133" ht="11.25" customHeight="1" x14ac:dyDescent="0.2">
      <c r="B28" s="596" t="s">
        <v>299</v>
      </c>
      <c r="C28" s="597"/>
      <c r="D28" s="597"/>
      <c r="E28" s="597"/>
      <c r="F28" s="597"/>
      <c r="G28" s="597"/>
      <c r="H28" s="597"/>
      <c r="I28" s="597"/>
      <c r="J28" s="597"/>
      <c r="K28" s="597"/>
      <c r="L28" s="597"/>
      <c r="M28" s="597"/>
      <c r="N28" s="597"/>
      <c r="O28" s="597"/>
      <c r="P28" s="597"/>
      <c r="Q28" s="598"/>
      <c r="R28" s="617">
        <v>2756</v>
      </c>
      <c r="S28" s="587"/>
      <c r="T28" s="587"/>
      <c r="U28" s="587"/>
      <c r="V28" s="587"/>
      <c r="W28" s="587"/>
      <c r="X28" s="587"/>
      <c r="Y28" s="588"/>
      <c r="Z28" s="635">
        <v>0</v>
      </c>
      <c r="AA28" s="635"/>
      <c r="AB28" s="635"/>
      <c r="AC28" s="635"/>
      <c r="AD28" s="636">
        <v>2756</v>
      </c>
      <c r="AE28" s="636"/>
      <c r="AF28" s="636"/>
      <c r="AG28" s="636"/>
      <c r="AH28" s="636"/>
      <c r="AI28" s="636"/>
      <c r="AJ28" s="636"/>
      <c r="AK28" s="636"/>
      <c r="AL28" s="618">
        <v>0.1</v>
      </c>
      <c r="AM28" s="621"/>
      <c r="AN28" s="621"/>
      <c r="AO28" s="637"/>
      <c r="AP28" s="596"/>
      <c r="AQ28" s="597"/>
      <c r="AR28" s="597"/>
      <c r="AS28" s="597"/>
      <c r="AT28" s="597"/>
      <c r="AU28" s="597"/>
      <c r="AV28" s="597"/>
      <c r="AW28" s="597"/>
      <c r="AX28" s="597"/>
      <c r="AY28" s="597"/>
      <c r="AZ28" s="597"/>
      <c r="BA28" s="597"/>
      <c r="BB28" s="597"/>
      <c r="BC28" s="597"/>
      <c r="BD28" s="597"/>
      <c r="BE28" s="597"/>
      <c r="BF28" s="598"/>
      <c r="BG28" s="617"/>
      <c r="BH28" s="587"/>
      <c r="BI28" s="587"/>
      <c r="BJ28" s="587"/>
      <c r="BK28" s="587"/>
      <c r="BL28" s="587"/>
      <c r="BM28" s="587"/>
      <c r="BN28" s="588"/>
      <c r="BO28" s="635"/>
      <c r="BP28" s="635"/>
      <c r="BQ28" s="635"/>
      <c r="BR28" s="635"/>
      <c r="BS28" s="586"/>
      <c r="BT28" s="587"/>
      <c r="BU28" s="587"/>
      <c r="BV28" s="587"/>
      <c r="BW28" s="587"/>
      <c r="BX28" s="587"/>
      <c r="BY28" s="587"/>
      <c r="BZ28" s="587"/>
      <c r="CA28" s="587"/>
      <c r="CB28" s="644"/>
      <c r="CD28" s="596" t="s">
        <v>300</v>
      </c>
      <c r="CE28" s="597"/>
      <c r="CF28" s="597"/>
      <c r="CG28" s="597"/>
      <c r="CH28" s="597"/>
      <c r="CI28" s="597"/>
      <c r="CJ28" s="597"/>
      <c r="CK28" s="597"/>
      <c r="CL28" s="597"/>
      <c r="CM28" s="597"/>
      <c r="CN28" s="597"/>
      <c r="CO28" s="597"/>
      <c r="CP28" s="597"/>
      <c r="CQ28" s="598"/>
      <c r="CR28" s="617">
        <v>769784</v>
      </c>
      <c r="CS28" s="587"/>
      <c r="CT28" s="587"/>
      <c r="CU28" s="587"/>
      <c r="CV28" s="587"/>
      <c r="CW28" s="587"/>
      <c r="CX28" s="587"/>
      <c r="CY28" s="588"/>
      <c r="CZ28" s="618">
        <v>9.5</v>
      </c>
      <c r="DA28" s="619"/>
      <c r="DB28" s="619"/>
      <c r="DC28" s="620"/>
      <c r="DD28" s="586">
        <v>769784</v>
      </c>
      <c r="DE28" s="587"/>
      <c r="DF28" s="587"/>
      <c r="DG28" s="587"/>
      <c r="DH28" s="587"/>
      <c r="DI28" s="587"/>
      <c r="DJ28" s="587"/>
      <c r="DK28" s="588"/>
      <c r="DL28" s="586">
        <v>769784</v>
      </c>
      <c r="DM28" s="587"/>
      <c r="DN28" s="587"/>
      <c r="DO28" s="587"/>
      <c r="DP28" s="587"/>
      <c r="DQ28" s="587"/>
      <c r="DR28" s="587"/>
      <c r="DS28" s="587"/>
      <c r="DT28" s="587"/>
      <c r="DU28" s="587"/>
      <c r="DV28" s="588"/>
      <c r="DW28" s="618">
        <v>15.1</v>
      </c>
      <c r="DX28" s="619"/>
      <c r="DY28" s="619"/>
      <c r="DZ28" s="619"/>
      <c r="EA28" s="619"/>
      <c r="EB28" s="619"/>
      <c r="EC28" s="652"/>
    </row>
    <row r="29" spans="2:133" ht="11.25" customHeight="1" x14ac:dyDescent="0.2">
      <c r="B29" s="596" t="s">
        <v>301</v>
      </c>
      <c r="C29" s="597"/>
      <c r="D29" s="597"/>
      <c r="E29" s="597"/>
      <c r="F29" s="597"/>
      <c r="G29" s="597"/>
      <c r="H29" s="597"/>
      <c r="I29" s="597"/>
      <c r="J29" s="597"/>
      <c r="K29" s="597"/>
      <c r="L29" s="597"/>
      <c r="M29" s="597"/>
      <c r="N29" s="597"/>
      <c r="O29" s="597"/>
      <c r="P29" s="597"/>
      <c r="Q29" s="598"/>
      <c r="R29" s="617">
        <v>90381</v>
      </c>
      <c r="S29" s="587"/>
      <c r="T29" s="587"/>
      <c r="U29" s="587"/>
      <c r="V29" s="587"/>
      <c r="W29" s="587"/>
      <c r="X29" s="587"/>
      <c r="Y29" s="588"/>
      <c r="Z29" s="635">
        <v>1.1000000000000001</v>
      </c>
      <c r="AA29" s="635"/>
      <c r="AB29" s="635"/>
      <c r="AC29" s="635"/>
      <c r="AD29" s="636">
        <v>826</v>
      </c>
      <c r="AE29" s="636"/>
      <c r="AF29" s="636"/>
      <c r="AG29" s="636"/>
      <c r="AH29" s="636"/>
      <c r="AI29" s="636"/>
      <c r="AJ29" s="636"/>
      <c r="AK29" s="636"/>
      <c r="AL29" s="618">
        <v>0</v>
      </c>
      <c r="AM29" s="621"/>
      <c r="AN29" s="621"/>
      <c r="AO29" s="637"/>
      <c r="AP29" s="599"/>
      <c r="AQ29" s="600"/>
      <c r="AR29" s="600"/>
      <c r="AS29" s="600"/>
      <c r="AT29" s="600"/>
      <c r="AU29" s="600"/>
      <c r="AV29" s="600"/>
      <c r="AW29" s="600"/>
      <c r="AX29" s="600"/>
      <c r="AY29" s="600"/>
      <c r="AZ29" s="600"/>
      <c r="BA29" s="600"/>
      <c r="BB29" s="600"/>
      <c r="BC29" s="600"/>
      <c r="BD29" s="600"/>
      <c r="BE29" s="600"/>
      <c r="BF29" s="601"/>
      <c r="BG29" s="617"/>
      <c r="BH29" s="587"/>
      <c r="BI29" s="587"/>
      <c r="BJ29" s="587"/>
      <c r="BK29" s="587"/>
      <c r="BL29" s="587"/>
      <c r="BM29" s="587"/>
      <c r="BN29" s="588"/>
      <c r="BO29" s="635"/>
      <c r="BP29" s="635"/>
      <c r="BQ29" s="635"/>
      <c r="BR29" s="635"/>
      <c r="BS29" s="636"/>
      <c r="BT29" s="636"/>
      <c r="BU29" s="636"/>
      <c r="BV29" s="636"/>
      <c r="BW29" s="636"/>
      <c r="BX29" s="636"/>
      <c r="BY29" s="636"/>
      <c r="BZ29" s="636"/>
      <c r="CA29" s="636"/>
      <c r="CB29" s="674"/>
      <c r="CD29" s="629" t="s">
        <v>302</v>
      </c>
      <c r="CE29" s="630"/>
      <c r="CF29" s="596" t="s">
        <v>70</v>
      </c>
      <c r="CG29" s="597"/>
      <c r="CH29" s="597"/>
      <c r="CI29" s="597"/>
      <c r="CJ29" s="597"/>
      <c r="CK29" s="597"/>
      <c r="CL29" s="597"/>
      <c r="CM29" s="597"/>
      <c r="CN29" s="597"/>
      <c r="CO29" s="597"/>
      <c r="CP29" s="597"/>
      <c r="CQ29" s="598"/>
      <c r="CR29" s="617">
        <v>769784</v>
      </c>
      <c r="CS29" s="615"/>
      <c r="CT29" s="615"/>
      <c r="CU29" s="615"/>
      <c r="CV29" s="615"/>
      <c r="CW29" s="615"/>
      <c r="CX29" s="615"/>
      <c r="CY29" s="616"/>
      <c r="CZ29" s="618">
        <v>9.5</v>
      </c>
      <c r="DA29" s="619"/>
      <c r="DB29" s="619"/>
      <c r="DC29" s="620"/>
      <c r="DD29" s="586">
        <v>769784</v>
      </c>
      <c r="DE29" s="615"/>
      <c r="DF29" s="615"/>
      <c r="DG29" s="615"/>
      <c r="DH29" s="615"/>
      <c r="DI29" s="615"/>
      <c r="DJ29" s="615"/>
      <c r="DK29" s="616"/>
      <c r="DL29" s="586">
        <v>769784</v>
      </c>
      <c r="DM29" s="615"/>
      <c r="DN29" s="615"/>
      <c r="DO29" s="615"/>
      <c r="DP29" s="615"/>
      <c r="DQ29" s="615"/>
      <c r="DR29" s="615"/>
      <c r="DS29" s="615"/>
      <c r="DT29" s="615"/>
      <c r="DU29" s="615"/>
      <c r="DV29" s="616"/>
      <c r="DW29" s="618">
        <v>15.1</v>
      </c>
      <c r="DX29" s="619"/>
      <c r="DY29" s="619"/>
      <c r="DZ29" s="619"/>
      <c r="EA29" s="619"/>
      <c r="EB29" s="619"/>
      <c r="EC29" s="652"/>
    </row>
    <row r="30" spans="2:133" ht="11.25" customHeight="1" x14ac:dyDescent="0.2">
      <c r="B30" s="596" t="s">
        <v>303</v>
      </c>
      <c r="C30" s="597"/>
      <c r="D30" s="597"/>
      <c r="E30" s="597"/>
      <c r="F30" s="597"/>
      <c r="G30" s="597"/>
      <c r="H30" s="597"/>
      <c r="I30" s="597"/>
      <c r="J30" s="597"/>
      <c r="K30" s="597"/>
      <c r="L30" s="597"/>
      <c r="M30" s="597"/>
      <c r="N30" s="597"/>
      <c r="O30" s="597"/>
      <c r="P30" s="597"/>
      <c r="Q30" s="598"/>
      <c r="R30" s="617">
        <v>19131</v>
      </c>
      <c r="S30" s="587"/>
      <c r="T30" s="587"/>
      <c r="U30" s="587"/>
      <c r="V30" s="587"/>
      <c r="W30" s="587"/>
      <c r="X30" s="587"/>
      <c r="Y30" s="588"/>
      <c r="Z30" s="635">
        <v>0.2</v>
      </c>
      <c r="AA30" s="635"/>
      <c r="AB30" s="635"/>
      <c r="AC30" s="635"/>
      <c r="AD30" s="636">
        <v>11841</v>
      </c>
      <c r="AE30" s="636"/>
      <c r="AF30" s="636"/>
      <c r="AG30" s="636"/>
      <c r="AH30" s="636"/>
      <c r="AI30" s="636"/>
      <c r="AJ30" s="636"/>
      <c r="AK30" s="636"/>
      <c r="AL30" s="618">
        <v>0.2</v>
      </c>
      <c r="AM30" s="621"/>
      <c r="AN30" s="621"/>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2"/>
      <c r="BI30" s="672"/>
      <c r="BJ30" s="672"/>
      <c r="BK30" s="672"/>
      <c r="BL30" s="672"/>
      <c r="BM30" s="672"/>
      <c r="BN30" s="672"/>
      <c r="BO30" s="672"/>
      <c r="BP30" s="672"/>
      <c r="BQ30" s="673"/>
      <c r="BR30" s="662" t="s">
        <v>305</v>
      </c>
      <c r="BS30" s="672"/>
      <c r="BT30" s="672"/>
      <c r="BU30" s="672"/>
      <c r="BV30" s="672"/>
      <c r="BW30" s="672"/>
      <c r="BX30" s="672"/>
      <c r="BY30" s="672"/>
      <c r="BZ30" s="672"/>
      <c r="CA30" s="672"/>
      <c r="CB30" s="673"/>
      <c r="CD30" s="631"/>
      <c r="CE30" s="632"/>
      <c r="CF30" s="596" t="s">
        <v>306</v>
      </c>
      <c r="CG30" s="597"/>
      <c r="CH30" s="597"/>
      <c r="CI30" s="597"/>
      <c r="CJ30" s="597"/>
      <c r="CK30" s="597"/>
      <c r="CL30" s="597"/>
      <c r="CM30" s="597"/>
      <c r="CN30" s="597"/>
      <c r="CO30" s="597"/>
      <c r="CP30" s="597"/>
      <c r="CQ30" s="598"/>
      <c r="CR30" s="617">
        <v>735698</v>
      </c>
      <c r="CS30" s="587"/>
      <c r="CT30" s="587"/>
      <c r="CU30" s="587"/>
      <c r="CV30" s="587"/>
      <c r="CW30" s="587"/>
      <c r="CX30" s="587"/>
      <c r="CY30" s="588"/>
      <c r="CZ30" s="618">
        <v>9.1</v>
      </c>
      <c r="DA30" s="619"/>
      <c r="DB30" s="619"/>
      <c r="DC30" s="620"/>
      <c r="DD30" s="586">
        <v>735698</v>
      </c>
      <c r="DE30" s="587"/>
      <c r="DF30" s="587"/>
      <c r="DG30" s="587"/>
      <c r="DH30" s="587"/>
      <c r="DI30" s="587"/>
      <c r="DJ30" s="587"/>
      <c r="DK30" s="588"/>
      <c r="DL30" s="586">
        <v>735698</v>
      </c>
      <c r="DM30" s="587"/>
      <c r="DN30" s="587"/>
      <c r="DO30" s="587"/>
      <c r="DP30" s="587"/>
      <c r="DQ30" s="587"/>
      <c r="DR30" s="587"/>
      <c r="DS30" s="587"/>
      <c r="DT30" s="587"/>
      <c r="DU30" s="587"/>
      <c r="DV30" s="588"/>
      <c r="DW30" s="618">
        <v>14.5</v>
      </c>
      <c r="DX30" s="619"/>
      <c r="DY30" s="619"/>
      <c r="DZ30" s="619"/>
      <c r="EA30" s="619"/>
      <c r="EB30" s="619"/>
      <c r="EC30" s="652"/>
    </row>
    <row r="31" spans="2:133" ht="11.25" customHeight="1" x14ac:dyDescent="0.2">
      <c r="B31" s="596" t="s">
        <v>307</v>
      </c>
      <c r="C31" s="597"/>
      <c r="D31" s="597"/>
      <c r="E31" s="597"/>
      <c r="F31" s="597"/>
      <c r="G31" s="597"/>
      <c r="H31" s="597"/>
      <c r="I31" s="597"/>
      <c r="J31" s="597"/>
      <c r="K31" s="597"/>
      <c r="L31" s="597"/>
      <c r="M31" s="597"/>
      <c r="N31" s="597"/>
      <c r="O31" s="597"/>
      <c r="P31" s="597"/>
      <c r="Q31" s="598"/>
      <c r="R31" s="617">
        <v>44201</v>
      </c>
      <c r="S31" s="587"/>
      <c r="T31" s="587"/>
      <c r="U31" s="587"/>
      <c r="V31" s="587"/>
      <c r="W31" s="587"/>
      <c r="X31" s="587"/>
      <c r="Y31" s="588"/>
      <c r="Z31" s="635">
        <v>0.5</v>
      </c>
      <c r="AA31" s="635"/>
      <c r="AB31" s="635"/>
      <c r="AC31" s="635"/>
      <c r="AD31" s="636">
        <v>42</v>
      </c>
      <c r="AE31" s="636"/>
      <c r="AF31" s="636"/>
      <c r="AG31" s="636"/>
      <c r="AH31" s="636"/>
      <c r="AI31" s="636"/>
      <c r="AJ31" s="636"/>
      <c r="AK31" s="636"/>
      <c r="AL31" s="618">
        <v>0</v>
      </c>
      <c r="AM31" s="621"/>
      <c r="AN31" s="621"/>
      <c r="AO31" s="637"/>
      <c r="AP31" s="676" t="s">
        <v>308</v>
      </c>
      <c r="AQ31" s="677"/>
      <c r="AR31" s="677"/>
      <c r="AS31" s="677"/>
      <c r="AT31" s="678" t="s">
        <v>309</v>
      </c>
      <c r="AU31" s="343"/>
      <c r="AV31" s="343"/>
      <c r="AW31" s="343"/>
      <c r="AX31" s="659" t="s">
        <v>187</v>
      </c>
      <c r="AY31" s="660"/>
      <c r="AZ31" s="660"/>
      <c r="BA31" s="660"/>
      <c r="BB31" s="660"/>
      <c r="BC31" s="660"/>
      <c r="BD31" s="660"/>
      <c r="BE31" s="660"/>
      <c r="BF31" s="661"/>
      <c r="BG31" s="675">
        <v>98.6</v>
      </c>
      <c r="BH31" s="670"/>
      <c r="BI31" s="670"/>
      <c r="BJ31" s="670"/>
      <c r="BK31" s="670"/>
      <c r="BL31" s="670"/>
      <c r="BM31" s="669">
        <v>93.2</v>
      </c>
      <c r="BN31" s="670"/>
      <c r="BO31" s="670"/>
      <c r="BP31" s="670"/>
      <c r="BQ31" s="671"/>
      <c r="BR31" s="675">
        <v>98.7</v>
      </c>
      <c r="BS31" s="670"/>
      <c r="BT31" s="670"/>
      <c r="BU31" s="670"/>
      <c r="BV31" s="670"/>
      <c r="BW31" s="670"/>
      <c r="BX31" s="669">
        <v>93.2</v>
      </c>
      <c r="BY31" s="670"/>
      <c r="BZ31" s="670"/>
      <c r="CA31" s="670"/>
      <c r="CB31" s="671"/>
      <c r="CD31" s="631"/>
      <c r="CE31" s="632"/>
      <c r="CF31" s="596" t="s">
        <v>310</v>
      </c>
      <c r="CG31" s="597"/>
      <c r="CH31" s="597"/>
      <c r="CI31" s="597"/>
      <c r="CJ31" s="597"/>
      <c r="CK31" s="597"/>
      <c r="CL31" s="597"/>
      <c r="CM31" s="597"/>
      <c r="CN31" s="597"/>
      <c r="CO31" s="597"/>
      <c r="CP31" s="597"/>
      <c r="CQ31" s="598"/>
      <c r="CR31" s="617">
        <v>34086</v>
      </c>
      <c r="CS31" s="615"/>
      <c r="CT31" s="615"/>
      <c r="CU31" s="615"/>
      <c r="CV31" s="615"/>
      <c r="CW31" s="615"/>
      <c r="CX31" s="615"/>
      <c r="CY31" s="616"/>
      <c r="CZ31" s="618">
        <v>0.4</v>
      </c>
      <c r="DA31" s="619"/>
      <c r="DB31" s="619"/>
      <c r="DC31" s="620"/>
      <c r="DD31" s="586">
        <v>34086</v>
      </c>
      <c r="DE31" s="615"/>
      <c r="DF31" s="615"/>
      <c r="DG31" s="615"/>
      <c r="DH31" s="615"/>
      <c r="DI31" s="615"/>
      <c r="DJ31" s="615"/>
      <c r="DK31" s="616"/>
      <c r="DL31" s="586">
        <v>34086</v>
      </c>
      <c r="DM31" s="615"/>
      <c r="DN31" s="615"/>
      <c r="DO31" s="615"/>
      <c r="DP31" s="615"/>
      <c r="DQ31" s="615"/>
      <c r="DR31" s="615"/>
      <c r="DS31" s="615"/>
      <c r="DT31" s="615"/>
      <c r="DU31" s="615"/>
      <c r="DV31" s="616"/>
      <c r="DW31" s="618">
        <v>0.7</v>
      </c>
      <c r="DX31" s="619"/>
      <c r="DY31" s="619"/>
      <c r="DZ31" s="619"/>
      <c r="EA31" s="619"/>
      <c r="EB31" s="619"/>
      <c r="EC31" s="652"/>
    </row>
    <row r="32" spans="2:133" ht="11.25" customHeight="1" x14ac:dyDescent="0.2">
      <c r="B32" s="596" t="s">
        <v>311</v>
      </c>
      <c r="C32" s="597"/>
      <c r="D32" s="597"/>
      <c r="E32" s="597"/>
      <c r="F32" s="597"/>
      <c r="G32" s="597"/>
      <c r="H32" s="597"/>
      <c r="I32" s="597"/>
      <c r="J32" s="597"/>
      <c r="K32" s="597"/>
      <c r="L32" s="597"/>
      <c r="M32" s="597"/>
      <c r="N32" s="597"/>
      <c r="O32" s="597"/>
      <c r="P32" s="597"/>
      <c r="Q32" s="598"/>
      <c r="R32" s="617">
        <v>1584928</v>
      </c>
      <c r="S32" s="587"/>
      <c r="T32" s="587"/>
      <c r="U32" s="587"/>
      <c r="V32" s="587"/>
      <c r="W32" s="587"/>
      <c r="X32" s="587"/>
      <c r="Y32" s="588"/>
      <c r="Z32" s="635">
        <v>18.600000000000001</v>
      </c>
      <c r="AA32" s="635"/>
      <c r="AB32" s="635"/>
      <c r="AC32" s="635"/>
      <c r="AD32" s="636" t="s">
        <v>128</v>
      </c>
      <c r="AE32" s="636"/>
      <c r="AF32" s="636"/>
      <c r="AG32" s="636"/>
      <c r="AH32" s="636"/>
      <c r="AI32" s="636"/>
      <c r="AJ32" s="636"/>
      <c r="AK32" s="636"/>
      <c r="AL32" s="618" t="s">
        <v>128</v>
      </c>
      <c r="AM32" s="621"/>
      <c r="AN32" s="621"/>
      <c r="AO32" s="637"/>
      <c r="AP32" s="648"/>
      <c r="AQ32" s="649"/>
      <c r="AR32" s="649"/>
      <c r="AS32" s="649"/>
      <c r="AT32" s="679"/>
      <c r="AU32" s="205" t="s">
        <v>312</v>
      </c>
      <c r="AX32" s="596" t="s">
        <v>313</v>
      </c>
      <c r="AY32" s="597"/>
      <c r="AZ32" s="597"/>
      <c r="BA32" s="597"/>
      <c r="BB32" s="597"/>
      <c r="BC32" s="597"/>
      <c r="BD32" s="597"/>
      <c r="BE32" s="597"/>
      <c r="BF32" s="598"/>
      <c r="BG32" s="681">
        <v>98.6</v>
      </c>
      <c r="BH32" s="615"/>
      <c r="BI32" s="615"/>
      <c r="BJ32" s="615"/>
      <c r="BK32" s="615"/>
      <c r="BL32" s="615"/>
      <c r="BM32" s="621">
        <v>93.5</v>
      </c>
      <c r="BN32" s="615"/>
      <c r="BO32" s="615"/>
      <c r="BP32" s="615"/>
      <c r="BQ32" s="643"/>
      <c r="BR32" s="681">
        <v>98.6</v>
      </c>
      <c r="BS32" s="615"/>
      <c r="BT32" s="615"/>
      <c r="BU32" s="615"/>
      <c r="BV32" s="615"/>
      <c r="BW32" s="615"/>
      <c r="BX32" s="621">
        <v>93.5</v>
      </c>
      <c r="BY32" s="615"/>
      <c r="BZ32" s="615"/>
      <c r="CA32" s="615"/>
      <c r="CB32" s="643"/>
      <c r="CD32" s="633"/>
      <c r="CE32" s="634"/>
      <c r="CF32" s="596" t="s">
        <v>314</v>
      </c>
      <c r="CG32" s="597"/>
      <c r="CH32" s="597"/>
      <c r="CI32" s="597"/>
      <c r="CJ32" s="597"/>
      <c r="CK32" s="597"/>
      <c r="CL32" s="597"/>
      <c r="CM32" s="597"/>
      <c r="CN32" s="597"/>
      <c r="CO32" s="597"/>
      <c r="CP32" s="597"/>
      <c r="CQ32" s="598"/>
      <c r="CR32" s="617" t="s">
        <v>128</v>
      </c>
      <c r="CS32" s="587"/>
      <c r="CT32" s="587"/>
      <c r="CU32" s="587"/>
      <c r="CV32" s="587"/>
      <c r="CW32" s="587"/>
      <c r="CX32" s="587"/>
      <c r="CY32" s="588"/>
      <c r="CZ32" s="618" t="s">
        <v>128</v>
      </c>
      <c r="DA32" s="619"/>
      <c r="DB32" s="619"/>
      <c r="DC32" s="620"/>
      <c r="DD32" s="586" t="s">
        <v>128</v>
      </c>
      <c r="DE32" s="587"/>
      <c r="DF32" s="587"/>
      <c r="DG32" s="587"/>
      <c r="DH32" s="587"/>
      <c r="DI32" s="587"/>
      <c r="DJ32" s="587"/>
      <c r="DK32" s="588"/>
      <c r="DL32" s="586" t="s">
        <v>128</v>
      </c>
      <c r="DM32" s="587"/>
      <c r="DN32" s="587"/>
      <c r="DO32" s="587"/>
      <c r="DP32" s="587"/>
      <c r="DQ32" s="587"/>
      <c r="DR32" s="587"/>
      <c r="DS32" s="587"/>
      <c r="DT32" s="587"/>
      <c r="DU32" s="587"/>
      <c r="DV32" s="588"/>
      <c r="DW32" s="618" t="s">
        <v>128</v>
      </c>
      <c r="DX32" s="619"/>
      <c r="DY32" s="619"/>
      <c r="DZ32" s="619"/>
      <c r="EA32" s="619"/>
      <c r="EB32" s="619"/>
      <c r="EC32" s="652"/>
    </row>
    <row r="33" spans="2:133" ht="11.25" customHeight="1" x14ac:dyDescent="0.2">
      <c r="B33" s="666" t="s">
        <v>315</v>
      </c>
      <c r="C33" s="667"/>
      <c r="D33" s="667"/>
      <c r="E33" s="667"/>
      <c r="F33" s="667"/>
      <c r="G33" s="667"/>
      <c r="H33" s="667"/>
      <c r="I33" s="667"/>
      <c r="J33" s="667"/>
      <c r="K33" s="667"/>
      <c r="L33" s="667"/>
      <c r="M33" s="667"/>
      <c r="N33" s="667"/>
      <c r="O33" s="667"/>
      <c r="P33" s="667"/>
      <c r="Q33" s="668"/>
      <c r="R33" s="617" t="s">
        <v>128</v>
      </c>
      <c r="S33" s="587"/>
      <c r="T33" s="587"/>
      <c r="U33" s="587"/>
      <c r="V33" s="587"/>
      <c r="W33" s="587"/>
      <c r="X33" s="587"/>
      <c r="Y33" s="588"/>
      <c r="Z33" s="635" t="s">
        <v>128</v>
      </c>
      <c r="AA33" s="635"/>
      <c r="AB33" s="635"/>
      <c r="AC33" s="635"/>
      <c r="AD33" s="636" t="s">
        <v>128</v>
      </c>
      <c r="AE33" s="636"/>
      <c r="AF33" s="636"/>
      <c r="AG33" s="636"/>
      <c r="AH33" s="636"/>
      <c r="AI33" s="636"/>
      <c r="AJ33" s="636"/>
      <c r="AK33" s="636"/>
      <c r="AL33" s="618" t="s">
        <v>128</v>
      </c>
      <c r="AM33" s="621"/>
      <c r="AN33" s="621"/>
      <c r="AO33" s="637"/>
      <c r="AP33" s="650"/>
      <c r="AQ33" s="651"/>
      <c r="AR33" s="651"/>
      <c r="AS33" s="651"/>
      <c r="AT33" s="680"/>
      <c r="AU33" s="342"/>
      <c r="AV33" s="342"/>
      <c r="AW33" s="342"/>
      <c r="AX33" s="599" t="s">
        <v>316</v>
      </c>
      <c r="AY33" s="600"/>
      <c r="AZ33" s="600"/>
      <c r="BA33" s="600"/>
      <c r="BB33" s="600"/>
      <c r="BC33" s="600"/>
      <c r="BD33" s="600"/>
      <c r="BE33" s="600"/>
      <c r="BF33" s="601"/>
      <c r="BG33" s="665">
        <v>98.6</v>
      </c>
      <c r="BH33" s="603"/>
      <c r="BI33" s="603"/>
      <c r="BJ33" s="603"/>
      <c r="BK33" s="603"/>
      <c r="BL33" s="603"/>
      <c r="BM33" s="627">
        <v>92.2</v>
      </c>
      <c r="BN33" s="603"/>
      <c r="BO33" s="603"/>
      <c r="BP33" s="603"/>
      <c r="BQ33" s="638"/>
      <c r="BR33" s="665">
        <v>98.7</v>
      </c>
      <c r="BS33" s="603"/>
      <c r="BT33" s="603"/>
      <c r="BU33" s="603"/>
      <c r="BV33" s="603"/>
      <c r="BW33" s="603"/>
      <c r="BX33" s="627">
        <v>92.4</v>
      </c>
      <c r="BY33" s="603"/>
      <c r="BZ33" s="603"/>
      <c r="CA33" s="603"/>
      <c r="CB33" s="638"/>
      <c r="CD33" s="596" t="s">
        <v>317</v>
      </c>
      <c r="CE33" s="597"/>
      <c r="CF33" s="597"/>
      <c r="CG33" s="597"/>
      <c r="CH33" s="597"/>
      <c r="CI33" s="597"/>
      <c r="CJ33" s="597"/>
      <c r="CK33" s="597"/>
      <c r="CL33" s="597"/>
      <c r="CM33" s="597"/>
      <c r="CN33" s="597"/>
      <c r="CO33" s="597"/>
      <c r="CP33" s="597"/>
      <c r="CQ33" s="598"/>
      <c r="CR33" s="617">
        <v>3263316</v>
      </c>
      <c r="CS33" s="615"/>
      <c r="CT33" s="615"/>
      <c r="CU33" s="615"/>
      <c r="CV33" s="615"/>
      <c r="CW33" s="615"/>
      <c r="CX33" s="615"/>
      <c r="CY33" s="616"/>
      <c r="CZ33" s="618">
        <v>40.299999999999997</v>
      </c>
      <c r="DA33" s="619"/>
      <c r="DB33" s="619"/>
      <c r="DC33" s="620"/>
      <c r="DD33" s="586">
        <v>2395977</v>
      </c>
      <c r="DE33" s="615"/>
      <c r="DF33" s="615"/>
      <c r="DG33" s="615"/>
      <c r="DH33" s="615"/>
      <c r="DI33" s="615"/>
      <c r="DJ33" s="615"/>
      <c r="DK33" s="616"/>
      <c r="DL33" s="586">
        <v>1529161</v>
      </c>
      <c r="DM33" s="615"/>
      <c r="DN33" s="615"/>
      <c r="DO33" s="615"/>
      <c r="DP33" s="615"/>
      <c r="DQ33" s="615"/>
      <c r="DR33" s="615"/>
      <c r="DS33" s="615"/>
      <c r="DT33" s="615"/>
      <c r="DU33" s="615"/>
      <c r="DV33" s="616"/>
      <c r="DW33" s="618">
        <v>30.1</v>
      </c>
      <c r="DX33" s="619"/>
      <c r="DY33" s="619"/>
      <c r="DZ33" s="619"/>
      <c r="EA33" s="619"/>
      <c r="EB33" s="619"/>
      <c r="EC33" s="652"/>
    </row>
    <row r="34" spans="2:133" ht="11.25" customHeight="1" x14ac:dyDescent="0.2">
      <c r="B34" s="596" t="s">
        <v>318</v>
      </c>
      <c r="C34" s="597"/>
      <c r="D34" s="597"/>
      <c r="E34" s="597"/>
      <c r="F34" s="597"/>
      <c r="G34" s="597"/>
      <c r="H34" s="597"/>
      <c r="I34" s="597"/>
      <c r="J34" s="597"/>
      <c r="K34" s="597"/>
      <c r="L34" s="597"/>
      <c r="M34" s="597"/>
      <c r="N34" s="597"/>
      <c r="O34" s="597"/>
      <c r="P34" s="597"/>
      <c r="Q34" s="598"/>
      <c r="R34" s="617">
        <v>555047</v>
      </c>
      <c r="S34" s="587"/>
      <c r="T34" s="587"/>
      <c r="U34" s="587"/>
      <c r="V34" s="587"/>
      <c r="W34" s="587"/>
      <c r="X34" s="587"/>
      <c r="Y34" s="588"/>
      <c r="Z34" s="635">
        <v>6.5</v>
      </c>
      <c r="AA34" s="635"/>
      <c r="AB34" s="635"/>
      <c r="AC34" s="635"/>
      <c r="AD34" s="636" t="s">
        <v>128</v>
      </c>
      <c r="AE34" s="636"/>
      <c r="AF34" s="636"/>
      <c r="AG34" s="636"/>
      <c r="AH34" s="636"/>
      <c r="AI34" s="636"/>
      <c r="AJ34" s="636"/>
      <c r="AK34" s="636"/>
      <c r="AL34" s="618" t="s">
        <v>128</v>
      </c>
      <c r="AM34" s="621"/>
      <c r="AN34" s="621"/>
      <c r="AO34" s="637"/>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596" t="s">
        <v>319</v>
      </c>
      <c r="CE34" s="597"/>
      <c r="CF34" s="597"/>
      <c r="CG34" s="597"/>
      <c r="CH34" s="597"/>
      <c r="CI34" s="597"/>
      <c r="CJ34" s="597"/>
      <c r="CK34" s="597"/>
      <c r="CL34" s="597"/>
      <c r="CM34" s="597"/>
      <c r="CN34" s="597"/>
      <c r="CO34" s="597"/>
      <c r="CP34" s="597"/>
      <c r="CQ34" s="598"/>
      <c r="CR34" s="617">
        <v>1082788</v>
      </c>
      <c r="CS34" s="587"/>
      <c r="CT34" s="587"/>
      <c r="CU34" s="587"/>
      <c r="CV34" s="587"/>
      <c r="CW34" s="587"/>
      <c r="CX34" s="587"/>
      <c r="CY34" s="588"/>
      <c r="CZ34" s="618">
        <v>13.4</v>
      </c>
      <c r="DA34" s="619"/>
      <c r="DB34" s="619"/>
      <c r="DC34" s="620"/>
      <c r="DD34" s="586">
        <v>652165</v>
      </c>
      <c r="DE34" s="587"/>
      <c r="DF34" s="587"/>
      <c r="DG34" s="587"/>
      <c r="DH34" s="587"/>
      <c r="DI34" s="587"/>
      <c r="DJ34" s="587"/>
      <c r="DK34" s="588"/>
      <c r="DL34" s="586">
        <v>569178</v>
      </c>
      <c r="DM34" s="587"/>
      <c r="DN34" s="587"/>
      <c r="DO34" s="587"/>
      <c r="DP34" s="587"/>
      <c r="DQ34" s="587"/>
      <c r="DR34" s="587"/>
      <c r="DS34" s="587"/>
      <c r="DT34" s="587"/>
      <c r="DU34" s="587"/>
      <c r="DV34" s="588"/>
      <c r="DW34" s="618">
        <v>11.2</v>
      </c>
      <c r="DX34" s="619"/>
      <c r="DY34" s="619"/>
      <c r="DZ34" s="619"/>
      <c r="EA34" s="619"/>
      <c r="EB34" s="619"/>
      <c r="EC34" s="652"/>
    </row>
    <row r="35" spans="2:133" ht="11.25" customHeight="1" x14ac:dyDescent="0.2">
      <c r="B35" s="596" t="s">
        <v>320</v>
      </c>
      <c r="C35" s="597"/>
      <c r="D35" s="597"/>
      <c r="E35" s="597"/>
      <c r="F35" s="597"/>
      <c r="G35" s="597"/>
      <c r="H35" s="597"/>
      <c r="I35" s="597"/>
      <c r="J35" s="597"/>
      <c r="K35" s="597"/>
      <c r="L35" s="597"/>
      <c r="M35" s="597"/>
      <c r="N35" s="597"/>
      <c r="O35" s="597"/>
      <c r="P35" s="597"/>
      <c r="Q35" s="598"/>
      <c r="R35" s="617">
        <v>32927</v>
      </c>
      <c r="S35" s="587"/>
      <c r="T35" s="587"/>
      <c r="U35" s="587"/>
      <c r="V35" s="587"/>
      <c r="W35" s="587"/>
      <c r="X35" s="587"/>
      <c r="Y35" s="588"/>
      <c r="Z35" s="635">
        <v>0.4</v>
      </c>
      <c r="AA35" s="635"/>
      <c r="AB35" s="635"/>
      <c r="AC35" s="635"/>
      <c r="AD35" s="636">
        <v>14318</v>
      </c>
      <c r="AE35" s="636"/>
      <c r="AF35" s="636"/>
      <c r="AG35" s="636"/>
      <c r="AH35" s="636"/>
      <c r="AI35" s="636"/>
      <c r="AJ35" s="636"/>
      <c r="AK35" s="636"/>
      <c r="AL35" s="618">
        <v>0.3</v>
      </c>
      <c r="AM35" s="621"/>
      <c r="AN35" s="621"/>
      <c r="AO35" s="637"/>
      <c r="AP35" s="210"/>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596" t="s">
        <v>323</v>
      </c>
      <c r="CE35" s="597"/>
      <c r="CF35" s="597"/>
      <c r="CG35" s="597"/>
      <c r="CH35" s="597"/>
      <c r="CI35" s="597"/>
      <c r="CJ35" s="597"/>
      <c r="CK35" s="597"/>
      <c r="CL35" s="597"/>
      <c r="CM35" s="597"/>
      <c r="CN35" s="597"/>
      <c r="CO35" s="597"/>
      <c r="CP35" s="597"/>
      <c r="CQ35" s="598"/>
      <c r="CR35" s="617">
        <v>11642</v>
      </c>
      <c r="CS35" s="615"/>
      <c r="CT35" s="615"/>
      <c r="CU35" s="615"/>
      <c r="CV35" s="615"/>
      <c r="CW35" s="615"/>
      <c r="CX35" s="615"/>
      <c r="CY35" s="616"/>
      <c r="CZ35" s="618">
        <v>0.1</v>
      </c>
      <c r="DA35" s="619"/>
      <c r="DB35" s="619"/>
      <c r="DC35" s="620"/>
      <c r="DD35" s="586">
        <v>10923</v>
      </c>
      <c r="DE35" s="615"/>
      <c r="DF35" s="615"/>
      <c r="DG35" s="615"/>
      <c r="DH35" s="615"/>
      <c r="DI35" s="615"/>
      <c r="DJ35" s="615"/>
      <c r="DK35" s="616"/>
      <c r="DL35" s="586">
        <v>6443</v>
      </c>
      <c r="DM35" s="615"/>
      <c r="DN35" s="615"/>
      <c r="DO35" s="615"/>
      <c r="DP35" s="615"/>
      <c r="DQ35" s="615"/>
      <c r="DR35" s="615"/>
      <c r="DS35" s="615"/>
      <c r="DT35" s="615"/>
      <c r="DU35" s="615"/>
      <c r="DV35" s="616"/>
      <c r="DW35" s="618">
        <v>0.1</v>
      </c>
      <c r="DX35" s="619"/>
      <c r="DY35" s="619"/>
      <c r="DZ35" s="619"/>
      <c r="EA35" s="619"/>
      <c r="EB35" s="619"/>
      <c r="EC35" s="652"/>
    </row>
    <row r="36" spans="2:133" ht="11.25" customHeight="1" x14ac:dyDescent="0.2">
      <c r="B36" s="596" t="s">
        <v>324</v>
      </c>
      <c r="C36" s="597"/>
      <c r="D36" s="597"/>
      <c r="E36" s="597"/>
      <c r="F36" s="597"/>
      <c r="G36" s="597"/>
      <c r="H36" s="597"/>
      <c r="I36" s="597"/>
      <c r="J36" s="597"/>
      <c r="K36" s="597"/>
      <c r="L36" s="597"/>
      <c r="M36" s="597"/>
      <c r="N36" s="597"/>
      <c r="O36" s="597"/>
      <c r="P36" s="597"/>
      <c r="Q36" s="598"/>
      <c r="R36" s="617">
        <v>58812</v>
      </c>
      <c r="S36" s="587"/>
      <c r="T36" s="587"/>
      <c r="U36" s="587"/>
      <c r="V36" s="587"/>
      <c r="W36" s="587"/>
      <c r="X36" s="587"/>
      <c r="Y36" s="588"/>
      <c r="Z36" s="635">
        <v>0.7</v>
      </c>
      <c r="AA36" s="635"/>
      <c r="AB36" s="635"/>
      <c r="AC36" s="635"/>
      <c r="AD36" s="636" t="s">
        <v>128</v>
      </c>
      <c r="AE36" s="636"/>
      <c r="AF36" s="636"/>
      <c r="AG36" s="636"/>
      <c r="AH36" s="636"/>
      <c r="AI36" s="636"/>
      <c r="AJ36" s="636"/>
      <c r="AK36" s="636"/>
      <c r="AL36" s="618" t="s">
        <v>128</v>
      </c>
      <c r="AM36" s="621"/>
      <c r="AN36" s="621"/>
      <c r="AO36" s="637"/>
      <c r="AP36" s="210"/>
      <c r="AQ36" s="653" t="s">
        <v>325</v>
      </c>
      <c r="AR36" s="654"/>
      <c r="AS36" s="654"/>
      <c r="AT36" s="654"/>
      <c r="AU36" s="654"/>
      <c r="AV36" s="654"/>
      <c r="AW36" s="654"/>
      <c r="AX36" s="654"/>
      <c r="AY36" s="655"/>
      <c r="AZ36" s="656">
        <v>636169</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25104</v>
      </c>
      <c r="BW36" s="657"/>
      <c r="BX36" s="657"/>
      <c r="BY36" s="657"/>
      <c r="BZ36" s="657"/>
      <c r="CA36" s="657"/>
      <c r="CB36" s="658"/>
      <c r="CD36" s="596" t="s">
        <v>327</v>
      </c>
      <c r="CE36" s="597"/>
      <c r="CF36" s="597"/>
      <c r="CG36" s="597"/>
      <c r="CH36" s="597"/>
      <c r="CI36" s="597"/>
      <c r="CJ36" s="597"/>
      <c r="CK36" s="597"/>
      <c r="CL36" s="597"/>
      <c r="CM36" s="597"/>
      <c r="CN36" s="597"/>
      <c r="CO36" s="597"/>
      <c r="CP36" s="597"/>
      <c r="CQ36" s="598"/>
      <c r="CR36" s="617">
        <v>858888</v>
      </c>
      <c r="CS36" s="587"/>
      <c r="CT36" s="587"/>
      <c r="CU36" s="587"/>
      <c r="CV36" s="587"/>
      <c r="CW36" s="587"/>
      <c r="CX36" s="587"/>
      <c r="CY36" s="588"/>
      <c r="CZ36" s="618">
        <v>10.6</v>
      </c>
      <c r="DA36" s="619"/>
      <c r="DB36" s="619"/>
      <c r="DC36" s="620"/>
      <c r="DD36" s="586">
        <v>732196</v>
      </c>
      <c r="DE36" s="587"/>
      <c r="DF36" s="587"/>
      <c r="DG36" s="587"/>
      <c r="DH36" s="587"/>
      <c r="DI36" s="587"/>
      <c r="DJ36" s="587"/>
      <c r="DK36" s="588"/>
      <c r="DL36" s="586">
        <v>567448</v>
      </c>
      <c r="DM36" s="587"/>
      <c r="DN36" s="587"/>
      <c r="DO36" s="587"/>
      <c r="DP36" s="587"/>
      <c r="DQ36" s="587"/>
      <c r="DR36" s="587"/>
      <c r="DS36" s="587"/>
      <c r="DT36" s="587"/>
      <c r="DU36" s="587"/>
      <c r="DV36" s="588"/>
      <c r="DW36" s="618">
        <v>11.2</v>
      </c>
      <c r="DX36" s="619"/>
      <c r="DY36" s="619"/>
      <c r="DZ36" s="619"/>
      <c r="EA36" s="619"/>
      <c r="EB36" s="619"/>
      <c r="EC36" s="652"/>
    </row>
    <row r="37" spans="2:133" ht="11.25" customHeight="1" x14ac:dyDescent="0.2">
      <c r="B37" s="596" t="s">
        <v>328</v>
      </c>
      <c r="C37" s="597"/>
      <c r="D37" s="597"/>
      <c r="E37" s="597"/>
      <c r="F37" s="597"/>
      <c r="G37" s="597"/>
      <c r="H37" s="597"/>
      <c r="I37" s="597"/>
      <c r="J37" s="597"/>
      <c r="K37" s="597"/>
      <c r="L37" s="597"/>
      <c r="M37" s="597"/>
      <c r="N37" s="597"/>
      <c r="O37" s="597"/>
      <c r="P37" s="597"/>
      <c r="Q37" s="598"/>
      <c r="R37" s="617">
        <v>113766</v>
      </c>
      <c r="S37" s="587"/>
      <c r="T37" s="587"/>
      <c r="U37" s="587"/>
      <c r="V37" s="587"/>
      <c r="W37" s="587"/>
      <c r="X37" s="587"/>
      <c r="Y37" s="588"/>
      <c r="Z37" s="635">
        <v>1.3</v>
      </c>
      <c r="AA37" s="635"/>
      <c r="AB37" s="635"/>
      <c r="AC37" s="635"/>
      <c r="AD37" s="636" t="s">
        <v>128</v>
      </c>
      <c r="AE37" s="636"/>
      <c r="AF37" s="636"/>
      <c r="AG37" s="636"/>
      <c r="AH37" s="636"/>
      <c r="AI37" s="636"/>
      <c r="AJ37" s="636"/>
      <c r="AK37" s="636"/>
      <c r="AL37" s="618" t="s">
        <v>128</v>
      </c>
      <c r="AM37" s="621"/>
      <c r="AN37" s="621"/>
      <c r="AO37" s="637"/>
      <c r="AQ37" s="645" t="s">
        <v>329</v>
      </c>
      <c r="AR37" s="646"/>
      <c r="AS37" s="646"/>
      <c r="AT37" s="646"/>
      <c r="AU37" s="646"/>
      <c r="AV37" s="646"/>
      <c r="AW37" s="646"/>
      <c r="AX37" s="646"/>
      <c r="AY37" s="647"/>
      <c r="AZ37" s="617">
        <v>95183</v>
      </c>
      <c r="BA37" s="587"/>
      <c r="BB37" s="587"/>
      <c r="BC37" s="587"/>
      <c r="BD37" s="615"/>
      <c r="BE37" s="615"/>
      <c r="BF37" s="643"/>
      <c r="BG37" s="596" t="s">
        <v>330</v>
      </c>
      <c r="BH37" s="597"/>
      <c r="BI37" s="597"/>
      <c r="BJ37" s="597"/>
      <c r="BK37" s="597"/>
      <c r="BL37" s="597"/>
      <c r="BM37" s="597"/>
      <c r="BN37" s="597"/>
      <c r="BO37" s="597"/>
      <c r="BP37" s="597"/>
      <c r="BQ37" s="597"/>
      <c r="BR37" s="597"/>
      <c r="BS37" s="597"/>
      <c r="BT37" s="597"/>
      <c r="BU37" s="598"/>
      <c r="BV37" s="617">
        <v>12982</v>
      </c>
      <c r="BW37" s="587"/>
      <c r="BX37" s="587"/>
      <c r="BY37" s="587"/>
      <c r="BZ37" s="587"/>
      <c r="CA37" s="587"/>
      <c r="CB37" s="644"/>
      <c r="CD37" s="596" t="s">
        <v>331</v>
      </c>
      <c r="CE37" s="597"/>
      <c r="CF37" s="597"/>
      <c r="CG37" s="597"/>
      <c r="CH37" s="597"/>
      <c r="CI37" s="597"/>
      <c r="CJ37" s="597"/>
      <c r="CK37" s="597"/>
      <c r="CL37" s="597"/>
      <c r="CM37" s="597"/>
      <c r="CN37" s="597"/>
      <c r="CO37" s="597"/>
      <c r="CP37" s="597"/>
      <c r="CQ37" s="598"/>
      <c r="CR37" s="617">
        <v>215030</v>
      </c>
      <c r="CS37" s="615"/>
      <c r="CT37" s="615"/>
      <c r="CU37" s="615"/>
      <c r="CV37" s="615"/>
      <c r="CW37" s="615"/>
      <c r="CX37" s="615"/>
      <c r="CY37" s="616"/>
      <c r="CZ37" s="618">
        <v>2.7</v>
      </c>
      <c r="DA37" s="619"/>
      <c r="DB37" s="619"/>
      <c r="DC37" s="620"/>
      <c r="DD37" s="586">
        <v>200952</v>
      </c>
      <c r="DE37" s="615"/>
      <c r="DF37" s="615"/>
      <c r="DG37" s="615"/>
      <c r="DH37" s="615"/>
      <c r="DI37" s="615"/>
      <c r="DJ37" s="615"/>
      <c r="DK37" s="616"/>
      <c r="DL37" s="586">
        <v>198394</v>
      </c>
      <c r="DM37" s="615"/>
      <c r="DN37" s="615"/>
      <c r="DO37" s="615"/>
      <c r="DP37" s="615"/>
      <c r="DQ37" s="615"/>
      <c r="DR37" s="615"/>
      <c r="DS37" s="615"/>
      <c r="DT37" s="615"/>
      <c r="DU37" s="615"/>
      <c r="DV37" s="616"/>
      <c r="DW37" s="618">
        <v>3.9</v>
      </c>
      <c r="DX37" s="619"/>
      <c r="DY37" s="619"/>
      <c r="DZ37" s="619"/>
      <c r="EA37" s="619"/>
      <c r="EB37" s="619"/>
      <c r="EC37" s="652"/>
    </row>
    <row r="38" spans="2:133" ht="11.25" customHeight="1" x14ac:dyDescent="0.2">
      <c r="B38" s="596" t="s">
        <v>332</v>
      </c>
      <c r="C38" s="597"/>
      <c r="D38" s="597"/>
      <c r="E38" s="597"/>
      <c r="F38" s="597"/>
      <c r="G38" s="597"/>
      <c r="H38" s="597"/>
      <c r="I38" s="597"/>
      <c r="J38" s="597"/>
      <c r="K38" s="597"/>
      <c r="L38" s="597"/>
      <c r="M38" s="597"/>
      <c r="N38" s="597"/>
      <c r="O38" s="597"/>
      <c r="P38" s="597"/>
      <c r="Q38" s="598"/>
      <c r="R38" s="617">
        <v>358909</v>
      </c>
      <c r="S38" s="587"/>
      <c r="T38" s="587"/>
      <c r="U38" s="587"/>
      <c r="V38" s="587"/>
      <c r="W38" s="587"/>
      <c r="X38" s="587"/>
      <c r="Y38" s="588"/>
      <c r="Z38" s="635">
        <v>4.2</v>
      </c>
      <c r="AA38" s="635"/>
      <c r="AB38" s="635"/>
      <c r="AC38" s="635"/>
      <c r="AD38" s="636" t="s">
        <v>128</v>
      </c>
      <c r="AE38" s="636"/>
      <c r="AF38" s="636"/>
      <c r="AG38" s="636"/>
      <c r="AH38" s="636"/>
      <c r="AI38" s="636"/>
      <c r="AJ38" s="636"/>
      <c r="AK38" s="636"/>
      <c r="AL38" s="618" t="s">
        <v>128</v>
      </c>
      <c r="AM38" s="621"/>
      <c r="AN38" s="621"/>
      <c r="AO38" s="637"/>
      <c r="AQ38" s="645" t="s">
        <v>333</v>
      </c>
      <c r="AR38" s="646"/>
      <c r="AS38" s="646"/>
      <c r="AT38" s="646"/>
      <c r="AU38" s="646"/>
      <c r="AV38" s="646"/>
      <c r="AW38" s="646"/>
      <c r="AX38" s="646"/>
      <c r="AY38" s="647"/>
      <c r="AZ38" s="617">
        <v>2104</v>
      </c>
      <c r="BA38" s="587"/>
      <c r="BB38" s="587"/>
      <c r="BC38" s="587"/>
      <c r="BD38" s="615"/>
      <c r="BE38" s="615"/>
      <c r="BF38" s="643"/>
      <c r="BG38" s="596" t="s">
        <v>334</v>
      </c>
      <c r="BH38" s="597"/>
      <c r="BI38" s="597"/>
      <c r="BJ38" s="597"/>
      <c r="BK38" s="597"/>
      <c r="BL38" s="597"/>
      <c r="BM38" s="597"/>
      <c r="BN38" s="597"/>
      <c r="BO38" s="597"/>
      <c r="BP38" s="597"/>
      <c r="BQ38" s="597"/>
      <c r="BR38" s="597"/>
      <c r="BS38" s="597"/>
      <c r="BT38" s="597"/>
      <c r="BU38" s="598"/>
      <c r="BV38" s="617">
        <v>3614</v>
      </c>
      <c r="BW38" s="587"/>
      <c r="BX38" s="587"/>
      <c r="BY38" s="587"/>
      <c r="BZ38" s="587"/>
      <c r="CA38" s="587"/>
      <c r="CB38" s="644"/>
      <c r="CD38" s="596" t="s">
        <v>335</v>
      </c>
      <c r="CE38" s="597"/>
      <c r="CF38" s="597"/>
      <c r="CG38" s="597"/>
      <c r="CH38" s="597"/>
      <c r="CI38" s="597"/>
      <c r="CJ38" s="597"/>
      <c r="CK38" s="597"/>
      <c r="CL38" s="597"/>
      <c r="CM38" s="597"/>
      <c r="CN38" s="597"/>
      <c r="CO38" s="597"/>
      <c r="CP38" s="597"/>
      <c r="CQ38" s="598"/>
      <c r="CR38" s="617">
        <v>538882</v>
      </c>
      <c r="CS38" s="587"/>
      <c r="CT38" s="587"/>
      <c r="CU38" s="587"/>
      <c r="CV38" s="587"/>
      <c r="CW38" s="587"/>
      <c r="CX38" s="587"/>
      <c r="CY38" s="588"/>
      <c r="CZ38" s="618">
        <v>6.7</v>
      </c>
      <c r="DA38" s="619"/>
      <c r="DB38" s="619"/>
      <c r="DC38" s="620"/>
      <c r="DD38" s="586">
        <v>405684</v>
      </c>
      <c r="DE38" s="587"/>
      <c r="DF38" s="587"/>
      <c r="DG38" s="587"/>
      <c r="DH38" s="587"/>
      <c r="DI38" s="587"/>
      <c r="DJ38" s="587"/>
      <c r="DK38" s="588"/>
      <c r="DL38" s="586">
        <v>386092</v>
      </c>
      <c r="DM38" s="587"/>
      <c r="DN38" s="587"/>
      <c r="DO38" s="587"/>
      <c r="DP38" s="587"/>
      <c r="DQ38" s="587"/>
      <c r="DR38" s="587"/>
      <c r="DS38" s="587"/>
      <c r="DT38" s="587"/>
      <c r="DU38" s="587"/>
      <c r="DV38" s="588"/>
      <c r="DW38" s="618">
        <v>7.6</v>
      </c>
      <c r="DX38" s="619"/>
      <c r="DY38" s="619"/>
      <c r="DZ38" s="619"/>
      <c r="EA38" s="619"/>
      <c r="EB38" s="619"/>
      <c r="EC38" s="652"/>
    </row>
    <row r="39" spans="2:133" ht="11.25" customHeight="1" x14ac:dyDescent="0.2">
      <c r="B39" s="596" t="s">
        <v>336</v>
      </c>
      <c r="C39" s="597"/>
      <c r="D39" s="597"/>
      <c r="E39" s="597"/>
      <c r="F39" s="597"/>
      <c r="G39" s="597"/>
      <c r="H39" s="597"/>
      <c r="I39" s="597"/>
      <c r="J39" s="597"/>
      <c r="K39" s="597"/>
      <c r="L39" s="597"/>
      <c r="M39" s="597"/>
      <c r="N39" s="597"/>
      <c r="O39" s="597"/>
      <c r="P39" s="597"/>
      <c r="Q39" s="598"/>
      <c r="R39" s="617">
        <v>157486</v>
      </c>
      <c r="S39" s="587"/>
      <c r="T39" s="587"/>
      <c r="U39" s="587"/>
      <c r="V39" s="587"/>
      <c r="W39" s="587"/>
      <c r="X39" s="587"/>
      <c r="Y39" s="588"/>
      <c r="Z39" s="635">
        <v>1.9</v>
      </c>
      <c r="AA39" s="635"/>
      <c r="AB39" s="635"/>
      <c r="AC39" s="635"/>
      <c r="AD39" s="636">
        <v>270</v>
      </c>
      <c r="AE39" s="636"/>
      <c r="AF39" s="636"/>
      <c r="AG39" s="636"/>
      <c r="AH39" s="636"/>
      <c r="AI39" s="636"/>
      <c r="AJ39" s="636"/>
      <c r="AK39" s="636"/>
      <c r="AL39" s="618">
        <v>0</v>
      </c>
      <c r="AM39" s="621"/>
      <c r="AN39" s="621"/>
      <c r="AO39" s="637"/>
      <c r="AQ39" s="645" t="s">
        <v>337</v>
      </c>
      <c r="AR39" s="646"/>
      <c r="AS39" s="646"/>
      <c r="AT39" s="646"/>
      <c r="AU39" s="646"/>
      <c r="AV39" s="646"/>
      <c r="AW39" s="646"/>
      <c r="AX39" s="646"/>
      <c r="AY39" s="647"/>
      <c r="AZ39" s="617" t="s">
        <v>128</v>
      </c>
      <c r="BA39" s="587"/>
      <c r="BB39" s="587"/>
      <c r="BC39" s="587"/>
      <c r="BD39" s="615"/>
      <c r="BE39" s="615"/>
      <c r="BF39" s="643"/>
      <c r="BG39" s="596" t="s">
        <v>338</v>
      </c>
      <c r="BH39" s="597"/>
      <c r="BI39" s="597"/>
      <c r="BJ39" s="597"/>
      <c r="BK39" s="597"/>
      <c r="BL39" s="597"/>
      <c r="BM39" s="597"/>
      <c r="BN39" s="597"/>
      <c r="BO39" s="597"/>
      <c r="BP39" s="597"/>
      <c r="BQ39" s="597"/>
      <c r="BR39" s="597"/>
      <c r="BS39" s="597"/>
      <c r="BT39" s="597"/>
      <c r="BU39" s="598"/>
      <c r="BV39" s="617">
        <v>5587</v>
      </c>
      <c r="BW39" s="587"/>
      <c r="BX39" s="587"/>
      <c r="BY39" s="587"/>
      <c r="BZ39" s="587"/>
      <c r="CA39" s="587"/>
      <c r="CB39" s="644"/>
      <c r="CD39" s="596" t="s">
        <v>339</v>
      </c>
      <c r="CE39" s="597"/>
      <c r="CF39" s="597"/>
      <c r="CG39" s="597"/>
      <c r="CH39" s="597"/>
      <c r="CI39" s="597"/>
      <c r="CJ39" s="597"/>
      <c r="CK39" s="597"/>
      <c r="CL39" s="597"/>
      <c r="CM39" s="597"/>
      <c r="CN39" s="597"/>
      <c r="CO39" s="597"/>
      <c r="CP39" s="597"/>
      <c r="CQ39" s="598"/>
      <c r="CR39" s="617">
        <v>761302</v>
      </c>
      <c r="CS39" s="615"/>
      <c r="CT39" s="615"/>
      <c r="CU39" s="615"/>
      <c r="CV39" s="615"/>
      <c r="CW39" s="615"/>
      <c r="CX39" s="615"/>
      <c r="CY39" s="616"/>
      <c r="CZ39" s="618">
        <v>9.4</v>
      </c>
      <c r="DA39" s="619"/>
      <c r="DB39" s="619"/>
      <c r="DC39" s="620"/>
      <c r="DD39" s="586">
        <v>594795</v>
      </c>
      <c r="DE39" s="615"/>
      <c r="DF39" s="615"/>
      <c r="DG39" s="615"/>
      <c r="DH39" s="615"/>
      <c r="DI39" s="615"/>
      <c r="DJ39" s="615"/>
      <c r="DK39" s="616"/>
      <c r="DL39" s="586" t="s">
        <v>128</v>
      </c>
      <c r="DM39" s="615"/>
      <c r="DN39" s="615"/>
      <c r="DO39" s="615"/>
      <c r="DP39" s="615"/>
      <c r="DQ39" s="615"/>
      <c r="DR39" s="615"/>
      <c r="DS39" s="615"/>
      <c r="DT39" s="615"/>
      <c r="DU39" s="615"/>
      <c r="DV39" s="616"/>
      <c r="DW39" s="618" t="s">
        <v>128</v>
      </c>
      <c r="DX39" s="619"/>
      <c r="DY39" s="619"/>
      <c r="DZ39" s="619"/>
      <c r="EA39" s="619"/>
      <c r="EB39" s="619"/>
      <c r="EC39" s="652"/>
    </row>
    <row r="40" spans="2:133" ht="11.25" customHeight="1" x14ac:dyDescent="0.2">
      <c r="B40" s="596" t="s">
        <v>340</v>
      </c>
      <c r="C40" s="597"/>
      <c r="D40" s="597"/>
      <c r="E40" s="597"/>
      <c r="F40" s="597"/>
      <c r="G40" s="597"/>
      <c r="H40" s="597"/>
      <c r="I40" s="597"/>
      <c r="J40" s="597"/>
      <c r="K40" s="597"/>
      <c r="L40" s="597"/>
      <c r="M40" s="597"/>
      <c r="N40" s="597"/>
      <c r="O40" s="597"/>
      <c r="P40" s="597"/>
      <c r="Q40" s="598"/>
      <c r="R40" s="617">
        <v>492539</v>
      </c>
      <c r="S40" s="587"/>
      <c r="T40" s="587"/>
      <c r="U40" s="587"/>
      <c r="V40" s="587"/>
      <c r="W40" s="587"/>
      <c r="X40" s="587"/>
      <c r="Y40" s="588"/>
      <c r="Z40" s="635">
        <v>5.8</v>
      </c>
      <c r="AA40" s="635"/>
      <c r="AB40" s="635"/>
      <c r="AC40" s="635"/>
      <c r="AD40" s="636" t="s">
        <v>128</v>
      </c>
      <c r="AE40" s="636"/>
      <c r="AF40" s="636"/>
      <c r="AG40" s="636"/>
      <c r="AH40" s="636"/>
      <c r="AI40" s="636"/>
      <c r="AJ40" s="636"/>
      <c r="AK40" s="636"/>
      <c r="AL40" s="618" t="s">
        <v>128</v>
      </c>
      <c r="AM40" s="621"/>
      <c r="AN40" s="621"/>
      <c r="AO40" s="637"/>
      <c r="AQ40" s="645" t="s">
        <v>341</v>
      </c>
      <c r="AR40" s="646"/>
      <c r="AS40" s="646"/>
      <c r="AT40" s="646"/>
      <c r="AU40" s="646"/>
      <c r="AV40" s="646"/>
      <c r="AW40" s="646"/>
      <c r="AX40" s="646"/>
      <c r="AY40" s="647"/>
      <c r="AZ40" s="617" t="s">
        <v>128</v>
      </c>
      <c r="BA40" s="587"/>
      <c r="BB40" s="587"/>
      <c r="BC40" s="587"/>
      <c r="BD40" s="615"/>
      <c r="BE40" s="615"/>
      <c r="BF40" s="643"/>
      <c r="BG40" s="648" t="s">
        <v>342</v>
      </c>
      <c r="BH40" s="649"/>
      <c r="BI40" s="649"/>
      <c r="BJ40" s="649"/>
      <c r="BK40" s="649"/>
      <c r="BL40" s="346"/>
      <c r="BM40" s="597" t="s">
        <v>343</v>
      </c>
      <c r="BN40" s="597"/>
      <c r="BO40" s="597"/>
      <c r="BP40" s="597"/>
      <c r="BQ40" s="597"/>
      <c r="BR40" s="597"/>
      <c r="BS40" s="597"/>
      <c r="BT40" s="597"/>
      <c r="BU40" s="598"/>
      <c r="BV40" s="617">
        <v>95</v>
      </c>
      <c r="BW40" s="587"/>
      <c r="BX40" s="587"/>
      <c r="BY40" s="587"/>
      <c r="BZ40" s="587"/>
      <c r="CA40" s="587"/>
      <c r="CB40" s="644"/>
      <c r="CD40" s="596" t="s">
        <v>344</v>
      </c>
      <c r="CE40" s="597"/>
      <c r="CF40" s="597"/>
      <c r="CG40" s="597"/>
      <c r="CH40" s="597"/>
      <c r="CI40" s="597"/>
      <c r="CJ40" s="597"/>
      <c r="CK40" s="597"/>
      <c r="CL40" s="597"/>
      <c r="CM40" s="597"/>
      <c r="CN40" s="597"/>
      <c r="CO40" s="597"/>
      <c r="CP40" s="597"/>
      <c r="CQ40" s="598"/>
      <c r="CR40" s="617">
        <v>9814</v>
      </c>
      <c r="CS40" s="587"/>
      <c r="CT40" s="587"/>
      <c r="CU40" s="587"/>
      <c r="CV40" s="587"/>
      <c r="CW40" s="587"/>
      <c r="CX40" s="587"/>
      <c r="CY40" s="588"/>
      <c r="CZ40" s="618">
        <v>0.1</v>
      </c>
      <c r="DA40" s="619"/>
      <c r="DB40" s="619"/>
      <c r="DC40" s="620"/>
      <c r="DD40" s="586">
        <v>214</v>
      </c>
      <c r="DE40" s="587"/>
      <c r="DF40" s="587"/>
      <c r="DG40" s="587"/>
      <c r="DH40" s="587"/>
      <c r="DI40" s="587"/>
      <c r="DJ40" s="587"/>
      <c r="DK40" s="588"/>
      <c r="DL40" s="586" t="s">
        <v>128</v>
      </c>
      <c r="DM40" s="587"/>
      <c r="DN40" s="587"/>
      <c r="DO40" s="587"/>
      <c r="DP40" s="587"/>
      <c r="DQ40" s="587"/>
      <c r="DR40" s="587"/>
      <c r="DS40" s="587"/>
      <c r="DT40" s="587"/>
      <c r="DU40" s="587"/>
      <c r="DV40" s="588"/>
      <c r="DW40" s="618" t="s">
        <v>128</v>
      </c>
      <c r="DX40" s="619"/>
      <c r="DY40" s="619"/>
      <c r="DZ40" s="619"/>
      <c r="EA40" s="619"/>
      <c r="EB40" s="619"/>
      <c r="EC40" s="652"/>
    </row>
    <row r="41" spans="2:133" ht="11.25" customHeight="1" x14ac:dyDescent="0.2">
      <c r="B41" s="596" t="s">
        <v>345</v>
      </c>
      <c r="C41" s="597"/>
      <c r="D41" s="597"/>
      <c r="E41" s="597"/>
      <c r="F41" s="597"/>
      <c r="G41" s="597"/>
      <c r="H41" s="597"/>
      <c r="I41" s="597"/>
      <c r="J41" s="597"/>
      <c r="K41" s="597"/>
      <c r="L41" s="597"/>
      <c r="M41" s="597"/>
      <c r="N41" s="597"/>
      <c r="O41" s="597"/>
      <c r="P41" s="597"/>
      <c r="Q41" s="598"/>
      <c r="R41" s="617" t="s">
        <v>128</v>
      </c>
      <c r="S41" s="587"/>
      <c r="T41" s="587"/>
      <c r="U41" s="587"/>
      <c r="V41" s="587"/>
      <c r="W41" s="587"/>
      <c r="X41" s="587"/>
      <c r="Y41" s="588"/>
      <c r="Z41" s="635" t="s">
        <v>128</v>
      </c>
      <c r="AA41" s="635"/>
      <c r="AB41" s="635"/>
      <c r="AC41" s="635"/>
      <c r="AD41" s="636" t="s">
        <v>128</v>
      </c>
      <c r="AE41" s="636"/>
      <c r="AF41" s="636"/>
      <c r="AG41" s="636"/>
      <c r="AH41" s="636"/>
      <c r="AI41" s="636"/>
      <c r="AJ41" s="636"/>
      <c r="AK41" s="636"/>
      <c r="AL41" s="618" t="s">
        <v>128</v>
      </c>
      <c r="AM41" s="621"/>
      <c r="AN41" s="621"/>
      <c r="AO41" s="637"/>
      <c r="AQ41" s="645" t="s">
        <v>346</v>
      </c>
      <c r="AR41" s="646"/>
      <c r="AS41" s="646"/>
      <c r="AT41" s="646"/>
      <c r="AU41" s="646"/>
      <c r="AV41" s="646"/>
      <c r="AW41" s="646"/>
      <c r="AX41" s="646"/>
      <c r="AY41" s="647"/>
      <c r="AZ41" s="617">
        <v>189764</v>
      </c>
      <c r="BA41" s="587"/>
      <c r="BB41" s="587"/>
      <c r="BC41" s="587"/>
      <c r="BD41" s="615"/>
      <c r="BE41" s="615"/>
      <c r="BF41" s="643"/>
      <c r="BG41" s="648"/>
      <c r="BH41" s="649"/>
      <c r="BI41" s="649"/>
      <c r="BJ41" s="649"/>
      <c r="BK41" s="649"/>
      <c r="BL41" s="346"/>
      <c r="BM41" s="597" t="s">
        <v>347</v>
      </c>
      <c r="BN41" s="597"/>
      <c r="BO41" s="597"/>
      <c r="BP41" s="597"/>
      <c r="BQ41" s="597"/>
      <c r="BR41" s="597"/>
      <c r="BS41" s="597"/>
      <c r="BT41" s="597"/>
      <c r="BU41" s="598"/>
      <c r="BV41" s="617" t="s">
        <v>128</v>
      </c>
      <c r="BW41" s="587"/>
      <c r="BX41" s="587"/>
      <c r="BY41" s="587"/>
      <c r="BZ41" s="587"/>
      <c r="CA41" s="587"/>
      <c r="CB41" s="644"/>
      <c r="CD41" s="596" t="s">
        <v>348</v>
      </c>
      <c r="CE41" s="597"/>
      <c r="CF41" s="597"/>
      <c r="CG41" s="597"/>
      <c r="CH41" s="597"/>
      <c r="CI41" s="597"/>
      <c r="CJ41" s="597"/>
      <c r="CK41" s="597"/>
      <c r="CL41" s="597"/>
      <c r="CM41" s="597"/>
      <c r="CN41" s="597"/>
      <c r="CO41" s="597"/>
      <c r="CP41" s="597"/>
      <c r="CQ41" s="598"/>
      <c r="CR41" s="617" t="s">
        <v>128</v>
      </c>
      <c r="CS41" s="615"/>
      <c r="CT41" s="615"/>
      <c r="CU41" s="615"/>
      <c r="CV41" s="615"/>
      <c r="CW41" s="615"/>
      <c r="CX41" s="615"/>
      <c r="CY41" s="616"/>
      <c r="CZ41" s="618" t="s">
        <v>128</v>
      </c>
      <c r="DA41" s="619"/>
      <c r="DB41" s="619"/>
      <c r="DC41" s="620"/>
      <c r="DD41" s="586" t="s">
        <v>128</v>
      </c>
      <c r="DE41" s="615"/>
      <c r="DF41" s="615"/>
      <c r="DG41" s="615"/>
      <c r="DH41" s="615"/>
      <c r="DI41" s="615"/>
      <c r="DJ41" s="615"/>
      <c r="DK41" s="616"/>
      <c r="DL41" s="589"/>
      <c r="DM41" s="590"/>
      <c r="DN41" s="590"/>
      <c r="DO41" s="590"/>
      <c r="DP41" s="590"/>
      <c r="DQ41" s="590"/>
      <c r="DR41" s="590"/>
      <c r="DS41" s="590"/>
      <c r="DT41" s="590"/>
      <c r="DU41" s="590"/>
      <c r="DV41" s="591"/>
      <c r="DW41" s="592"/>
      <c r="DX41" s="593"/>
      <c r="DY41" s="593"/>
      <c r="DZ41" s="593"/>
      <c r="EA41" s="593"/>
      <c r="EB41" s="593"/>
      <c r="EC41" s="594"/>
    </row>
    <row r="42" spans="2:133" ht="11.25" customHeight="1" x14ac:dyDescent="0.2">
      <c r="B42" s="596" t="s">
        <v>349</v>
      </c>
      <c r="C42" s="597"/>
      <c r="D42" s="597"/>
      <c r="E42" s="597"/>
      <c r="F42" s="597"/>
      <c r="G42" s="597"/>
      <c r="H42" s="597"/>
      <c r="I42" s="597"/>
      <c r="J42" s="597"/>
      <c r="K42" s="597"/>
      <c r="L42" s="597"/>
      <c r="M42" s="597"/>
      <c r="N42" s="597"/>
      <c r="O42" s="597"/>
      <c r="P42" s="597"/>
      <c r="Q42" s="598"/>
      <c r="R42" s="617" t="s">
        <v>128</v>
      </c>
      <c r="S42" s="587"/>
      <c r="T42" s="587"/>
      <c r="U42" s="587"/>
      <c r="V42" s="587"/>
      <c r="W42" s="587"/>
      <c r="X42" s="587"/>
      <c r="Y42" s="588"/>
      <c r="Z42" s="635" t="s">
        <v>128</v>
      </c>
      <c r="AA42" s="635"/>
      <c r="AB42" s="635"/>
      <c r="AC42" s="635"/>
      <c r="AD42" s="636" t="s">
        <v>128</v>
      </c>
      <c r="AE42" s="636"/>
      <c r="AF42" s="636"/>
      <c r="AG42" s="636"/>
      <c r="AH42" s="636"/>
      <c r="AI42" s="636"/>
      <c r="AJ42" s="636"/>
      <c r="AK42" s="636"/>
      <c r="AL42" s="618" t="s">
        <v>128</v>
      </c>
      <c r="AM42" s="621"/>
      <c r="AN42" s="621"/>
      <c r="AO42" s="637"/>
      <c r="AQ42" s="640" t="s">
        <v>350</v>
      </c>
      <c r="AR42" s="641"/>
      <c r="AS42" s="641"/>
      <c r="AT42" s="641"/>
      <c r="AU42" s="641"/>
      <c r="AV42" s="641"/>
      <c r="AW42" s="641"/>
      <c r="AX42" s="641"/>
      <c r="AY42" s="642"/>
      <c r="AZ42" s="602">
        <v>349118</v>
      </c>
      <c r="BA42" s="623"/>
      <c r="BB42" s="623"/>
      <c r="BC42" s="623"/>
      <c r="BD42" s="603"/>
      <c r="BE42" s="603"/>
      <c r="BF42" s="638"/>
      <c r="BG42" s="650"/>
      <c r="BH42" s="651"/>
      <c r="BI42" s="651"/>
      <c r="BJ42" s="651"/>
      <c r="BK42" s="651"/>
      <c r="BL42" s="344"/>
      <c r="BM42" s="600" t="s">
        <v>351</v>
      </c>
      <c r="BN42" s="600"/>
      <c r="BO42" s="600"/>
      <c r="BP42" s="600"/>
      <c r="BQ42" s="600"/>
      <c r="BR42" s="600"/>
      <c r="BS42" s="600"/>
      <c r="BT42" s="600"/>
      <c r="BU42" s="601"/>
      <c r="BV42" s="602">
        <v>371</v>
      </c>
      <c r="BW42" s="623"/>
      <c r="BX42" s="623"/>
      <c r="BY42" s="623"/>
      <c r="BZ42" s="623"/>
      <c r="CA42" s="623"/>
      <c r="CB42" s="639"/>
      <c r="CD42" s="596" t="s">
        <v>352</v>
      </c>
      <c r="CE42" s="597"/>
      <c r="CF42" s="597"/>
      <c r="CG42" s="597"/>
      <c r="CH42" s="597"/>
      <c r="CI42" s="597"/>
      <c r="CJ42" s="597"/>
      <c r="CK42" s="597"/>
      <c r="CL42" s="597"/>
      <c r="CM42" s="597"/>
      <c r="CN42" s="597"/>
      <c r="CO42" s="597"/>
      <c r="CP42" s="597"/>
      <c r="CQ42" s="598"/>
      <c r="CR42" s="617">
        <v>507833</v>
      </c>
      <c r="CS42" s="615"/>
      <c r="CT42" s="615"/>
      <c r="CU42" s="615"/>
      <c r="CV42" s="615"/>
      <c r="CW42" s="615"/>
      <c r="CX42" s="615"/>
      <c r="CY42" s="616"/>
      <c r="CZ42" s="618">
        <v>6.3</v>
      </c>
      <c r="DA42" s="619"/>
      <c r="DB42" s="619"/>
      <c r="DC42" s="620"/>
      <c r="DD42" s="586">
        <v>131191</v>
      </c>
      <c r="DE42" s="615"/>
      <c r="DF42" s="615"/>
      <c r="DG42" s="615"/>
      <c r="DH42" s="615"/>
      <c r="DI42" s="615"/>
      <c r="DJ42" s="615"/>
      <c r="DK42" s="616"/>
      <c r="DL42" s="589"/>
      <c r="DM42" s="590"/>
      <c r="DN42" s="590"/>
      <c r="DO42" s="590"/>
      <c r="DP42" s="590"/>
      <c r="DQ42" s="590"/>
      <c r="DR42" s="590"/>
      <c r="DS42" s="590"/>
      <c r="DT42" s="590"/>
      <c r="DU42" s="590"/>
      <c r="DV42" s="591"/>
      <c r="DW42" s="592"/>
      <c r="DX42" s="593"/>
      <c r="DY42" s="593"/>
      <c r="DZ42" s="593"/>
      <c r="EA42" s="593"/>
      <c r="EB42" s="593"/>
      <c r="EC42" s="594"/>
    </row>
    <row r="43" spans="2:133" ht="11.25" customHeight="1" x14ac:dyDescent="0.2">
      <c r="B43" s="596" t="s">
        <v>353</v>
      </c>
      <c r="C43" s="597"/>
      <c r="D43" s="597"/>
      <c r="E43" s="597"/>
      <c r="F43" s="597"/>
      <c r="G43" s="597"/>
      <c r="H43" s="597"/>
      <c r="I43" s="597"/>
      <c r="J43" s="597"/>
      <c r="K43" s="597"/>
      <c r="L43" s="597"/>
      <c r="M43" s="597"/>
      <c r="N43" s="597"/>
      <c r="O43" s="597"/>
      <c r="P43" s="597"/>
      <c r="Q43" s="598"/>
      <c r="R43" s="617">
        <v>312239</v>
      </c>
      <c r="S43" s="587"/>
      <c r="T43" s="587"/>
      <c r="U43" s="587"/>
      <c r="V43" s="587"/>
      <c r="W43" s="587"/>
      <c r="X43" s="587"/>
      <c r="Y43" s="588"/>
      <c r="Z43" s="635">
        <v>3.7</v>
      </c>
      <c r="AA43" s="635"/>
      <c r="AB43" s="635"/>
      <c r="AC43" s="635"/>
      <c r="AD43" s="636" t="s">
        <v>128</v>
      </c>
      <c r="AE43" s="636"/>
      <c r="AF43" s="636"/>
      <c r="AG43" s="636"/>
      <c r="AH43" s="636"/>
      <c r="AI43" s="636"/>
      <c r="AJ43" s="636"/>
      <c r="AK43" s="636"/>
      <c r="AL43" s="618" t="s">
        <v>128</v>
      </c>
      <c r="AM43" s="621"/>
      <c r="AN43" s="621"/>
      <c r="AO43" s="637"/>
      <c r="CD43" s="596" t="s">
        <v>354</v>
      </c>
      <c r="CE43" s="597"/>
      <c r="CF43" s="597"/>
      <c r="CG43" s="597"/>
      <c r="CH43" s="597"/>
      <c r="CI43" s="597"/>
      <c r="CJ43" s="597"/>
      <c r="CK43" s="597"/>
      <c r="CL43" s="597"/>
      <c r="CM43" s="597"/>
      <c r="CN43" s="597"/>
      <c r="CO43" s="597"/>
      <c r="CP43" s="597"/>
      <c r="CQ43" s="598"/>
      <c r="CR43" s="617">
        <v>16054</v>
      </c>
      <c r="CS43" s="615"/>
      <c r="CT43" s="615"/>
      <c r="CU43" s="615"/>
      <c r="CV43" s="615"/>
      <c r="CW43" s="615"/>
      <c r="CX43" s="615"/>
      <c r="CY43" s="616"/>
      <c r="CZ43" s="618">
        <v>0.2</v>
      </c>
      <c r="DA43" s="619"/>
      <c r="DB43" s="619"/>
      <c r="DC43" s="620"/>
      <c r="DD43" s="586">
        <v>16054</v>
      </c>
      <c r="DE43" s="615"/>
      <c r="DF43" s="615"/>
      <c r="DG43" s="615"/>
      <c r="DH43" s="615"/>
      <c r="DI43" s="615"/>
      <c r="DJ43" s="615"/>
      <c r="DK43" s="616"/>
      <c r="DL43" s="589"/>
      <c r="DM43" s="590"/>
      <c r="DN43" s="590"/>
      <c r="DO43" s="590"/>
      <c r="DP43" s="590"/>
      <c r="DQ43" s="590"/>
      <c r="DR43" s="590"/>
      <c r="DS43" s="590"/>
      <c r="DT43" s="590"/>
      <c r="DU43" s="590"/>
      <c r="DV43" s="591"/>
      <c r="DW43" s="592"/>
      <c r="DX43" s="593"/>
      <c r="DY43" s="593"/>
      <c r="DZ43" s="593"/>
      <c r="EA43" s="593"/>
      <c r="EB43" s="593"/>
      <c r="EC43" s="594"/>
    </row>
    <row r="44" spans="2:133" ht="11.25" customHeight="1" x14ac:dyDescent="0.2">
      <c r="B44" s="599" t="s">
        <v>355</v>
      </c>
      <c r="C44" s="600"/>
      <c r="D44" s="600"/>
      <c r="E44" s="600"/>
      <c r="F44" s="600"/>
      <c r="G44" s="600"/>
      <c r="H44" s="600"/>
      <c r="I44" s="600"/>
      <c r="J44" s="600"/>
      <c r="K44" s="600"/>
      <c r="L44" s="600"/>
      <c r="M44" s="600"/>
      <c r="N44" s="600"/>
      <c r="O44" s="600"/>
      <c r="P44" s="600"/>
      <c r="Q44" s="601"/>
      <c r="R44" s="602">
        <v>8505825</v>
      </c>
      <c r="S44" s="623"/>
      <c r="T44" s="623"/>
      <c r="U44" s="623"/>
      <c r="V44" s="623"/>
      <c r="W44" s="623"/>
      <c r="X44" s="623"/>
      <c r="Y44" s="624"/>
      <c r="Z44" s="625">
        <v>100</v>
      </c>
      <c r="AA44" s="625"/>
      <c r="AB44" s="625"/>
      <c r="AC44" s="625"/>
      <c r="AD44" s="626">
        <v>4772686</v>
      </c>
      <c r="AE44" s="626"/>
      <c r="AF44" s="626"/>
      <c r="AG44" s="626"/>
      <c r="AH44" s="626"/>
      <c r="AI44" s="626"/>
      <c r="AJ44" s="626"/>
      <c r="AK44" s="626"/>
      <c r="AL44" s="605">
        <v>100</v>
      </c>
      <c r="AM44" s="627"/>
      <c r="AN44" s="627"/>
      <c r="AO44" s="628"/>
      <c r="CD44" s="629" t="s">
        <v>302</v>
      </c>
      <c r="CE44" s="630"/>
      <c r="CF44" s="596" t="s">
        <v>356</v>
      </c>
      <c r="CG44" s="597"/>
      <c r="CH44" s="597"/>
      <c r="CI44" s="597"/>
      <c r="CJ44" s="597"/>
      <c r="CK44" s="597"/>
      <c r="CL44" s="597"/>
      <c r="CM44" s="597"/>
      <c r="CN44" s="597"/>
      <c r="CO44" s="597"/>
      <c r="CP44" s="597"/>
      <c r="CQ44" s="598"/>
      <c r="CR44" s="617">
        <v>501956</v>
      </c>
      <c r="CS44" s="587"/>
      <c r="CT44" s="587"/>
      <c r="CU44" s="587"/>
      <c r="CV44" s="587"/>
      <c r="CW44" s="587"/>
      <c r="CX44" s="587"/>
      <c r="CY44" s="588"/>
      <c r="CZ44" s="618">
        <v>6.2</v>
      </c>
      <c r="DA44" s="621"/>
      <c r="DB44" s="621"/>
      <c r="DC44" s="622"/>
      <c r="DD44" s="586">
        <v>125814</v>
      </c>
      <c r="DE44" s="587"/>
      <c r="DF44" s="587"/>
      <c r="DG44" s="587"/>
      <c r="DH44" s="587"/>
      <c r="DI44" s="587"/>
      <c r="DJ44" s="587"/>
      <c r="DK44" s="588"/>
      <c r="DL44" s="589"/>
      <c r="DM44" s="590"/>
      <c r="DN44" s="590"/>
      <c r="DO44" s="590"/>
      <c r="DP44" s="590"/>
      <c r="DQ44" s="590"/>
      <c r="DR44" s="590"/>
      <c r="DS44" s="590"/>
      <c r="DT44" s="590"/>
      <c r="DU44" s="590"/>
      <c r="DV44" s="591"/>
      <c r="DW44" s="592"/>
      <c r="DX44" s="593"/>
      <c r="DY44" s="593"/>
      <c r="DZ44" s="593"/>
      <c r="EA44" s="593"/>
      <c r="EB44" s="593"/>
      <c r="EC44" s="594"/>
    </row>
    <row r="45" spans="2:133" ht="11.25" customHeight="1" x14ac:dyDescent="0.2">
      <c r="CD45" s="631"/>
      <c r="CE45" s="632"/>
      <c r="CF45" s="596" t="s">
        <v>357</v>
      </c>
      <c r="CG45" s="597"/>
      <c r="CH45" s="597"/>
      <c r="CI45" s="597"/>
      <c r="CJ45" s="597"/>
      <c r="CK45" s="597"/>
      <c r="CL45" s="597"/>
      <c r="CM45" s="597"/>
      <c r="CN45" s="597"/>
      <c r="CO45" s="597"/>
      <c r="CP45" s="597"/>
      <c r="CQ45" s="598"/>
      <c r="CR45" s="617">
        <v>202797</v>
      </c>
      <c r="CS45" s="615"/>
      <c r="CT45" s="615"/>
      <c r="CU45" s="615"/>
      <c r="CV45" s="615"/>
      <c r="CW45" s="615"/>
      <c r="CX45" s="615"/>
      <c r="CY45" s="616"/>
      <c r="CZ45" s="618">
        <v>2.5</v>
      </c>
      <c r="DA45" s="619"/>
      <c r="DB45" s="619"/>
      <c r="DC45" s="620"/>
      <c r="DD45" s="586">
        <v>8426</v>
      </c>
      <c r="DE45" s="615"/>
      <c r="DF45" s="615"/>
      <c r="DG45" s="615"/>
      <c r="DH45" s="615"/>
      <c r="DI45" s="615"/>
      <c r="DJ45" s="615"/>
      <c r="DK45" s="616"/>
      <c r="DL45" s="589"/>
      <c r="DM45" s="590"/>
      <c r="DN45" s="590"/>
      <c r="DO45" s="590"/>
      <c r="DP45" s="590"/>
      <c r="DQ45" s="590"/>
      <c r="DR45" s="590"/>
      <c r="DS45" s="590"/>
      <c r="DT45" s="590"/>
      <c r="DU45" s="590"/>
      <c r="DV45" s="591"/>
      <c r="DW45" s="592"/>
      <c r="DX45" s="593"/>
      <c r="DY45" s="593"/>
      <c r="DZ45" s="593"/>
      <c r="EA45" s="593"/>
      <c r="EB45" s="593"/>
      <c r="EC45" s="594"/>
    </row>
    <row r="46" spans="2:133" ht="11.25" customHeight="1" x14ac:dyDescent="0.2">
      <c r="B46" s="205" t="s">
        <v>358</v>
      </c>
      <c r="CD46" s="631"/>
      <c r="CE46" s="632"/>
      <c r="CF46" s="596" t="s">
        <v>359</v>
      </c>
      <c r="CG46" s="597"/>
      <c r="CH46" s="597"/>
      <c r="CI46" s="597"/>
      <c r="CJ46" s="597"/>
      <c r="CK46" s="597"/>
      <c r="CL46" s="597"/>
      <c r="CM46" s="597"/>
      <c r="CN46" s="597"/>
      <c r="CO46" s="597"/>
      <c r="CP46" s="597"/>
      <c r="CQ46" s="598"/>
      <c r="CR46" s="617">
        <v>299159</v>
      </c>
      <c r="CS46" s="587"/>
      <c r="CT46" s="587"/>
      <c r="CU46" s="587"/>
      <c r="CV46" s="587"/>
      <c r="CW46" s="587"/>
      <c r="CX46" s="587"/>
      <c r="CY46" s="588"/>
      <c r="CZ46" s="618">
        <v>3.7</v>
      </c>
      <c r="DA46" s="621"/>
      <c r="DB46" s="621"/>
      <c r="DC46" s="622"/>
      <c r="DD46" s="586">
        <v>117388</v>
      </c>
      <c r="DE46" s="587"/>
      <c r="DF46" s="587"/>
      <c r="DG46" s="587"/>
      <c r="DH46" s="587"/>
      <c r="DI46" s="587"/>
      <c r="DJ46" s="587"/>
      <c r="DK46" s="588"/>
      <c r="DL46" s="589"/>
      <c r="DM46" s="590"/>
      <c r="DN46" s="590"/>
      <c r="DO46" s="590"/>
      <c r="DP46" s="590"/>
      <c r="DQ46" s="590"/>
      <c r="DR46" s="590"/>
      <c r="DS46" s="590"/>
      <c r="DT46" s="590"/>
      <c r="DU46" s="590"/>
      <c r="DV46" s="591"/>
      <c r="DW46" s="592"/>
      <c r="DX46" s="593"/>
      <c r="DY46" s="593"/>
      <c r="DZ46" s="593"/>
      <c r="EA46" s="593"/>
      <c r="EB46" s="593"/>
      <c r="EC46" s="594"/>
    </row>
    <row r="47" spans="2:133" ht="11.25" customHeight="1" x14ac:dyDescent="0.2">
      <c r="B47" s="595" t="s">
        <v>360</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D47" s="631"/>
      <c r="CE47" s="632"/>
      <c r="CF47" s="596" t="s">
        <v>361</v>
      </c>
      <c r="CG47" s="597"/>
      <c r="CH47" s="597"/>
      <c r="CI47" s="597"/>
      <c r="CJ47" s="597"/>
      <c r="CK47" s="597"/>
      <c r="CL47" s="597"/>
      <c r="CM47" s="597"/>
      <c r="CN47" s="597"/>
      <c r="CO47" s="597"/>
      <c r="CP47" s="597"/>
      <c r="CQ47" s="598"/>
      <c r="CR47" s="617">
        <v>5877</v>
      </c>
      <c r="CS47" s="615"/>
      <c r="CT47" s="615"/>
      <c r="CU47" s="615"/>
      <c r="CV47" s="615"/>
      <c r="CW47" s="615"/>
      <c r="CX47" s="615"/>
      <c r="CY47" s="616"/>
      <c r="CZ47" s="618">
        <v>0.1</v>
      </c>
      <c r="DA47" s="619"/>
      <c r="DB47" s="619"/>
      <c r="DC47" s="620"/>
      <c r="DD47" s="586">
        <v>5377</v>
      </c>
      <c r="DE47" s="615"/>
      <c r="DF47" s="615"/>
      <c r="DG47" s="615"/>
      <c r="DH47" s="615"/>
      <c r="DI47" s="615"/>
      <c r="DJ47" s="615"/>
      <c r="DK47" s="616"/>
      <c r="DL47" s="589"/>
      <c r="DM47" s="590"/>
      <c r="DN47" s="590"/>
      <c r="DO47" s="590"/>
      <c r="DP47" s="590"/>
      <c r="DQ47" s="590"/>
      <c r="DR47" s="590"/>
      <c r="DS47" s="590"/>
      <c r="DT47" s="590"/>
      <c r="DU47" s="590"/>
      <c r="DV47" s="591"/>
      <c r="DW47" s="592"/>
      <c r="DX47" s="593"/>
      <c r="DY47" s="593"/>
      <c r="DZ47" s="593"/>
      <c r="EA47" s="593"/>
      <c r="EB47" s="593"/>
      <c r="EC47" s="594"/>
    </row>
    <row r="48" spans="2:133" ht="10.8" x14ac:dyDescent="0.2">
      <c r="B48" s="595" t="s">
        <v>362</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D48" s="633"/>
      <c r="CE48" s="634"/>
      <c r="CF48" s="596" t="s">
        <v>363</v>
      </c>
      <c r="CG48" s="597"/>
      <c r="CH48" s="597"/>
      <c r="CI48" s="597"/>
      <c r="CJ48" s="597"/>
      <c r="CK48" s="597"/>
      <c r="CL48" s="597"/>
      <c r="CM48" s="597"/>
      <c r="CN48" s="597"/>
      <c r="CO48" s="597"/>
      <c r="CP48" s="597"/>
      <c r="CQ48" s="598"/>
      <c r="CR48" s="617" t="s">
        <v>128</v>
      </c>
      <c r="CS48" s="587"/>
      <c r="CT48" s="587"/>
      <c r="CU48" s="587"/>
      <c r="CV48" s="587"/>
      <c r="CW48" s="587"/>
      <c r="CX48" s="587"/>
      <c r="CY48" s="588"/>
      <c r="CZ48" s="618" t="s">
        <v>128</v>
      </c>
      <c r="DA48" s="621"/>
      <c r="DB48" s="621"/>
      <c r="DC48" s="622"/>
      <c r="DD48" s="586" t="s">
        <v>128</v>
      </c>
      <c r="DE48" s="587"/>
      <c r="DF48" s="587"/>
      <c r="DG48" s="587"/>
      <c r="DH48" s="587"/>
      <c r="DI48" s="587"/>
      <c r="DJ48" s="587"/>
      <c r="DK48" s="588"/>
      <c r="DL48" s="589"/>
      <c r="DM48" s="590"/>
      <c r="DN48" s="590"/>
      <c r="DO48" s="590"/>
      <c r="DP48" s="590"/>
      <c r="DQ48" s="590"/>
      <c r="DR48" s="590"/>
      <c r="DS48" s="590"/>
      <c r="DT48" s="590"/>
      <c r="DU48" s="590"/>
      <c r="DV48" s="591"/>
      <c r="DW48" s="592"/>
      <c r="DX48" s="593"/>
      <c r="DY48" s="593"/>
      <c r="DZ48" s="593"/>
      <c r="EA48" s="593"/>
      <c r="EB48" s="593"/>
      <c r="EC48" s="594"/>
    </row>
    <row r="49" spans="2:133" ht="11.25" customHeight="1" x14ac:dyDescent="0.2">
      <c r="B49" s="345"/>
      <c r="CD49" s="599" t="s">
        <v>364</v>
      </c>
      <c r="CE49" s="600"/>
      <c r="CF49" s="600"/>
      <c r="CG49" s="600"/>
      <c r="CH49" s="600"/>
      <c r="CI49" s="600"/>
      <c r="CJ49" s="600"/>
      <c r="CK49" s="600"/>
      <c r="CL49" s="600"/>
      <c r="CM49" s="600"/>
      <c r="CN49" s="600"/>
      <c r="CO49" s="600"/>
      <c r="CP49" s="600"/>
      <c r="CQ49" s="601"/>
      <c r="CR49" s="602">
        <v>8102090</v>
      </c>
      <c r="CS49" s="603"/>
      <c r="CT49" s="603"/>
      <c r="CU49" s="603"/>
      <c r="CV49" s="603"/>
      <c r="CW49" s="603"/>
      <c r="CX49" s="603"/>
      <c r="CY49" s="604"/>
      <c r="CZ49" s="605">
        <v>100</v>
      </c>
      <c r="DA49" s="606"/>
      <c r="DB49" s="606"/>
      <c r="DC49" s="607"/>
      <c r="DD49" s="608">
        <v>5532403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0.8" hidden="1" x14ac:dyDescent="0.2">
      <c r="B50" s="345"/>
    </row>
  </sheetData>
  <sheetProtection algorithmName="SHA-512" hashValue="rfibWLBIN/vWLZpUg7YSXOoqiPw10ZgrImZK1PPXeXy2mHg8OdIYhnohmN2Ckhj5tfillg0NC2XhnU5DXOh07A==" saltValue="oq0HBqCmm8kx/UWBa55lkw=="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04" t="s">
        <v>365</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366</v>
      </c>
      <c r="DK2" s="706"/>
      <c r="DL2" s="706"/>
      <c r="DM2" s="706"/>
      <c r="DN2" s="706"/>
      <c r="DO2" s="707"/>
      <c r="DP2" s="213"/>
      <c r="DQ2" s="705" t="s">
        <v>367</v>
      </c>
      <c r="DR2" s="706"/>
      <c r="DS2" s="706"/>
      <c r="DT2" s="706"/>
      <c r="DU2" s="706"/>
      <c r="DV2" s="706"/>
      <c r="DW2" s="706"/>
      <c r="DX2" s="706"/>
      <c r="DY2" s="706"/>
      <c r="DZ2" s="707"/>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08" t="s">
        <v>368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369</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2">
      <c r="A5" s="710" t="s">
        <v>370</v>
      </c>
      <c r="B5" s="711"/>
      <c r="C5" s="711"/>
      <c r="D5" s="711"/>
      <c r="E5" s="711"/>
      <c r="F5" s="711"/>
      <c r="G5" s="711"/>
      <c r="H5" s="711"/>
      <c r="I5" s="711"/>
      <c r="J5" s="711"/>
      <c r="K5" s="711"/>
      <c r="L5" s="711"/>
      <c r="M5" s="711"/>
      <c r="N5" s="711"/>
      <c r="O5" s="711"/>
      <c r="P5" s="712"/>
      <c r="Q5" s="716" t="s">
        <v>371</v>
      </c>
      <c r="R5" s="717"/>
      <c r="S5" s="717"/>
      <c r="T5" s="717"/>
      <c r="U5" s="718"/>
      <c r="V5" s="716" t="s">
        <v>372</v>
      </c>
      <c r="W5" s="717"/>
      <c r="X5" s="717"/>
      <c r="Y5" s="717"/>
      <c r="Z5" s="718"/>
      <c r="AA5" s="716" t="s">
        <v>373</v>
      </c>
      <c r="AB5" s="717"/>
      <c r="AC5" s="717"/>
      <c r="AD5" s="717"/>
      <c r="AE5" s="717"/>
      <c r="AF5" s="722" t="s">
        <v>374</v>
      </c>
      <c r="AG5" s="717"/>
      <c r="AH5" s="717"/>
      <c r="AI5" s="717"/>
      <c r="AJ5" s="723"/>
      <c r="AK5" s="717" t="s">
        <v>375</v>
      </c>
      <c r="AL5" s="717"/>
      <c r="AM5" s="717"/>
      <c r="AN5" s="717"/>
      <c r="AO5" s="718"/>
      <c r="AP5" s="716" t="s">
        <v>376</v>
      </c>
      <c r="AQ5" s="717"/>
      <c r="AR5" s="717"/>
      <c r="AS5" s="717"/>
      <c r="AT5" s="718"/>
      <c r="AU5" s="716" t="s">
        <v>377</v>
      </c>
      <c r="AV5" s="717"/>
      <c r="AW5" s="717"/>
      <c r="AX5" s="717"/>
      <c r="AY5" s="723"/>
      <c r="AZ5" s="217"/>
      <c r="BA5" s="217"/>
      <c r="BB5" s="217"/>
      <c r="BC5" s="217"/>
      <c r="BD5" s="217"/>
      <c r="BE5" s="218"/>
      <c r="BF5" s="218"/>
      <c r="BG5" s="218"/>
      <c r="BH5" s="218"/>
      <c r="BI5" s="218"/>
      <c r="BJ5" s="218"/>
      <c r="BK5" s="218"/>
      <c r="BL5" s="218"/>
      <c r="BM5" s="218"/>
      <c r="BN5" s="218"/>
      <c r="BO5" s="218"/>
      <c r="BP5" s="218"/>
      <c r="BQ5" s="710" t="s">
        <v>378</v>
      </c>
      <c r="BR5" s="711"/>
      <c r="BS5" s="711"/>
      <c r="BT5" s="711"/>
      <c r="BU5" s="711"/>
      <c r="BV5" s="711"/>
      <c r="BW5" s="711"/>
      <c r="BX5" s="711"/>
      <c r="BY5" s="711"/>
      <c r="BZ5" s="711"/>
      <c r="CA5" s="711"/>
      <c r="CB5" s="711"/>
      <c r="CC5" s="711"/>
      <c r="CD5" s="711"/>
      <c r="CE5" s="711"/>
      <c r="CF5" s="711"/>
      <c r="CG5" s="712"/>
      <c r="CH5" s="716" t="s">
        <v>379</v>
      </c>
      <c r="CI5" s="717"/>
      <c r="CJ5" s="717"/>
      <c r="CK5" s="717"/>
      <c r="CL5" s="718"/>
      <c r="CM5" s="716" t="s">
        <v>380</v>
      </c>
      <c r="CN5" s="717"/>
      <c r="CO5" s="717"/>
      <c r="CP5" s="717"/>
      <c r="CQ5" s="718"/>
      <c r="CR5" s="716" t="s">
        <v>381</v>
      </c>
      <c r="CS5" s="717"/>
      <c r="CT5" s="717"/>
      <c r="CU5" s="717"/>
      <c r="CV5" s="718"/>
      <c r="CW5" s="716" t="s">
        <v>382</v>
      </c>
      <c r="CX5" s="717"/>
      <c r="CY5" s="717"/>
      <c r="CZ5" s="717"/>
      <c r="DA5" s="718"/>
      <c r="DB5" s="716" t="s">
        <v>383</v>
      </c>
      <c r="DC5" s="717"/>
      <c r="DD5" s="717"/>
      <c r="DE5" s="717"/>
      <c r="DF5" s="718"/>
      <c r="DG5" s="746" t="s">
        <v>384</v>
      </c>
      <c r="DH5" s="747"/>
      <c r="DI5" s="747"/>
      <c r="DJ5" s="747"/>
      <c r="DK5" s="748"/>
      <c r="DL5" s="746" t="s">
        <v>385</v>
      </c>
      <c r="DM5" s="747"/>
      <c r="DN5" s="747"/>
      <c r="DO5" s="747"/>
      <c r="DP5" s="748"/>
      <c r="DQ5" s="716" t="s">
        <v>386</v>
      </c>
      <c r="DR5" s="717"/>
      <c r="DS5" s="717"/>
      <c r="DT5" s="717"/>
      <c r="DU5" s="718"/>
      <c r="DV5" s="716" t="s">
        <v>377</v>
      </c>
      <c r="DW5" s="717"/>
      <c r="DX5" s="717"/>
      <c r="DY5" s="717"/>
      <c r="DZ5" s="723"/>
      <c r="EA5" s="219"/>
    </row>
    <row r="6" spans="1:131" s="220"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2">
      <c r="A7" s="221">
        <v>1</v>
      </c>
      <c r="B7" s="732" t="s">
        <v>387</v>
      </c>
      <c r="C7" s="733"/>
      <c r="D7" s="733"/>
      <c r="E7" s="733"/>
      <c r="F7" s="733"/>
      <c r="G7" s="733"/>
      <c r="H7" s="733"/>
      <c r="I7" s="733"/>
      <c r="J7" s="733"/>
      <c r="K7" s="733"/>
      <c r="L7" s="733"/>
      <c r="M7" s="733"/>
      <c r="N7" s="733"/>
      <c r="O7" s="733"/>
      <c r="P7" s="734"/>
      <c r="Q7" s="735">
        <v>8457</v>
      </c>
      <c r="R7" s="736"/>
      <c r="S7" s="736"/>
      <c r="T7" s="736"/>
      <c r="U7" s="736"/>
      <c r="V7" s="736">
        <v>8053</v>
      </c>
      <c r="W7" s="736"/>
      <c r="X7" s="736"/>
      <c r="Y7" s="736"/>
      <c r="Z7" s="736"/>
      <c r="AA7" s="736">
        <v>404</v>
      </c>
      <c r="AB7" s="736"/>
      <c r="AC7" s="736"/>
      <c r="AD7" s="736"/>
      <c r="AE7" s="737"/>
      <c r="AF7" s="738">
        <v>389</v>
      </c>
      <c r="AG7" s="739"/>
      <c r="AH7" s="739"/>
      <c r="AI7" s="739"/>
      <c r="AJ7" s="740"/>
      <c r="AK7" s="741">
        <v>114</v>
      </c>
      <c r="AL7" s="742"/>
      <c r="AM7" s="742"/>
      <c r="AN7" s="742"/>
      <c r="AO7" s="742"/>
      <c r="AP7" s="742">
        <v>7139</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19"/>
    </row>
    <row r="8" spans="1:131" s="220" customFormat="1" ht="26.25" customHeight="1" x14ac:dyDescent="0.2">
      <c r="A8" s="223">
        <v>2</v>
      </c>
      <c r="B8" s="763" t="s">
        <v>388</v>
      </c>
      <c r="C8" s="764"/>
      <c r="D8" s="764"/>
      <c r="E8" s="764"/>
      <c r="F8" s="764"/>
      <c r="G8" s="764"/>
      <c r="H8" s="764"/>
      <c r="I8" s="764"/>
      <c r="J8" s="764"/>
      <c r="K8" s="764"/>
      <c r="L8" s="764"/>
      <c r="M8" s="764"/>
      <c r="N8" s="764"/>
      <c r="O8" s="764"/>
      <c r="P8" s="765"/>
      <c r="Q8" s="766">
        <v>49</v>
      </c>
      <c r="R8" s="767"/>
      <c r="S8" s="767"/>
      <c r="T8" s="767"/>
      <c r="U8" s="767"/>
      <c r="V8" s="767">
        <v>49</v>
      </c>
      <c r="W8" s="767"/>
      <c r="X8" s="767"/>
      <c r="Y8" s="767"/>
      <c r="Z8" s="767"/>
      <c r="AA8" s="767" t="s">
        <v>578</v>
      </c>
      <c r="AB8" s="767"/>
      <c r="AC8" s="767"/>
      <c r="AD8" s="767"/>
      <c r="AE8" s="768"/>
      <c r="AF8" s="769" t="s">
        <v>128</v>
      </c>
      <c r="AG8" s="770"/>
      <c r="AH8" s="770"/>
      <c r="AI8" s="770"/>
      <c r="AJ8" s="771"/>
      <c r="AK8" s="752" t="s">
        <v>601</v>
      </c>
      <c r="AL8" s="753"/>
      <c r="AM8" s="753"/>
      <c r="AN8" s="753"/>
      <c r="AO8" s="753"/>
      <c r="AP8" s="753" t="s">
        <v>601</v>
      </c>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19"/>
    </row>
    <row r="9" spans="1:131" s="220" customFormat="1" ht="26.25" customHeight="1" x14ac:dyDescent="0.2">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2">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2">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2">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2">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2">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2">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2">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2">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2">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2">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2">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5">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2">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5">
      <c r="A23" s="225" t="s">
        <v>390</v>
      </c>
      <c r="B23" s="772" t="s">
        <v>391</v>
      </c>
      <c r="C23" s="773"/>
      <c r="D23" s="773"/>
      <c r="E23" s="773"/>
      <c r="F23" s="773"/>
      <c r="G23" s="773"/>
      <c r="H23" s="773"/>
      <c r="I23" s="773"/>
      <c r="J23" s="773"/>
      <c r="K23" s="773"/>
      <c r="L23" s="773"/>
      <c r="M23" s="773"/>
      <c r="N23" s="773"/>
      <c r="O23" s="773"/>
      <c r="P23" s="774"/>
      <c r="Q23" s="775"/>
      <c r="R23" s="776"/>
      <c r="S23" s="776"/>
      <c r="T23" s="776"/>
      <c r="U23" s="776"/>
      <c r="V23" s="776"/>
      <c r="W23" s="776"/>
      <c r="X23" s="776"/>
      <c r="Y23" s="776"/>
      <c r="Z23" s="776"/>
      <c r="AA23" s="776"/>
      <c r="AB23" s="776"/>
      <c r="AC23" s="776"/>
      <c r="AD23" s="776"/>
      <c r="AE23" s="777"/>
      <c r="AF23" s="778">
        <v>389</v>
      </c>
      <c r="AG23" s="776"/>
      <c r="AH23" s="776"/>
      <c r="AI23" s="776"/>
      <c r="AJ23" s="779"/>
      <c r="AK23" s="780"/>
      <c r="AL23" s="781"/>
      <c r="AM23" s="781"/>
      <c r="AN23" s="781"/>
      <c r="AO23" s="781"/>
      <c r="AP23" s="776"/>
      <c r="AQ23" s="776"/>
      <c r="AR23" s="776"/>
      <c r="AS23" s="776"/>
      <c r="AT23" s="776"/>
      <c r="AU23" s="792"/>
      <c r="AV23" s="792"/>
      <c r="AW23" s="792"/>
      <c r="AX23" s="792"/>
      <c r="AY23" s="793"/>
      <c r="AZ23" s="794" t="s">
        <v>128</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2">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5">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2">
      <c r="A26" s="710" t="s">
        <v>370</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377</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2">
      <c r="A28" s="227">
        <v>1</v>
      </c>
      <c r="B28" s="732" t="s">
        <v>402</v>
      </c>
      <c r="C28" s="733"/>
      <c r="D28" s="733"/>
      <c r="E28" s="733"/>
      <c r="F28" s="733"/>
      <c r="G28" s="733"/>
      <c r="H28" s="733"/>
      <c r="I28" s="733"/>
      <c r="J28" s="733"/>
      <c r="K28" s="733"/>
      <c r="L28" s="733"/>
      <c r="M28" s="733"/>
      <c r="N28" s="733"/>
      <c r="O28" s="733"/>
      <c r="P28" s="734"/>
      <c r="Q28" s="805">
        <v>2896</v>
      </c>
      <c r="R28" s="806"/>
      <c r="S28" s="806"/>
      <c r="T28" s="806"/>
      <c r="U28" s="806"/>
      <c r="V28" s="806">
        <v>2871</v>
      </c>
      <c r="W28" s="806"/>
      <c r="X28" s="806"/>
      <c r="Y28" s="806"/>
      <c r="Z28" s="806"/>
      <c r="AA28" s="806">
        <v>25</v>
      </c>
      <c r="AB28" s="806"/>
      <c r="AC28" s="806"/>
      <c r="AD28" s="806"/>
      <c r="AE28" s="807"/>
      <c r="AF28" s="808">
        <v>25</v>
      </c>
      <c r="AG28" s="806"/>
      <c r="AH28" s="806"/>
      <c r="AI28" s="806"/>
      <c r="AJ28" s="809"/>
      <c r="AK28" s="810">
        <v>190</v>
      </c>
      <c r="AL28" s="811"/>
      <c r="AM28" s="811"/>
      <c r="AN28" s="811"/>
      <c r="AO28" s="811"/>
      <c r="AP28" s="811" t="s">
        <v>601</v>
      </c>
      <c r="AQ28" s="811"/>
      <c r="AR28" s="811"/>
      <c r="AS28" s="811"/>
      <c r="AT28" s="811"/>
      <c r="AU28" s="811" t="s">
        <v>601</v>
      </c>
      <c r="AV28" s="811"/>
      <c r="AW28" s="811"/>
      <c r="AX28" s="811"/>
      <c r="AY28" s="811"/>
      <c r="AZ28" s="812"/>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2">
      <c r="A29" s="227">
        <v>2</v>
      </c>
      <c r="B29" s="763" t="s">
        <v>403</v>
      </c>
      <c r="C29" s="764"/>
      <c r="D29" s="764"/>
      <c r="E29" s="764"/>
      <c r="F29" s="764"/>
      <c r="G29" s="764"/>
      <c r="H29" s="764"/>
      <c r="I29" s="764"/>
      <c r="J29" s="764"/>
      <c r="K29" s="764"/>
      <c r="L29" s="764"/>
      <c r="M29" s="764"/>
      <c r="N29" s="764"/>
      <c r="O29" s="764"/>
      <c r="P29" s="765"/>
      <c r="Q29" s="766">
        <v>1810</v>
      </c>
      <c r="R29" s="767"/>
      <c r="S29" s="767"/>
      <c r="T29" s="767"/>
      <c r="U29" s="767"/>
      <c r="V29" s="767">
        <v>1702</v>
      </c>
      <c r="W29" s="767"/>
      <c r="X29" s="767"/>
      <c r="Y29" s="767"/>
      <c r="Z29" s="767"/>
      <c r="AA29" s="767">
        <v>108</v>
      </c>
      <c r="AB29" s="767"/>
      <c r="AC29" s="767"/>
      <c r="AD29" s="767"/>
      <c r="AE29" s="768"/>
      <c r="AF29" s="769">
        <v>108</v>
      </c>
      <c r="AG29" s="770"/>
      <c r="AH29" s="770"/>
      <c r="AI29" s="770"/>
      <c r="AJ29" s="771"/>
      <c r="AK29" s="817">
        <v>282</v>
      </c>
      <c r="AL29" s="813"/>
      <c r="AM29" s="813"/>
      <c r="AN29" s="813"/>
      <c r="AO29" s="813"/>
      <c r="AP29" s="813" t="s">
        <v>601</v>
      </c>
      <c r="AQ29" s="813"/>
      <c r="AR29" s="813"/>
      <c r="AS29" s="813"/>
      <c r="AT29" s="813"/>
      <c r="AU29" s="813" t="s">
        <v>601</v>
      </c>
      <c r="AV29" s="813"/>
      <c r="AW29" s="813"/>
      <c r="AX29" s="813"/>
      <c r="AY29" s="813"/>
      <c r="AZ29" s="814"/>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2">
      <c r="A30" s="227">
        <v>3</v>
      </c>
      <c r="B30" s="763" t="s">
        <v>404</v>
      </c>
      <c r="C30" s="764"/>
      <c r="D30" s="764"/>
      <c r="E30" s="764"/>
      <c r="F30" s="764"/>
      <c r="G30" s="764"/>
      <c r="H30" s="764"/>
      <c r="I30" s="764"/>
      <c r="J30" s="764"/>
      <c r="K30" s="764"/>
      <c r="L30" s="764"/>
      <c r="M30" s="764"/>
      <c r="N30" s="764"/>
      <c r="O30" s="764"/>
      <c r="P30" s="765"/>
      <c r="Q30" s="766">
        <v>277</v>
      </c>
      <c r="R30" s="767"/>
      <c r="S30" s="767"/>
      <c r="T30" s="767"/>
      <c r="U30" s="767"/>
      <c r="V30" s="767">
        <v>277</v>
      </c>
      <c r="W30" s="767"/>
      <c r="X30" s="767"/>
      <c r="Y30" s="767"/>
      <c r="Z30" s="767"/>
      <c r="AA30" s="767">
        <v>0</v>
      </c>
      <c r="AB30" s="767"/>
      <c r="AC30" s="767"/>
      <c r="AD30" s="767"/>
      <c r="AE30" s="768"/>
      <c r="AF30" s="769">
        <v>0</v>
      </c>
      <c r="AG30" s="770"/>
      <c r="AH30" s="770"/>
      <c r="AI30" s="770"/>
      <c r="AJ30" s="771"/>
      <c r="AK30" s="817">
        <v>58</v>
      </c>
      <c r="AL30" s="813"/>
      <c r="AM30" s="813"/>
      <c r="AN30" s="813"/>
      <c r="AO30" s="813"/>
      <c r="AP30" s="813" t="s">
        <v>601</v>
      </c>
      <c r="AQ30" s="813"/>
      <c r="AR30" s="813"/>
      <c r="AS30" s="813"/>
      <c r="AT30" s="813"/>
      <c r="AU30" s="813" t="s">
        <v>601</v>
      </c>
      <c r="AV30" s="813"/>
      <c r="AW30" s="813"/>
      <c r="AX30" s="813"/>
      <c r="AY30" s="813"/>
      <c r="AZ30" s="814"/>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2">
      <c r="A31" s="227">
        <v>4</v>
      </c>
      <c r="B31" s="763" t="s">
        <v>593</v>
      </c>
      <c r="C31" s="764"/>
      <c r="D31" s="764"/>
      <c r="E31" s="764"/>
      <c r="F31" s="764"/>
      <c r="G31" s="764"/>
      <c r="H31" s="764"/>
      <c r="I31" s="764"/>
      <c r="J31" s="764"/>
      <c r="K31" s="764"/>
      <c r="L31" s="764"/>
      <c r="M31" s="764"/>
      <c r="N31" s="764"/>
      <c r="O31" s="764"/>
      <c r="P31" s="765"/>
      <c r="Q31" s="766">
        <v>606</v>
      </c>
      <c r="R31" s="767"/>
      <c r="S31" s="767"/>
      <c r="T31" s="767"/>
      <c r="U31" s="767"/>
      <c r="V31" s="767">
        <v>587</v>
      </c>
      <c r="W31" s="767"/>
      <c r="X31" s="767"/>
      <c r="Y31" s="767"/>
      <c r="Z31" s="767"/>
      <c r="AA31" s="767">
        <v>21</v>
      </c>
      <c r="AB31" s="767"/>
      <c r="AC31" s="767"/>
      <c r="AD31" s="767"/>
      <c r="AE31" s="768"/>
      <c r="AF31" s="769">
        <v>59</v>
      </c>
      <c r="AG31" s="770"/>
      <c r="AH31" s="770"/>
      <c r="AI31" s="770"/>
      <c r="AJ31" s="771"/>
      <c r="AK31" s="817">
        <v>86</v>
      </c>
      <c r="AL31" s="813"/>
      <c r="AM31" s="813"/>
      <c r="AN31" s="813"/>
      <c r="AO31" s="813"/>
      <c r="AP31" s="813">
        <v>2112</v>
      </c>
      <c r="AQ31" s="813"/>
      <c r="AR31" s="813"/>
      <c r="AS31" s="813"/>
      <c r="AT31" s="813"/>
      <c r="AU31" s="813" t="s">
        <v>601</v>
      </c>
      <c r="AV31" s="813"/>
      <c r="AW31" s="813"/>
      <c r="AX31" s="813"/>
      <c r="AY31" s="813"/>
      <c r="AZ31" s="814" t="s">
        <v>601</v>
      </c>
      <c r="BA31" s="814"/>
      <c r="BB31" s="814"/>
      <c r="BC31" s="814"/>
      <c r="BD31" s="814"/>
      <c r="BE31" s="815" t="s">
        <v>406</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2">
      <c r="A32" s="227">
        <v>5</v>
      </c>
      <c r="B32" s="763" t="s">
        <v>594</v>
      </c>
      <c r="C32" s="764"/>
      <c r="D32" s="764"/>
      <c r="E32" s="764"/>
      <c r="F32" s="764"/>
      <c r="G32" s="764"/>
      <c r="H32" s="764"/>
      <c r="I32" s="764"/>
      <c r="J32" s="764"/>
      <c r="K32" s="764"/>
      <c r="L32" s="764"/>
      <c r="M32" s="764"/>
      <c r="N32" s="764"/>
      <c r="O32" s="764"/>
      <c r="P32" s="765"/>
      <c r="Q32" s="766">
        <v>21</v>
      </c>
      <c r="R32" s="767"/>
      <c r="S32" s="767"/>
      <c r="T32" s="767"/>
      <c r="U32" s="767"/>
      <c r="V32" s="767">
        <v>29</v>
      </c>
      <c r="W32" s="767"/>
      <c r="X32" s="767"/>
      <c r="Y32" s="767"/>
      <c r="Z32" s="767"/>
      <c r="AA32" s="767">
        <v>-8</v>
      </c>
      <c r="AB32" s="767"/>
      <c r="AC32" s="767"/>
      <c r="AD32" s="767"/>
      <c r="AE32" s="768"/>
      <c r="AF32" s="769" t="s">
        <v>578</v>
      </c>
      <c r="AG32" s="770"/>
      <c r="AH32" s="770"/>
      <c r="AI32" s="770"/>
      <c r="AJ32" s="771"/>
      <c r="AK32" s="817">
        <v>9</v>
      </c>
      <c r="AL32" s="813"/>
      <c r="AM32" s="813"/>
      <c r="AN32" s="813"/>
      <c r="AO32" s="813"/>
      <c r="AP32" s="813">
        <v>295</v>
      </c>
      <c r="AQ32" s="813"/>
      <c r="AR32" s="813"/>
      <c r="AS32" s="813"/>
      <c r="AT32" s="813"/>
      <c r="AU32" s="813" t="s">
        <v>601</v>
      </c>
      <c r="AV32" s="813"/>
      <c r="AW32" s="813"/>
      <c r="AX32" s="813"/>
      <c r="AY32" s="813"/>
      <c r="AZ32" s="814" t="s">
        <v>601</v>
      </c>
      <c r="BA32" s="814"/>
      <c r="BB32" s="814"/>
      <c r="BC32" s="814"/>
      <c r="BD32" s="814"/>
      <c r="BE32" s="815" t="s">
        <v>595</v>
      </c>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2">
      <c r="A33" s="227">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2">
      <c r="A34" s="227">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2">
      <c r="A35" s="227">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2">
      <c r="A36" s="227">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2">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2">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2">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2">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2">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2">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2">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2">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2">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2">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2">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2">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2">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2">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2">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2">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2">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2">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2">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2">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2">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2">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2">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2">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5">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2">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407</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5">
      <c r="A63" s="225" t="s">
        <v>390</v>
      </c>
      <c r="B63" s="772" t="s">
        <v>408</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193</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128</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5">
      <c r="A65" s="217" t="s">
        <v>409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2">
      <c r="A66" s="710" t="s">
        <v>410</v>
      </c>
      <c r="B66" s="711"/>
      <c r="C66" s="711"/>
      <c r="D66" s="711"/>
      <c r="E66" s="711"/>
      <c r="F66" s="711"/>
      <c r="G66" s="711"/>
      <c r="H66" s="711"/>
      <c r="I66" s="711"/>
      <c r="J66" s="711"/>
      <c r="K66" s="711"/>
      <c r="L66" s="711"/>
      <c r="M66" s="711"/>
      <c r="N66" s="711"/>
      <c r="O66" s="711"/>
      <c r="P66" s="712"/>
      <c r="Q66" s="716" t="s">
        <v>411</v>
      </c>
      <c r="R66" s="717"/>
      <c r="S66" s="717"/>
      <c r="T66" s="717"/>
      <c r="U66" s="718"/>
      <c r="V66" s="716" t="s">
        <v>412</v>
      </c>
      <c r="W66" s="717"/>
      <c r="X66" s="717"/>
      <c r="Y66" s="717"/>
      <c r="Z66" s="718"/>
      <c r="AA66" s="716" t="s">
        <v>413</v>
      </c>
      <c r="AB66" s="717"/>
      <c r="AC66" s="717"/>
      <c r="AD66" s="717"/>
      <c r="AE66" s="718"/>
      <c r="AF66" s="837" t="s">
        <v>414</v>
      </c>
      <c r="AG66" s="798"/>
      <c r="AH66" s="798"/>
      <c r="AI66" s="798"/>
      <c r="AJ66" s="838"/>
      <c r="AK66" s="716" t="s">
        <v>415</v>
      </c>
      <c r="AL66" s="711"/>
      <c r="AM66" s="711"/>
      <c r="AN66" s="711"/>
      <c r="AO66" s="712"/>
      <c r="AP66" s="716" t="s">
        <v>416</v>
      </c>
      <c r="AQ66" s="717"/>
      <c r="AR66" s="717"/>
      <c r="AS66" s="717"/>
      <c r="AT66" s="718"/>
      <c r="AU66" s="716" t="s">
        <v>417</v>
      </c>
      <c r="AV66" s="717"/>
      <c r="AW66" s="717"/>
      <c r="AX66" s="717"/>
      <c r="AY66" s="718"/>
      <c r="AZ66" s="716" t="s">
        <v>377</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2">
      <c r="A68" s="221">
        <v>1</v>
      </c>
      <c r="B68" s="852" t="s">
        <v>579</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578</v>
      </c>
      <c r="AQ68" s="849"/>
      <c r="AR68" s="849"/>
      <c r="AS68" s="849"/>
      <c r="AT68" s="849"/>
      <c r="AU68" s="849" t="s">
        <v>578</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2">
      <c r="A69" s="223">
        <v>2</v>
      </c>
      <c r="B69" s="856" t="s">
        <v>580</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578</v>
      </c>
      <c r="AL69" s="813"/>
      <c r="AM69" s="813"/>
      <c r="AN69" s="813"/>
      <c r="AO69" s="813"/>
      <c r="AP69" s="813" t="s">
        <v>578</v>
      </c>
      <c r="AQ69" s="813"/>
      <c r="AR69" s="813"/>
      <c r="AS69" s="813"/>
      <c r="AT69" s="813"/>
      <c r="AU69" s="813" t="s">
        <v>578</v>
      </c>
      <c r="AV69" s="813"/>
      <c r="AW69" s="813"/>
      <c r="AX69" s="813"/>
      <c r="AY69" s="813"/>
      <c r="AZ69" s="815"/>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2">
      <c r="A70" s="223">
        <v>3</v>
      </c>
      <c r="B70" s="856" t="s">
        <v>581</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578</v>
      </c>
      <c r="AQ70" s="813"/>
      <c r="AR70" s="813"/>
      <c r="AS70" s="813"/>
      <c r="AT70" s="813"/>
      <c r="AU70" s="813" t="s">
        <v>578</v>
      </c>
      <c r="AV70" s="813"/>
      <c r="AW70" s="813"/>
      <c r="AX70" s="813"/>
      <c r="AY70" s="813"/>
      <c r="AZ70" s="815"/>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2">
      <c r="A71" s="223">
        <v>4</v>
      </c>
      <c r="B71" s="856" t="s">
        <v>582</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578</v>
      </c>
      <c r="AL71" s="813"/>
      <c r="AM71" s="813"/>
      <c r="AN71" s="813"/>
      <c r="AO71" s="813"/>
      <c r="AP71" s="813" t="s">
        <v>578</v>
      </c>
      <c r="AQ71" s="813"/>
      <c r="AR71" s="813"/>
      <c r="AS71" s="813"/>
      <c r="AT71" s="813"/>
      <c r="AU71" s="813" t="s">
        <v>578</v>
      </c>
      <c r="AV71" s="813"/>
      <c r="AW71" s="813"/>
      <c r="AX71" s="813"/>
      <c r="AY71" s="813"/>
      <c r="AZ71" s="815"/>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2">
      <c r="A72" s="223">
        <v>5</v>
      </c>
      <c r="B72" s="856" t="s">
        <v>583</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578</v>
      </c>
      <c r="AQ72" s="813"/>
      <c r="AR72" s="813"/>
      <c r="AS72" s="813"/>
      <c r="AT72" s="813"/>
      <c r="AU72" s="813" t="s">
        <v>578</v>
      </c>
      <c r="AV72" s="813"/>
      <c r="AW72" s="813"/>
      <c r="AX72" s="813"/>
      <c r="AY72" s="813"/>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2">
      <c r="A73" s="223">
        <v>6</v>
      </c>
      <c r="B73" s="856" t="s">
        <v>584</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578</v>
      </c>
      <c r="AQ73" s="813"/>
      <c r="AR73" s="813"/>
      <c r="AS73" s="813"/>
      <c r="AT73" s="813"/>
      <c r="AU73" s="813" t="s">
        <v>578</v>
      </c>
      <c r="AV73" s="813"/>
      <c r="AW73" s="813"/>
      <c r="AX73" s="813"/>
      <c r="AY73" s="813"/>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2">
      <c r="A74" s="223">
        <v>7</v>
      </c>
      <c r="B74" s="856" t="s">
        <v>585</v>
      </c>
      <c r="C74" s="857"/>
      <c r="D74" s="857"/>
      <c r="E74" s="857"/>
      <c r="F74" s="857"/>
      <c r="G74" s="857"/>
      <c r="H74" s="857"/>
      <c r="I74" s="857"/>
      <c r="J74" s="857"/>
      <c r="K74" s="857"/>
      <c r="L74" s="857"/>
      <c r="M74" s="857"/>
      <c r="N74" s="857"/>
      <c r="O74" s="857"/>
      <c r="P74" s="858"/>
      <c r="Q74" s="859">
        <v>186</v>
      </c>
      <c r="R74" s="813"/>
      <c r="S74" s="813"/>
      <c r="T74" s="813"/>
      <c r="U74" s="813"/>
      <c r="V74" s="813">
        <v>180</v>
      </c>
      <c r="W74" s="813"/>
      <c r="X74" s="813"/>
      <c r="Y74" s="813"/>
      <c r="Z74" s="813"/>
      <c r="AA74" s="813">
        <v>6</v>
      </c>
      <c r="AB74" s="813"/>
      <c r="AC74" s="813"/>
      <c r="AD74" s="813"/>
      <c r="AE74" s="813"/>
      <c r="AF74" s="813">
        <v>6</v>
      </c>
      <c r="AG74" s="813"/>
      <c r="AH74" s="813"/>
      <c r="AI74" s="813"/>
      <c r="AJ74" s="813"/>
      <c r="AK74" s="813">
        <v>30</v>
      </c>
      <c r="AL74" s="813"/>
      <c r="AM74" s="813"/>
      <c r="AN74" s="813"/>
      <c r="AO74" s="813"/>
      <c r="AP74" s="813" t="s">
        <v>578</v>
      </c>
      <c r="AQ74" s="813"/>
      <c r="AR74" s="813"/>
      <c r="AS74" s="813"/>
      <c r="AT74" s="813"/>
      <c r="AU74" s="813" t="s">
        <v>578</v>
      </c>
      <c r="AV74" s="813"/>
      <c r="AW74" s="813"/>
      <c r="AX74" s="813"/>
      <c r="AY74" s="813"/>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2">
      <c r="A75" s="223">
        <v>8</v>
      </c>
      <c r="B75" s="856" t="s">
        <v>586</v>
      </c>
      <c r="C75" s="857"/>
      <c r="D75" s="857"/>
      <c r="E75" s="857"/>
      <c r="F75" s="857"/>
      <c r="G75" s="857"/>
      <c r="H75" s="857"/>
      <c r="I75" s="857"/>
      <c r="J75" s="857"/>
      <c r="K75" s="857"/>
      <c r="L75" s="857"/>
      <c r="M75" s="857"/>
      <c r="N75" s="857"/>
      <c r="O75" s="857"/>
      <c r="P75" s="858"/>
      <c r="Q75" s="860">
        <v>3770</v>
      </c>
      <c r="R75" s="861"/>
      <c r="S75" s="861"/>
      <c r="T75" s="861"/>
      <c r="U75" s="817"/>
      <c r="V75" s="862">
        <v>3246</v>
      </c>
      <c r="W75" s="861"/>
      <c r="X75" s="861"/>
      <c r="Y75" s="861"/>
      <c r="Z75" s="817"/>
      <c r="AA75" s="862">
        <v>524</v>
      </c>
      <c r="AB75" s="861"/>
      <c r="AC75" s="861"/>
      <c r="AD75" s="861"/>
      <c r="AE75" s="817"/>
      <c r="AF75" s="862">
        <v>5277</v>
      </c>
      <c r="AG75" s="861"/>
      <c r="AH75" s="861"/>
      <c r="AI75" s="861"/>
      <c r="AJ75" s="817"/>
      <c r="AK75" s="862">
        <v>0</v>
      </c>
      <c r="AL75" s="861"/>
      <c r="AM75" s="861"/>
      <c r="AN75" s="861"/>
      <c r="AO75" s="817"/>
      <c r="AP75" s="862">
        <v>3131</v>
      </c>
      <c r="AQ75" s="861"/>
      <c r="AR75" s="861"/>
      <c r="AS75" s="861"/>
      <c r="AT75" s="817"/>
      <c r="AU75" s="862" t="s">
        <v>578</v>
      </c>
      <c r="AV75" s="861"/>
      <c r="AW75" s="861"/>
      <c r="AX75" s="861"/>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2">
      <c r="A76" s="223">
        <v>9</v>
      </c>
      <c r="B76" s="856" t="s">
        <v>587</v>
      </c>
      <c r="C76" s="857"/>
      <c r="D76" s="857"/>
      <c r="E76" s="857"/>
      <c r="F76" s="857"/>
      <c r="G76" s="857"/>
      <c r="H76" s="857"/>
      <c r="I76" s="857"/>
      <c r="J76" s="857"/>
      <c r="K76" s="857"/>
      <c r="L76" s="857"/>
      <c r="M76" s="857"/>
      <c r="N76" s="857"/>
      <c r="O76" s="857"/>
      <c r="P76" s="858"/>
      <c r="Q76" s="860">
        <v>2427</v>
      </c>
      <c r="R76" s="861"/>
      <c r="S76" s="861"/>
      <c r="T76" s="861"/>
      <c r="U76" s="817"/>
      <c r="V76" s="862">
        <v>2348</v>
      </c>
      <c r="W76" s="861"/>
      <c r="X76" s="861"/>
      <c r="Y76" s="861"/>
      <c r="Z76" s="817"/>
      <c r="AA76" s="862">
        <v>79</v>
      </c>
      <c r="AB76" s="861"/>
      <c r="AC76" s="861"/>
      <c r="AD76" s="861"/>
      <c r="AE76" s="817"/>
      <c r="AF76" s="862">
        <v>61</v>
      </c>
      <c r="AG76" s="861"/>
      <c r="AH76" s="861"/>
      <c r="AI76" s="861"/>
      <c r="AJ76" s="817"/>
      <c r="AK76" s="862" t="s">
        <v>578</v>
      </c>
      <c r="AL76" s="861"/>
      <c r="AM76" s="861"/>
      <c r="AN76" s="861"/>
      <c r="AO76" s="817"/>
      <c r="AP76" s="862">
        <v>879</v>
      </c>
      <c r="AQ76" s="861"/>
      <c r="AR76" s="861"/>
      <c r="AS76" s="861"/>
      <c r="AT76" s="817"/>
      <c r="AU76" s="862">
        <v>95</v>
      </c>
      <c r="AV76" s="861"/>
      <c r="AW76" s="861"/>
      <c r="AX76" s="861"/>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2">
      <c r="A77" s="223">
        <v>10</v>
      </c>
      <c r="B77" s="856" t="s">
        <v>588</v>
      </c>
      <c r="C77" s="857"/>
      <c r="D77" s="857"/>
      <c r="E77" s="857"/>
      <c r="F77" s="857"/>
      <c r="G77" s="857"/>
      <c r="H77" s="857"/>
      <c r="I77" s="857"/>
      <c r="J77" s="857"/>
      <c r="K77" s="857"/>
      <c r="L77" s="857"/>
      <c r="M77" s="857"/>
      <c r="N77" s="857"/>
      <c r="O77" s="857"/>
      <c r="P77" s="858"/>
      <c r="Q77" s="860">
        <v>306</v>
      </c>
      <c r="R77" s="861"/>
      <c r="S77" s="861"/>
      <c r="T77" s="861"/>
      <c r="U77" s="817"/>
      <c r="V77" s="862">
        <v>288</v>
      </c>
      <c r="W77" s="861"/>
      <c r="X77" s="861"/>
      <c r="Y77" s="861"/>
      <c r="Z77" s="817"/>
      <c r="AA77" s="862">
        <v>18</v>
      </c>
      <c r="AB77" s="861"/>
      <c r="AC77" s="861"/>
      <c r="AD77" s="861"/>
      <c r="AE77" s="817"/>
      <c r="AF77" s="862">
        <v>11</v>
      </c>
      <c r="AG77" s="861"/>
      <c r="AH77" s="861"/>
      <c r="AI77" s="861"/>
      <c r="AJ77" s="817"/>
      <c r="AK77" s="862" t="s">
        <v>578</v>
      </c>
      <c r="AL77" s="861"/>
      <c r="AM77" s="861"/>
      <c r="AN77" s="861"/>
      <c r="AO77" s="817"/>
      <c r="AP77" s="862">
        <v>82</v>
      </c>
      <c r="AQ77" s="861"/>
      <c r="AR77" s="861"/>
      <c r="AS77" s="861"/>
      <c r="AT77" s="817"/>
      <c r="AU77" s="862">
        <v>8</v>
      </c>
      <c r="AV77" s="861"/>
      <c r="AW77" s="861"/>
      <c r="AX77" s="861"/>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2">
      <c r="A78" s="223">
        <v>11</v>
      </c>
      <c r="B78" s="856" t="s">
        <v>589</v>
      </c>
      <c r="C78" s="857"/>
      <c r="D78" s="857"/>
      <c r="E78" s="857"/>
      <c r="F78" s="857"/>
      <c r="G78" s="857"/>
      <c r="H78" s="857"/>
      <c r="I78" s="857"/>
      <c r="J78" s="857"/>
      <c r="K78" s="857"/>
      <c r="L78" s="857"/>
      <c r="M78" s="857"/>
      <c r="N78" s="857"/>
      <c r="O78" s="857"/>
      <c r="P78" s="858"/>
      <c r="Q78" s="859">
        <v>3056</v>
      </c>
      <c r="R78" s="813"/>
      <c r="S78" s="813"/>
      <c r="T78" s="813"/>
      <c r="U78" s="813"/>
      <c r="V78" s="813">
        <v>2928</v>
      </c>
      <c r="W78" s="813"/>
      <c r="X78" s="813"/>
      <c r="Y78" s="813"/>
      <c r="Z78" s="813"/>
      <c r="AA78" s="813">
        <v>128</v>
      </c>
      <c r="AB78" s="813"/>
      <c r="AC78" s="813"/>
      <c r="AD78" s="813"/>
      <c r="AE78" s="813"/>
      <c r="AF78" s="813">
        <v>103</v>
      </c>
      <c r="AG78" s="813"/>
      <c r="AH78" s="813"/>
      <c r="AI78" s="813"/>
      <c r="AJ78" s="813"/>
      <c r="AK78" s="813" t="s">
        <v>578</v>
      </c>
      <c r="AL78" s="813"/>
      <c r="AM78" s="813"/>
      <c r="AN78" s="813"/>
      <c r="AO78" s="813"/>
      <c r="AP78" s="813">
        <v>1071</v>
      </c>
      <c r="AQ78" s="813"/>
      <c r="AR78" s="813"/>
      <c r="AS78" s="813"/>
      <c r="AT78" s="813"/>
      <c r="AU78" s="813">
        <v>93</v>
      </c>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2">
      <c r="A79" s="223">
        <v>12</v>
      </c>
      <c r="B79" s="856" t="s">
        <v>590</v>
      </c>
      <c r="C79" s="857"/>
      <c r="D79" s="857"/>
      <c r="E79" s="857"/>
      <c r="F79" s="857"/>
      <c r="G79" s="857"/>
      <c r="H79" s="857"/>
      <c r="I79" s="857"/>
      <c r="J79" s="857"/>
      <c r="K79" s="857"/>
      <c r="L79" s="857"/>
      <c r="M79" s="857"/>
      <c r="N79" s="857"/>
      <c r="O79" s="857"/>
      <c r="P79" s="858"/>
      <c r="Q79" s="859">
        <v>225</v>
      </c>
      <c r="R79" s="813"/>
      <c r="S79" s="813"/>
      <c r="T79" s="813"/>
      <c r="U79" s="813"/>
      <c r="V79" s="813">
        <v>219</v>
      </c>
      <c r="W79" s="813"/>
      <c r="X79" s="813"/>
      <c r="Y79" s="813"/>
      <c r="Z79" s="813"/>
      <c r="AA79" s="813">
        <v>6</v>
      </c>
      <c r="AB79" s="813"/>
      <c r="AC79" s="813"/>
      <c r="AD79" s="813"/>
      <c r="AE79" s="813"/>
      <c r="AF79" s="813">
        <v>6</v>
      </c>
      <c r="AG79" s="813"/>
      <c r="AH79" s="813"/>
      <c r="AI79" s="813"/>
      <c r="AJ79" s="813"/>
      <c r="AK79" s="813">
        <v>0</v>
      </c>
      <c r="AL79" s="813"/>
      <c r="AM79" s="813"/>
      <c r="AN79" s="813"/>
      <c r="AO79" s="813"/>
      <c r="AP79" s="813">
        <v>3</v>
      </c>
      <c r="AQ79" s="813"/>
      <c r="AR79" s="813"/>
      <c r="AS79" s="813"/>
      <c r="AT79" s="813"/>
      <c r="AU79" s="813" t="s">
        <v>578</v>
      </c>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2">
      <c r="A80" s="223">
        <v>13</v>
      </c>
      <c r="B80" s="856" t="s">
        <v>591</v>
      </c>
      <c r="C80" s="857"/>
      <c r="D80" s="857"/>
      <c r="E80" s="857"/>
      <c r="F80" s="857"/>
      <c r="G80" s="857"/>
      <c r="H80" s="857"/>
      <c r="I80" s="857"/>
      <c r="J80" s="857"/>
      <c r="K80" s="857"/>
      <c r="L80" s="857"/>
      <c r="M80" s="857"/>
      <c r="N80" s="857"/>
      <c r="O80" s="857"/>
      <c r="P80" s="858"/>
      <c r="Q80" s="859">
        <v>548</v>
      </c>
      <c r="R80" s="813"/>
      <c r="S80" s="813"/>
      <c r="T80" s="813"/>
      <c r="U80" s="813"/>
      <c r="V80" s="813">
        <v>442</v>
      </c>
      <c r="W80" s="813"/>
      <c r="X80" s="813"/>
      <c r="Y80" s="813"/>
      <c r="Z80" s="813"/>
      <c r="AA80" s="813">
        <v>106</v>
      </c>
      <c r="AB80" s="813"/>
      <c r="AC80" s="813"/>
      <c r="AD80" s="813"/>
      <c r="AE80" s="813"/>
      <c r="AF80" s="813">
        <v>777</v>
      </c>
      <c r="AG80" s="813"/>
      <c r="AH80" s="813"/>
      <c r="AI80" s="813"/>
      <c r="AJ80" s="813"/>
      <c r="AK80" s="813" t="s">
        <v>578</v>
      </c>
      <c r="AL80" s="813"/>
      <c r="AM80" s="813"/>
      <c r="AN80" s="813"/>
      <c r="AO80" s="813"/>
      <c r="AP80" s="813" t="s">
        <v>578</v>
      </c>
      <c r="AQ80" s="813"/>
      <c r="AR80" s="813"/>
      <c r="AS80" s="813"/>
      <c r="AT80" s="813"/>
      <c r="AU80" s="813" t="s">
        <v>578</v>
      </c>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2">
      <c r="A81" s="223">
        <v>14</v>
      </c>
      <c r="B81" s="856" t="s">
        <v>592</v>
      </c>
      <c r="C81" s="857"/>
      <c r="D81" s="857"/>
      <c r="E81" s="857"/>
      <c r="F81" s="857"/>
      <c r="G81" s="857"/>
      <c r="H81" s="857"/>
      <c r="I81" s="857"/>
      <c r="J81" s="857"/>
      <c r="K81" s="857"/>
      <c r="L81" s="857"/>
      <c r="M81" s="857"/>
      <c r="N81" s="857"/>
      <c r="O81" s="857"/>
      <c r="P81" s="858"/>
      <c r="Q81" s="859">
        <v>19</v>
      </c>
      <c r="R81" s="813"/>
      <c r="S81" s="813"/>
      <c r="T81" s="813"/>
      <c r="U81" s="813"/>
      <c r="V81" s="813">
        <v>16</v>
      </c>
      <c r="W81" s="813"/>
      <c r="X81" s="813"/>
      <c r="Y81" s="813"/>
      <c r="Z81" s="813"/>
      <c r="AA81" s="813">
        <v>3</v>
      </c>
      <c r="AB81" s="813"/>
      <c r="AC81" s="813"/>
      <c r="AD81" s="813"/>
      <c r="AE81" s="813"/>
      <c r="AF81" s="813">
        <v>3</v>
      </c>
      <c r="AG81" s="813"/>
      <c r="AH81" s="813"/>
      <c r="AI81" s="813"/>
      <c r="AJ81" s="813"/>
      <c r="AK81" s="813">
        <v>6</v>
      </c>
      <c r="AL81" s="813"/>
      <c r="AM81" s="813"/>
      <c r="AN81" s="813"/>
      <c r="AO81" s="813"/>
      <c r="AP81" s="813" t="s">
        <v>578</v>
      </c>
      <c r="AQ81" s="813"/>
      <c r="AR81" s="813"/>
      <c r="AS81" s="813"/>
      <c r="AT81" s="813"/>
      <c r="AU81" s="813" t="s">
        <v>578</v>
      </c>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2">
      <c r="A82" s="223">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2">
      <c r="A83" s="223">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2">
      <c r="A84" s="223">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2">
      <c r="A85" s="223">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2">
      <c r="A86" s="223">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2">
      <c r="A87" s="229">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5">
      <c r="A88" s="225" t="s">
        <v>390</v>
      </c>
      <c r="B88" s="772" t="s">
        <v>418</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390</v>
      </c>
      <c r="BR102" s="772" t="s">
        <v>419</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8" t="s">
        <v>420</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899" t="s">
        <v>421</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423</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00" t="s">
        <v>424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5" customFormat="1" ht="26.25" customHeight="1" x14ac:dyDescent="0.2">
      <c r="A109" s="895" t="s">
        <v>426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427</v>
      </c>
      <c r="AB109" s="876"/>
      <c r="AC109" s="876"/>
      <c r="AD109" s="876"/>
      <c r="AE109" s="877"/>
      <c r="AF109" s="875" t="s">
        <v>428</v>
      </c>
      <c r="AG109" s="876"/>
      <c r="AH109" s="876"/>
      <c r="AI109" s="876"/>
      <c r="AJ109" s="877"/>
      <c r="AK109" s="875" t="s">
        <v>304</v>
      </c>
      <c r="AL109" s="876"/>
      <c r="AM109" s="876"/>
      <c r="AN109" s="876"/>
      <c r="AO109" s="877"/>
      <c r="AP109" s="875" t="s">
        <v>429</v>
      </c>
      <c r="AQ109" s="876"/>
      <c r="AR109" s="876"/>
      <c r="AS109" s="876"/>
      <c r="AT109" s="878"/>
      <c r="AU109" s="895" t="s">
        <v>426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427</v>
      </c>
      <c r="BR109" s="876"/>
      <c r="BS109" s="876"/>
      <c r="BT109" s="876"/>
      <c r="BU109" s="877"/>
      <c r="BV109" s="875" t="s">
        <v>428</v>
      </c>
      <c r="BW109" s="876"/>
      <c r="BX109" s="876"/>
      <c r="BY109" s="876"/>
      <c r="BZ109" s="877"/>
      <c r="CA109" s="875" t="s">
        <v>304</v>
      </c>
      <c r="CB109" s="876"/>
      <c r="CC109" s="876"/>
      <c r="CD109" s="876"/>
      <c r="CE109" s="877"/>
      <c r="CF109" s="896" t="s">
        <v>429</v>
      </c>
      <c r="CG109" s="896"/>
      <c r="CH109" s="896"/>
      <c r="CI109" s="896"/>
      <c r="CJ109" s="896"/>
      <c r="CK109" s="875" t="s">
        <v>430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427</v>
      </c>
      <c r="DH109" s="876"/>
      <c r="DI109" s="876"/>
      <c r="DJ109" s="876"/>
      <c r="DK109" s="877"/>
      <c r="DL109" s="875" t="s">
        <v>428</v>
      </c>
      <c r="DM109" s="876"/>
      <c r="DN109" s="876"/>
      <c r="DO109" s="876"/>
      <c r="DP109" s="877"/>
      <c r="DQ109" s="875" t="s">
        <v>304</v>
      </c>
      <c r="DR109" s="876"/>
      <c r="DS109" s="876"/>
      <c r="DT109" s="876"/>
      <c r="DU109" s="877"/>
      <c r="DV109" s="875" t="s">
        <v>429</v>
      </c>
      <c r="DW109" s="876"/>
      <c r="DX109" s="876"/>
      <c r="DY109" s="876"/>
      <c r="DZ109" s="878"/>
    </row>
    <row r="110" spans="1:131" s="215" customFormat="1" ht="26.25" customHeight="1" x14ac:dyDescent="0.2">
      <c r="A110" s="879" t="s">
        <v>431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772745</v>
      </c>
      <c r="AB110" s="883"/>
      <c r="AC110" s="883"/>
      <c r="AD110" s="883"/>
      <c r="AE110" s="884"/>
      <c r="AF110" s="885">
        <v>723256</v>
      </c>
      <c r="AG110" s="883"/>
      <c r="AH110" s="883"/>
      <c r="AI110" s="883"/>
      <c r="AJ110" s="884"/>
      <c r="AK110" s="885">
        <v>769784</v>
      </c>
      <c r="AL110" s="883"/>
      <c r="AM110" s="883"/>
      <c r="AN110" s="883"/>
      <c r="AO110" s="884"/>
      <c r="AP110" s="886">
        <v>17.600000000000001</v>
      </c>
      <c r="AQ110" s="887"/>
      <c r="AR110" s="887"/>
      <c r="AS110" s="887"/>
      <c r="AT110" s="888"/>
      <c r="AU110" s="889" t="s">
        <v>73</v>
      </c>
      <c r="AV110" s="890"/>
      <c r="AW110" s="890"/>
      <c r="AX110" s="890"/>
      <c r="AY110" s="890"/>
      <c r="AZ110" s="912" t="s">
        <v>432</v>
      </c>
      <c r="BA110" s="880"/>
      <c r="BB110" s="880"/>
      <c r="BC110" s="880"/>
      <c r="BD110" s="880"/>
      <c r="BE110" s="880"/>
      <c r="BF110" s="880"/>
      <c r="BG110" s="880"/>
      <c r="BH110" s="880"/>
      <c r="BI110" s="880"/>
      <c r="BJ110" s="880"/>
      <c r="BK110" s="880"/>
      <c r="BL110" s="880"/>
      <c r="BM110" s="880"/>
      <c r="BN110" s="880"/>
      <c r="BO110" s="880"/>
      <c r="BP110" s="881"/>
      <c r="BQ110" s="913">
        <v>7376311</v>
      </c>
      <c r="BR110" s="914"/>
      <c r="BS110" s="914"/>
      <c r="BT110" s="914"/>
      <c r="BU110" s="914"/>
      <c r="BV110" s="914">
        <v>7381930</v>
      </c>
      <c r="BW110" s="914"/>
      <c r="BX110" s="914"/>
      <c r="BY110" s="914"/>
      <c r="BZ110" s="914"/>
      <c r="CA110" s="914">
        <v>7138771</v>
      </c>
      <c r="CB110" s="914"/>
      <c r="CC110" s="914"/>
      <c r="CD110" s="914"/>
      <c r="CE110" s="914"/>
      <c r="CF110" s="927">
        <v>162.80000000000001</v>
      </c>
      <c r="CG110" s="928"/>
      <c r="CH110" s="928"/>
      <c r="CI110" s="928"/>
      <c r="CJ110" s="928"/>
      <c r="CK110" s="929" t="s">
        <v>433</v>
      </c>
      <c r="CL110" s="930"/>
      <c r="CM110" s="912" t="s">
        <v>434</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435</v>
      </c>
      <c r="DH110" s="914"/>
      <c r="DI110" s="914"/>
      <c r="DJ110" s="914"/>
      <c r="DK110" s="914"/>
      <c r="DL110" s="914" t="s">
        <v>128</v>
      </c>
      <c r="DM110" s="914"/>
      <c r="DN110" s="914"/>
      <c r="DO110" s="914"/>
      <c r="DP110" s="914"/>
      <c r="DQ110" s="914" t="s">
        <v>435</v>
      </c>
      <c r="DR110" s="914"/>
      <c r="DS110" s="914"/>
      <c r="DT110" s="914"/>
      <c r="DU110" s="914"/>
      <c r="DV110" s="915" t="s">
        <v>128</v>
      </c>
      <c r="DW110" s="915"/>
      <c r="DX110" s="915"/>
      <c r="DY110" s="915"/>
      <c r="DZ110" s="916"/>
    </row>
    <row r="111" spans="1:131" s="215" customFormat="1" ht="26.25" customHeight="1" x14ac:dyDescent="0.2">
      <c r="A111" s="917" t="s">
        <v>436</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437</v>
      </c>
      <c r="AB111" s="921"/>
      <c r="AC111" s="921"/>
      <c r="AD111" s="921"/>
      <c r="AE111" s="922"/>
      <c r="AF111" s="923" t="s">
        <v>435</v>
      </c>
      <c r="AG111" s="921"/>
      <c r="AH111" s="921"/>
      <c r="AI111" s="921"/>
      <c r="AJ111" s="922"/>
      <c r="AK111" s="923" t="s">
        <v>435</v>
      </c>
      <c r="AL111" s="921"/>
      <c r="AM111" s="921"/>
      <c r="AN111" s="921"/>
      <c r="AO111" s="922"/>
      <c r="AP111" s="924" t="s">
        <v>437</v>
      </c>
      <c r="AQ111" s="925"/>
      <c r="AR111" s="925"/>
      <c r="AS111" s="925"/>
      <c r="AT111" s="926"/>
      <c r="AU111" s="891"/>
      <c r="AV111" s="892"/>
      <c r="AW111" s="892"/>
      <c r="AX111" s="892"/>
      <c r="AY111" s="892"/>
      <c r="AZ111" s="905" t="s">
        <v>438</v>
      </c>
      <c r="BA111" s="906"/>
      <c r="BB111" s="906"/>
      <c r="BC111" s="906"/>
      <c r="BD111" s="906"/>
      <c r="BE111" s="906"/>
      <c r="BF111" s="906"/>
      <c r="BG111" s="906"/>
      <c r="BH111" s="906"/>
      <c r="BI111" s="906"/>
      <c r="BJ111" s="906"/>
      <c r="BK111" s="906"/>
      <c r="BL111" s="906"/>
      <c r="BM111" s="906"/>
      <c r="BN111" s="906"/>
      <c r="BO111" s="906"/>
      <c r="BP111" s="907"/>
      <c r="BQ111" s="908">
        <v>275503</v>
      </c>
      <c r="BR111" s="909"/>
      <c r="BS111" s="909"/>
      <c r="BT111" s="909"/>
      <c r="BU111" s="909"/>
      <c r="BV111" s="909">
        <v>243360</v>
      </c>
      <c r="BW111" s="909"/>
      <c r="BX111" s="909"/>
      <c r="BY111" s="909"/>
      <c r="BZ111" s="909"/>
      <c r="CA111" s="909">
        <v>211919</v>
      </c>
      <c r="CB111" s="909"/>
      <c r="CC111" s="909"/>
      <c r="CD111" s="909"/>
      <c r="CE111" s="909"/>
      <c r="CF111" s="903">
        <v>4.8</v>
      </c>
      <c r="CG111" s="904"/>
      <c r="CH111" s="904"/>
      <c r="CI111" s="904"/>
      <c r="CJ111" s="904"/>
      <c r="CK111" s="931"/>
      <c r="CL111" s="932"/>
      <c r="CM111" s="905" t="s">
        <v>439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128</v>
      </c>
      <c r="DH111" s="909"/>
      <c r="DI111" s="909"/>
      <c r="DJ111" s="909"/>
      <c r="DK111" s="909"/>
      <c r="DL111" s="909" t="s">
        <v>435</v>
      </c>
      <c r="DM111" s="909"/>
      <c r="DN111" s="909"/>
      <c r="DO111" s="909"/>
      <c r="DP111" s="909"/>
      <c r="DQ111" s="909" t="s">
        <v>435</v>
      </c>
      <c r="DR111" s="909"/>
      <c r="DS111" s="909"/>
      <c r="DT111" s="909"/>
      <c r="DU111" s="909"/>
      <c r="DV111" s="910" t="s">
        <v>437</v>
      </c>
      <c r="DW111" s="910"/>
      <c r="DX111" s="910"/>
      <c r="DY111" s="910"/>
      <c r="DZ111" s="911"/>
    </row>
    <row r="112" spans="1:131" s="215" customFormat="1" ht="26.25" customHeight="1" x14ac:dyDescent="0.2">
      <c r="A112" s="935" t="s">
        <v>440</v>
      </c>
      <c r="B112" s="936"/>
      <c r="C112" s="906" t="s">
        <v>441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128</v>
      </c>
      <c r="AB112" s="942"/>
      <c r="AC112" s="942"/>
      <c r="AD112" s="942"/>
      <c r="AE112" s="943"/>
      <c r="AF112" s="944" t="s">
        <v>128</v>
      </c>
      <c r="AG112" s="942"/>
      <c r="AH112" s="942"/>
      <c r="AI112" s="942"/>
      <c r="AJ112" s="943"/>
      <c r="AK112" s="944" t="s">
        <v>435</v>
      </c>
      <c r="AL112" s="942"/>
      <c r="AM112" s="942"/>
      <c r="AN112" s="942"/>
      <c r="AO112" s="943"/>
      <c r="AP112" s="945" t="s">
        <v>128</v>
      </c>
      <c r="AQ112" s="946"/>
      <c r="AR112" s="946"/>
      <c r="AS112" s="946"/>
      <c r="AT112" s="947"/>
      <c r="AU112" s="891"/>
      <c r="AV112" s="892"/>
      <c r="AW112" s="892"/>
      <c r="AX112" s="892"/>
      <c r="AY112" s="892"/>
      <c r="AZ112" s="905" t="s">
        <v>442</v>
      </c>
      <c r="BA112" s="906"/>
      <c r="BB112" s="906"/>
      <c r="BC112" s="906"/>
      <c r="BD112" s="906"/>
      <c r="BE112" s="906"/>
      <c r="BF112" s="906"/>
      <c r="BG112" s="906"/>
      <c r="BH112" s="906"/>
      <c r="BI112" s="906"/>
      <c r="BJ112" s="906"/>
      <c r="BK112" s="906"/>
      <c r="BL112" s="906"/>
      <c r="BM112" s="906"/>
      <c r="BN112" s="906"/>
      <c r="BO112" s="906"/>
      <c r="BP112" s="907"/>
      <c r="BQ112" s="908">
        <v>976916</v>
      </c>
      <c r="BR112" s="909"/>
      <c r="BS112" s="909"/>
      <c r="BT112" s="909"/>
      <c r="BU112" s="909"/>
      <c r="BV112" s="909">
        <v>1021548</v>
      </c>
      <c r="BW112" s="909"/>
      <c r="BX112" s="909"/>
      <c r="BY112" s="909"/>
      <c r="BZ112" s="909"/>
      <c r="CA112" s="909">
        <v>1028245</v>
      </c>
      <c r="CB112" s="909"/>
      <c r="CC112" s="909"/>
      <c r="CD112" s="909"/>
      <c r="CE112" s="909"/>
      <c r="CF112" s="903">
        <v>23.5</v>
      </c>
      <c r="CG112" s="904"/>
      <c r="CH112" s="904"/>
      <c r="CI112" s="904"/>
      <c r="CJ112" s="904"/>
      <c r="CK112" s="931"/>
      <c r="CL112" s="932"/>
      <c r="CM112" s="905" t="s">
        <v>443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198000</v>
      </c>
      <c r="DH112" s="909"/>
      <c r="DI112" s="909"/>
      <c r="DJ112" s="909"/>
      <c r="DK112" s="909"/>
      <c r="DL112" s="909">
        <v>178200</v>
      </c>
      <c r="DM112" s="909"/>
      <c r="DN112" s="909"/>
      <c r="DO112" s="909"/>
      <c r="DP112" s="909"/>
      <c r="DQ112" s="909">
        <v>159100</v>
      </c>
      <c r="DR112" s="909"/>
      <c r="DS112" s="909"/>
      <c r="DT112" s="909"/>
      <c r="DU112" s="909"/>
      <c r="DV112" s="910">
        <v>3.6</v>
      </c>
      <c r="DW112" s="910"/>
      <c r="DX112" s="910"/>
      <c r="DY112" s="910"/>
      <c r="DZ112" s="911"/>
    </row>
    <row r="113" spans="1:130" s="215" customFormat="1" ht="26.25" customHeight="1" x14ac:dyDescent="0.2">
      <c r="A113" s="937"/>
      <c r="B113" s="938"/>
      <c r="C113" s="906" t="s">
        <v>444</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81208</v>
      </c>
      <c r="AB113" s="921"/>
      <c r="AC113" s="921"/>
      <c r="AD113" s="921"/>
      <c r="AE113" s="922"/>
      <c r="AF113" s="923">
        <v>93488</v>
      </c>
      <c r="AG113" s="921"/>
      <c r="AH113" s="921"/>
      <c r="AI113" s="921"/>
      <c r="AJ113" s="922"/>
      <c r="AK113" s="923">
        <v>92444</v>
      </c>
      <c r="AL113" s="921"/>
      <c r="AM113" s="921"/>
      <c r="AN113" s="921"/>
      <c r="AO113" s="922"/>
      <c r="AP113" s="924">
        <v>2.1</v>
      </c>
      <c r="AQ113" s="925"/>
      <c r="AR113" s="925"/>
      <c r="AS113" s="925"/>
      <c r="AT113" s="926"/>
      <c r="AU113" s="891"/>
      <c r="AV113" s="892"/>
      <c r="AW113" s="892"/>
      <c r="AX113" s="892"/>
      <c r="AY113" s="892"/>
      <c r="AZ113" s="905" t="s">
        <v>445</v>
      </c>
      <c r="BA113" s="906"/>
      <c r="BB113" s="906"/>
      <c r="BC113" s="906"/>
      <c r="BD113" s="906"/>
      <c r="BE113" s="906"/>
      <c r="BF113" s="906"/>
      <c r="BG113" s="906"/>
      <c r="BH113" s="906"/>
      <c r="BI113" s="906"/>
      <c r="BJ113" s="906"/>
      <c r="BK113" s="906"/>
      <c r="BL113" s="906"/>
      <c r="BM113" s="906"/>
      <c r="BN113" s="906"/>
      <c r="BO113" s="906"/>
      <c r="BP113" s="907"/>
      <c r="BQ113" s="908">
        <v>147586</v>
      </c>
      <c r="BR113" s="909"/>
      <c r="BS113" s="909"/>
      <c r="BT113" s="909"/>
      <c r="BU113" s="909"/>
      <c r="BV113" s="909">
        <v>125109</v>
      </c>
      <c r="BW113" s="909"/>
      <c r="BX113" s="909"/>
      <c r="BY113" s="909"/>
      <c r="BZ113" s="909"/>
      <c r="CA113" s="909">
        <v>102972</v>
      </c>
      <c r="CB113" s="909"/>
      <c r="CC113" s="909"/>
      <c r="CD113" s="909"/>
      <c r="CE113" s="909"/>
      <c r="CF113" s="903">
        <v>2.2999999999999998</v>
      </c>
      <c r="CG113" s="904"/>
      <c r="CH113" s="904"/>
      <c r="CI113" s="904"/>
      <c r="CJ113" s="904"/>
      <c r="CK113" s="931"/>
      <c r="CL113" s="932"/>
      <c r="CM113" s="905" t="s">
        <v>446</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437</v>
      </c>
      <c r="DH113" s="942"/>
      <c r="DI113" s="942"/>
      <c r="DJ113" s="942"/>
      <c r="DK113" s="943"/>
      <c r="DL113" s="944" t="s">
        <v>435</v>
      </c>
      <c r="DM113" s="942"/>
      <c r="DN113" s="942"/>
      <c r="DO113" s="942"/>
      <c r="DP113" s="943"/>
      <c r="DQ113" s="944" t="s">
        <v>128</v>
      </c>
      <c r="DR113" s="942"/>
      <c r="DS113" s="942"/>
      <c r="DT113" s="942"/>
      <c r="DU113" s="943"/>
      <c r="DV113" s="945" t="s">
        <v>435</v>
      </c>
      <c r="DW113" s="946"/>
      <c r="DX113" s="946"/>
      <c r="DY113" s="946"/>
      <c r="DZ113" s="947"/>
    </row>
    <row r="114" spans="1:130" s="215" customFormat="1" ht="26.25" customHeight="1" x14ac:dyDescent="0.2">
      <c r="A114" s="937"/>
      <c r="B114" s="938"/>
      <c r="C114" s="906" t="s">
        <v>447</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19958</v>
      </c>
      <c r="AB114" s="942"/>
      <c r="AC114" s="942"/>
      <c r="AD114" s="942"/>
      <c r="AE114" s="943"/>
      <c r="AF114" s="944">
        <v>21582</v>
      </c>
      <c r="AG114" s="942"/>
      <c r="AH114" s="942"/>
      <c r="AI114" s="942"/>
      <c r="AJ114" s="943"/>
      <c r="AK114" s="944">
        <v>19707</v>
      </c>
      <c r="AL114" s="942"/>
      <c r="AM114" s="942"/>
      <c r="AN114" s="942"/>
      <c r="AO114" s="943"/>
      <c r="AP114" s="945">
        <v>0.4</v>
      </c>
      <c r="AQ114" s="946"/>
      <c r="AR114" s="946"/>
      <c r="AS114" s="946"/>
      <c r="AT114" s="947"/>
      <c r="AU114" s="891"/>
      <c r="AV114" s="892"/>
      <c r="AW114" s="892"/>
      <c r="AX114" s="892"/>
      <c r="AY114" s="892"/>
      <c r="AZ114" s="905" t="s">
        <v>448</v>
      </c>
      <c r="BA114" s="906"/>
      <c r="BB114" s="906"/>
      <c r="BC114" s="906"/>
      <c r="BD114" s="906"/>
      <c r="BE114" s="906"/>
      <c r="BF114" s="906"/>
      <c r="BG114" s="906"/>
      <c r="BH114" s="906"/>
      <c r="BI114" s="906"/>
      <c r="BJ114" s="906"/>
      <c r="BK114" s="906"/>
      <c r="BL114" s="906"/>
      <c r="BM114" s="906"/>
      <c r="BN114" s="906"/>
      <c r="BO114" s="906"/>
      <c r="BP114" s="907"/>
      <c r="BQ114" s="908">
        <v>1991399</v>
      </c>
      <c r="BR114" s="909"/>
      <c r="BS114" s="909"/>
      <c r="BT114" s="909"/>
      <c r="BU114" s="909"/>
      <c r="BV114" s="909">
        <v>1919685</v>
      </c>
      <c r="BW114" s="909"/>
      <c r="BX114" s="909"/>
      <c r="BY114" s="909"/>
      <c r="BZ114" s="909"/>
      <c r="CA114" s="909">
        <v>1839046</v>
      </c>
      <c r="CB114" s="909"/>
      <c r="CC114" s="909"/>
      <c r="CD114" s="909"/>
      <c r="CE114" s="909"/>
      <c r="CF114" s="903">
        <v>41.9</v>
      </c>
      <c r="CG114" s="904"/>
      <c r="CH114" s="904"/>
      <c r="CI114" s="904"/>
      <c r="CJ114" s="904"/>
      <c r="CK114" s="931"/>
      <c r="CL114" s="932"/>
      <c r="CM114" s="905" t="s">
        <v>449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128</v>
      </c>
      <c r="DH114" s="942"/>
      <c r="DI114" s="942"/>
      <c r="DJ114" s="942"/>
      <c r="DK114" s="943"/>
      <c r="DL114" s="944" t="s">
        <v>435</v>
      </c>
      <c r="DM114" s="942"/>
      <c r="DN114" s="942"/>
      <c r="DO114" s="942"/>
      <c r="DP114" s="943"/>
      <c r="DQ114" s="944" t="s">
        <v>128</v>
      </c>
      <c r="DR114" s="942"/>
      <c r="DS114" s="942"/>
      <c r="DT114" s="942"/>
      <c r="DU114" s="943"/>
      <c r="DV114" s="945" t="s">
        <v>128</v>
      </c>
      <c r="DW114" s="946"/>
      <c r="DX114" s="946"/>
      <c r="DY114" s="946"/>
      <c r="DZ114" s="947"/>
    </row>
    <row r="115" spans="1:130" s="215" customFormat="1" ht="26.25" customHeight="1" x14ac:dyDescent="0.2">
      <c r="A115" s="937"/>
      <c r="B115" s="938"/>
      <c r="C115" s="906" t="s">
        <v>450</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6830</v>
      </c>
      <c r="AB115" s="921"/>
      <c r="AC115" s="921"/>
      <c r="AD115" s="921"/>
      <c r="AE115" s="922"/>
      <c r="AF115" s="923">
        <v>6830</v>
      </c>
      <c r="AG115" s="921"/>
      <c r="AH115" s="921"/>
      <c r="AI115" s="921"/>
      <c r="AJ115" s="922"/>
      <c r="AK115" s="923">
        <v>6830</v>
      </c>
      <c r="AL115" s="921"/>
      <c r="AM115" s="921"/>
      <c r="AN115" s="921"/>
      <c r="AO115" s="922"/>
      <c r="AP115" s="924">
        <v>0.2</v>
      </c>
      <c r="AQ115" s="925"/>
      <c r="AR115" s="925"/>
      <c r="AS115" s="925"/>
      <c r="AT115" s="926"/>
      <c r="AU115" s="891"/>
      <c r="AV115" s="892"/>
      <c r="AW115" s="892"/>
      <c r="AX115" s="892"/>
      <c r="AY115" s="892"/>
      <c r="AZ115" s="905" t="s">
        <v>451</v>
      </c>
      <c r="BA115" s="906"/>
      <c r="BB115" s="906"/>
      <c r="BC115" s="906"/>
      <c r="BD115" s="906"/>
      <c r="BE115" s="906"/>
      <c r="BF115" s="906"/>
      <c r="BG115" s="906"/>
      <c r="BH115" s="906"/>
      <c r="BI115" s="906"/>
      <c r="BJ115" s="906"/>
      <c r="BK115" s="906"/>
      <c r="BL115" s="906"/>
      <c r="BM115" s="906"/>
      <c r="BN115" s="906"/>
      <c r="BO115" s="906"/>
      <c r="BP115" s="907"/>
      <c r="BQ115" s="908" t="s">
        <v>128</v>
      </c>
      <c r="BR115" s="909"/>
      <c r="BS115" s="909"/>
      <c r="BT115" s="909"/>
      <c r="BU115" s="909"/>
      <c r="BV115" s="909" t="s">
        <v>437</v>
      </c>
      <c r="BW115" s="909"/>
      <c r="BX115" s="909"/>
      <c r="BY115" s="909"/>
      <c r="BZ115" s="909"/>
      <c r="CA115" s="909" t="s">
        <v>435</v>
      </c>
      <c r="CB115" s="909"/>
      <c r="CC115" s="909"/>
      <c r="CD115" s="909"/>
      <c r="CE115" s="909"/>
      <c r="CF115" s="903" t="s">
        <v>437</v>
      </c>
      <c r="CG115" s="904"/>
      <c r="CH115" s="904"/>
      <c r="CI115" s="904"/>
      <c r="CJ115" s="904"/>
      <c r="CK115" s="931"/>
      <c r="CL115" s="932"/>
      <c r="CM115" s="905" t="s">
        <v>452</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435</v>
      </c>
      <c r="DH115" s="942"/>
      <c r="DI115" s="942"/>
      <c r="DJ115" s="942"/>
      <c r="DK115" s="943"/>
      <c r="DL115" s="944" t="s">
        <v>435</v>
      </c>
      <c r="DM115" s="942"/>
      <c r="DN115" s="942"/>
      <c r="DO115" s="942"/>
      <c r="DP115" s="943"/>
      <c r="DQ115" s="944" t="s">
        <v>435</v>
      </c>
      <c r="DR115" s="942"/>
      <c r="DS115" s="942"/>
      <c r="DT115" s="942"/>
      <c r="DU115" s="943"/>
      <c r="DV115" s="945" t="s">
        <v>128</v>
      </c>
      <c r="DW115" s="946"/>
      <c r="DX115" s="946"/>
      <c r="DY115" s="946"/>
      <c r="DZ115" s="947"/>
    </row>
    <row r="116" spans="1:130" s="215" customFormat="1" ht="26.25" customHeight="1" x14ac:dyDescent="0.2">
      <c r="A116" s="939"/>
      <c r="B116" s="940"/>
      <c r="C116" s="948" t="s">
        <v>453</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435</v>
      </c>
      <c r="AB116" s="942"/>
      <c r="AC116" s="942"/>
      <c r="AD116" s="942"/>
      <c r="AE116" s="943"/>
      <c r="AF116" s="944" t="s">
        <v>435</v>
      </c>
      <c r="AG116" s="942"/>
      <c r="AH116" s="942"/>
      <c r="AI116" s="942"/>
      <c r="AJ116" s="943"/>
      <c r="AK116" s="944" t="s">
        <v>128</v>
      </c>
      <c r="AL116" s="942"/>
      <c r="AM116" s="942"/>
      <c r="AN116" s="942"/>
      <c r="AO116" s="943"/>
      <c r="AP116" s="945" t="s">
        <v>435</v>
      </c>
      <c r="AQ116" s="946"/>
      <c r="AR116" s="946"/>
      <c r="AS116" s="946"/>
      <c r="AT116" s="947"/>
      <c r="AU116" s="891"/>
      <c r="AV116" s="892"/>
      <c r="AW116" s="892"/>
      <c r="AX116" s="892"/>
      <c r="AY116" s="892"/>
      <c r="AZ116" s="950" t="s">
        <v>454</v>
      </c>
      <c r="BA116" s="951"/>
      <c r="BB116" s="951"/>
      <c r="BC116" s="951"/>
      <c r="BD116" s="951"/>
      <c r="BE116" s="951"/>
      <c r="BF116" s="951"/>
      <c r="BG116" s="951"/>
      <c r="BH116" s="951"/>
      <c r="BI116" s="951"/>
      <c r="BJ116" s="951"/>
      <c r="BK116" s="951"/>
      <c r="BL116" s="951"/>
      <c r="BM116" s="951"/>
      <c r="BN116" s="951"/>
      <c r="BO116" s="951"/>
      <c r="BP116" s="952"/>
      <c r="BQ116" s="908" t="s">
        <v>435</v>
      </c>
      <c r="BR116" s="909"/>
      <c r="BS116" s="909"/>
      <c r="BT116" s="909"/>
      <c r="BU116" s="909"/>
      <c r="BV116" s="909" t="s">
        <v>435</v>
      </c>
      <c r="BW116" s="909"/>
      <c r="BX116" s="909"/>
      <c r="BY116" s="909"/>
      <c r="BZ116" s="909"/>
      <c r="CA116" s="909" t="s">
        <v>437</v>
      </c>
      <c r="CB116" s="909"/>
      <c r="CC116" s="909"/>
      <c r="CD116" s="909"/>
      <c r="CE116" s="909"/>
      <c r="CF116" s="903" t="s">
        <v>435</v>
      </c>
      <c r="CG116" s="904"/>
      <c r="CH116" s="904"/>
      <c r="CI116" s="904"/>
      <c r="CJ116" s="904"/>
      <c r="CK116" s="931"/>
      <c r="CL116" s="932"/>
      <c r="CM116" s="905" t="s">
        <v>455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128</v>
      </c>
      <c r="DH116" s="942"/>
      <c r="DI116" s="942"/>
      <c r="DJ116" s="942"/>
      <c r="DK116" s="943"/>
      <c r="DL116" s="944" t="s">
        <v>128</v>
      </c>
      <c r="DM116" s="942"/>
      <c r="DN116" s="942"/>
      <c r="DO116" s="942"/>
      <c r="DP116" s="943"/>
      <c r="DQ116" s="944" t="s">
        <v>128</v>
      </c>
      <c r="DR116" s="942"/>
      <c r="DS116" s="942"/>
      <c r="DT116" s="942"/>
      <c r="DU116" s="943"/>
      <c r="DV116" s="945" t="s">
        <v>128</v>
      </c>
      <c r="DW116" s="946"/>
      <c r="DX116" s="946"/>
      <c r="DY116" s="946"/>
      <c r="DZ116" s="947"/>
    </row>
    <row r="117" spans="1:130" s="215"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456</v>
      </c>
      <c r="Z117" s="877"/>
      <c r="AA117" s="961">
        <v>880741</v>
      </c>
      <c r="AB117" s="962"/>
      <c r="AC117" s="962"/>
      <c r="AD117" s="962"/>
      <c r="AE117" s="963"/>
      <c r="AF117" s="964">
        <v>845156</v>
      </c>
      <c r="AG117" s="962"/>
      <c r="AH117" s="962"/>
      <c r="AI117" s="962"/>
      <c r="AJ117" s="963"/>
      <c r="AK117" s="964">
        <v>888765</v>
      </c>
      <c r="AL117" s="962"/>
      <c r="AM117" s="962"/>
      <c r="AN117" s="962"/>
      <c r="AO117" s="963"/>
      <c r="AP117" s="965"/>
      <c r="AQ117" s="966"/>
      <c r="AR117" s="966"/>
      <c r="AS117" s="966"/>
      <c r="AT117" s="967"/>
      <c r="AU117" s="891"/>
      <c r="AV117" s="892"/>
      <c r="AW117" s="892"/>
      <c r="AX117" s="892"/>
      <c r="AY117" s="892"/>
      <c r="AZ117" s="957" t="s">
        <v>457</v>
      </c>
      <c r="BA117" s="958"/>
      <c r="BB117" s="958"/>
      <c r="BC117" s="958"/>
      <c r="BD117" s="958"/>
      <c r="BE117" s="958"/>
      <c r="BF117" s="958"/>
      <c r="BG117" s="958"/>
      <c r="BH117" s="958"/>
      <c r="BI117" s="958"/>
      <c r="BJ117" s="958"/>
      <c r="BK117" s="958"/>
      <c r="BL117" s="958"/>
      <c r="BM117" s="958"/>
      <c r="BN117" s="958"/>
      <c r="BO117" s="958"/>
      <c r="BP117" s="959"/>
      <c r="BQ117" s="908" t="s">
        <v>437</v>
      </c>
      <c r="BR117" s="909"/>
      <c r="BS117" s="909"/>
      <c r="BT117" s="909"/>
      <c r="BU117" s="909"/>
      <c r="BV117" s="909" t="s">
        <v>435</v>
      </c>
      <c r="BW117" s="909"/>
      <c r="BX117" s="909"/>
      <c r="BY117" s="909"/>
      <c r="BZ117" s="909"/>
      <c r="CA117" s="909" t="s">
        <v>435</v>
      </c>
      <c r="CB117" s="909"/>
      <c r="CC117" s="909"/>
      <c r="CD117" s="909"/>
      <c r="CE117" s="909"/>
      <c r="CF117" s="903" t="s">
        <v>435</v>
      </c>
      <c r="CG117" s="904"/>
      <c r="CH117" s="904"/>
      <c r="CI117" s="904"/>
      <c r="CJ117" s="904"/>
      <c r="CK117" s="931"/>
      <c r="CL117" s="932"/>
      <c r="CM117" s="905" t="s">
        <v>458</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435</v>
      </c>
      <c r="DH117" s="942"/>
      <c r="DI117" s="942"/>
      <c r="DJ117" s="942"/>
      <c r="DK117" s="943"/>
      <c r="DL117" s="944" t="s">
        <v>437</v>
      </c>
      <c r="DM117" s="942"/>
      <c r="DN117" s="942"/>
      <c r="DO117" s="942"/>
      <c r="DP117" s="943"/>
      <c r="DQ117" s="944" t="s">
        <v>437</v>
      </c>
      <c r="DR117" s="942"/>
      <c r="DS117" s="942"/>
      <c r="DT117" s="942"/>
      <c r="DU117" s="943"/>
      <c r="DV117" s="945" t="s">
        <v>437</v>
      </c>
      <c r="DW117" s="946"/>
      <c r="DX117" s="946"/>
      <c r="DY117" s="946"/>
      <c r="DZ117" s="947"/>
    </row>
    <row r="118" spans="1:130" s="215" customFormat="1" ht="26.25" customHeight="1" x14ac:dyDescent="0.2">
      <c r="A118" s="895" t="s">
        <v>430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427</v>
      </c>
      <c r="AB118" s="876"/>
      <c r="AC118" s="876"/>
      <c r="AD118" s="876"/>
      <c r="AE118" s="877"/>
      <c r="AF118" s="875" t="s">
        <v>428</v>
      </c>
      <c r="AG118" s="876"/>
      <c r="AH118" s="876"/>
      <c r="AI118" s="876"/>
      <c r="AJ118" s="877"/>
      <c r="AK118" s="875" t="s">
        <v>304</v>
      </c>
      <c r="AL118" s="876"/>
      <c r="AM118" s="876"/>
      <c r="AN118" s="876"/>
      <c r="AO118" s="877"/>
      <c r="AP118" s="953" t="s">
        <v>429</v>
      </c>
      <c r="AQ118" s="954"/>
      <c r="AR118" s="954"/>
      <c r="AS118" s="954"/>
      <c r="AT118" s="955"/>
      <c r="AU118" s="891"/>
      <c r="AV118" s="892"/>
      <c r="AW118" s="892"/>
      <c r="AX118" s="892"/>
      <c r="AY118" s="892"/>
      <c r="AZ118" s="956" t="s">
        <v>459</v>
      </c>
      <c r="BA118" s="948"/>
      <c r="BB118" s="948"/>
      <c r="BC118" s="948"/>
      <c r="BD118" s="948"/>
      <c r="BE118" s="948"/>
      <c r="BF118" s="948"/>
      <c r="BG118" s="948"/>
      <c r="BH118" s="948"/>
      <c r="BI118" s="948"/>
      <c r="BJ118" s="948"/>
      <c r="BK118" s="948"/>
      <c r="BL118" s="948"/>
      <c r="BM118" s="948"/>
      <c r="BN118" s="948"/>
      <c r="BO118" s="948"/>
      <c r="BP118" s="949"/>
      <c r="BQ118" s="982" t="s">
        <v>460</v>
      </c>
      <c r="BR118" s="983"/>
      <c r="BS118" s="983"/>
      <c r="BT118" s="983"/>
      <c r="BU118" s="983"/>
      <c r="BV118" s="983" t="s">
        <v>128</v>
      </c>
      <c r="BW118" s="983"/>
      <c r="BX118" s="983"/>
      <c r="BY118" s="983"/>
      <c r="BZ118" s="983"/>
      <c r="CA118" s="983" t="s">
        <v>461</v>
      </c>
      <c r="CB118" s="983"/>
      <c r="CC118" s="983"/>
      <c r="CD118" s="983"/>
      <c r="CE118" s="983"/>
      <c r="CF118" s="903" t="s">
        <v>462</v>
      </c>
      <c r="CG118" s="904"/>
      <c r="CH118" s="904"/>
      <c r="CI118" s="904"/>
      <c r="CJ118" s="904"/>
      <c r="CK118" s="931"/>
      <c r="CL118" s="93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462</v>
      </c>
      <c r="DH118" s="942"/>
      <c r="DI118" s="942"/>
      <c r="DJ118" s="942"/>
      <c r="DK118" s="943"/>
      <c r="DL118" s="944" t="s">
        <v>128</v>
      </c>
      <c r="DM118" s="942"/>
      <c r="DN118" s="942"/>
      <c r="DO118" s="942"/>
      <c r="DP118" s="943"/>
      <c r="DQ118" s="944" t="s">
        <v>464</v>
      </c>
      <c r="DR118" s="942"/>
      <c r="DS118" s="942"/>
      <c r="DT118" s="942"/>
      <c r="DU118" s="943"/>
      <c r="DV118" s="945" t="s">
        <v>465</v>
      </c>
      <c r="DW118" s="946"/>
      <c r="DX118" s="946"/>
      <c r="DY118" s="946"/>
      <c r="DZ118" s="947"/>
    </row>
    <row r="119" spans="1:130" s="215" customFormat="1" ht="26.25" customHeight="1" x14ac:dyDescent="0.2">
      <c r="A119" s="1039" t="s">
        <v>433</v>
      </c>
      <c r="B119" s="930"/>
      <c r="C119" s="912" t="s">
        <v>434</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465</v>
      </c>
      <c r="AB119" s="883"/>
      <c r="AC119" s="883"/>
      <c r="AD119" s="883"/>
      <c r="AE119" s="884"/>
      <c r="AF119" s="885" t="s">
        <v>464</v>
      </c>
      <c r="AG119" s="883"/>
      <c r="AH119" s="883"/>
      <c r="AI119" s="883"/>
      <c r="AJ119" s="884"/>
      <c r="AK119" s="885" t="s">
        <v>462</v>
      </c>
      <c r="AL119" s="883"/>
      <c r="AM119" s="883"/>
      <c r="AN119" s="883"/>
      <c r="AO119" s="884"/>
      <c r="AP119" s="886" t="s">
        <v>466</v>
      </c>
      <c r="AQ119" s="887"/>
      <c r="AR119" s="887"/>
      <c r="AS119" s="887"/>
      <c r="AT119" s="888"/>
      <c r="AU119" s="893"/>
      <c r="AV119" s="894"/>
      <c r="AW119" s="894"/>
      <c r="AX119" s="894"/>
      <c r="AY119" s="894"/>
      <c r="AZ119" s="236" t="s">
        <v>187</v>
      </c>
      <c r="BA119" s="236"/>
      <c r="BB119" s="236"/>
      <c r="BC119" s="236"/>
      <c r="BD119" s="236"/>
      <c r="BE119" s="236"/>
      <c r="BF119" s="236"/>
      <c r="BG119" s="236"/>
      <c r="BH119" s="236"/>
      <c r="BI119" s="236"/>
      <c r="BJ119" s="236"/>
      <c r="BK119" s="236"/>
      <c r="BL119" s="236"/>
      <c r="BM119" s="236"/>
      <c r="BN119" s="236"/>
      <c r="BO119" s="960" t="s">
        <v>467</v>
      </c>
      <c r="BP119" s="988"/>
      <c r="BQ119" s="982">
        <v>10767715</v>
      </c>
      <c r="BR119" s="983"/>
      <c r="BS119" s="983"/>
      <c r="BT119" s="983"/>
      <c r="BU119" s="983"/>
      <c r="BV119" s="983">
        <v>10691632</v>
      </c>
      <c r="BW119" s="983"/>
      <c r="BX119" s="983"/>
      <c r="BY119" s="983"/>
      <c r="BZ119" s="983"/>
      <c r="CA119" s="983">
        <v>10320953</v>
      </c>
      <c r="CB119" s="983"/>
      <c r="CC119" s="983"/>
      <c r="CD119" s="983"/>
      <c r="CE119" s="983"/>
      <c r="CF119" s="984"/>
      <c r="CG119" s="985"/>
      <c r="CH119" s="985"/>
      <c r="CI119" s="985"/>
      <c r="CJ119" s="986"/>
      <c r="CK119" s="933"/>
      <c r="CL119" s="934"/>
      <c r="CM119" s="956" t="s">
        <v>468</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77503</v>
      </c>
      <c r="DH119" s="969"/>
      <c r="DI119" s="969"/>
      <c r="DJ119" s="969"/>
      <c r="DK119" s="970"/>
      <c r="DL119" s="968">
        <v>65160</v>
      </c>
      <c r="DM119" s="969"/>
      <c r="DN119" s="969"/>
      <c r="DO119" s="969"/>
      <c r="DP119" s="970"/>
      <c r="DQ119" s="968">
        <v>52819</v>
      </c>
      <c r="DR119" s="969"/>
      <c r="DS119" s="969"/>
      <c r="DT119" s="969"/>
      <c r="DU119" s="970"/>
      <c r="DV119" s="971">
        <v>1.2</v>
      </c>
      <c r="DW119" s="972"/>
      <c r="DX119" s="972"/>
      <c r="DY119" s="972"/>
      <c r="DZ119" s="973"/>
    </row>
    <row r="120" spans="1:130" s="215" customFormat="1" ht="26.25" customHeight="1" x14ac:dyDescent="0.2">
      <c r="A120" s="1040"/>
      <c r="B120" s="932"/>
      <c r="C120" s="905" t="s">
        <v>439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128</v>
      </c>
      <c r="AB120" s="942"/>
      <c r="AC120" s="942"/>
      <c r="AD120" s="942"/>
      <c r="AE120" s="943"/>
      <c r="AF120" s="944" t="s">
        <v>128</v>
      </c>
      <c r="AG120" s="942"/>
      <c r="AH120" s="942"/>
      <c r="AI120" s="942"/>
      <c r="AJ120" s="943"/>
      <c r="AK120" s="944" t="s">
        <v>128</v>
      </c>
      <c r="AL120" s="942"/>
      <c r="AM120" s="942"/>
      <c r="AN120" s="942"/>
      <c r="AO120" s="943"/>
      <c r="AP120" s="945" t="s">
        <v>469</v>
      </c>
      <c r="AQ120" s="946"/>
      <c r="AR120" s="946"/>
      <c r="AS120" s="946"/>
      <c r="AT120" s="947"/>
      <c r="AU120" s="974" t="s">
        <v>470</v>
      </c>
      <c r="AV120" s="975"/>
      <c r="AW120" s="975"/>
      <c r="AX120" s="975"/>
      <c r="AY120" s="976"/>
      <c r="AZ120" s="912" t="s">
        <v>471</v>
      </c>
      <c r="BA120" s="880"/>
      <c r="BB120" s="880"/>
      <c r="BC120" s="880"/>
      <c r="BD120" s="880"/>
      <c r="BE120" s="880"/>
      <c r="BF120" s="880"/>
      <c r="BG120" s="880"/>
      <c r="BH120" s="880"/>
      <c r="BI120" s="880"/>
      <c r="BJ120" s="880"/>
      <c r="BK120" s="880"/>
      <c r="BL120" s="880"/>
      <c r="BM120" s="880"/>
      <c r="BN120" s="880"/>
      <c r="BO120" s="880"/>
      <c r="BP120" s="881"/>
      <c r="BQ120" s="913">
        <v>2525037</v>
      </c>
      <c r="BR120" s="914"/>
      <c r="BS120" s="914"/>
      <c r="BT120" s="914"/>
      <c r="BU120" s="914"/>
      <c r="BV120" s="914">
        <v>2663768</v>
      </c>
      <c r="BW120" s="914"/>
      <c r="BX120" s="914"/>
      <c r="BY120" s="914"/>
      <c r="BZ120" s="914"/>
      <c r="CA120" s="914">
        <v>3361846</v>
      </c>
      <c r="CB120" s="914"/>
      <c r="CC120" s="914"/>
      <c r="CD120" s="914"/>
      <c r="CE120" s="914"/>
      <c r="CF120" s="927">
        <v>76.7</v>
      </c>
      <c r="CG120" s="928"/>
      <c r="CH120" s="928"/>
      <c r="CI120" s="928"/>
      <c r="CJ120" s="928"/>
      <c r="CK120" s="989" t="s">
        <v>472</v>
      </c>
      <c r="CL120" s="990"/>
      <c r="CM120" s="990"/>
      <c r="CN120" s="990"/>
      <c r="CO120" s="991"/>
      <c r="CP120" s="997" t="s">
        <v>405</v>
      </c>
      <c r="CQ120" s="998"/>
      <c r="CR120" s="998"/>
      <c r="CS120" s="998"/>
      <c r="CT120" s="998"/>
      <c r="CU120" s="998"/>
      <c r="CV120" s="998"/>
      <c r="CW120" s="998"/>
      <c r="CX120" s="998"/>
      <c r="CY120" s="998"/>
      <c r="CZ120" s="998"/>
      <c r="DA120" s="998"/>
      <c r="DB120" s="998"/>
      <c r="DC120" s="998"/>
      <c r="DD120" s="998"/>
      <c r="DE120" s="998"/>
      <c r="DF120" s="999"/>
      <c r="DG120" s="913">
        <v>976916</v>
      </c>
      <c r="DH120" s="914"/>
      <c r="DI120" s="914"/>
      <c r="DJ120" s="914"/>
      <c r="DK120" s="914"/>
      <c r="DL120" s="914">
        <v>1021548</v>
      </c>
      <c r="DM120" s="914"/>
      <c r="DN120" s="914"/>
      <c r="DO120" s="914"/>
      <c r="DP120" s="914"/>
      <c r="DQ120" s="914">
        <v>1028245</v>
      </c>
      <c r="DR120" s="914"/>
      <c r="DS120" s="914"/>
      <c r="DT120" s="914"/>
      <c r="DU120" s="914"/>
      <c r="DV120" s="915">
        <v>23.5</v>
      </c>
      <c r="DW120" s="915"/>
      <c r="DX120" s="915"/>
      <c r="DY120" s="915"/>
      <c r="DZ120" s="916"/>
    </row>
    <row r="121" spans="1:130" s="215" customFormat="1" ht="26.25" customHeight="1" x14ac:dyDescent="0.2">
      <c r="A121" s="1040"/>
      <c r="B121" s="932"/>
      <c r="C121" s="957" t="s">
        <v>473</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465</v>
      </c>
      <c r="AB121" s="942"/>
      <c r="AC121" s="942"/>
      <c r="AD121" s="942"/>
      <c r="AE121" s="943"/>
      <c r="AF121" s="944" t="s">
        <v>128</v>
      </c>
      <c r="AG121" s="942"/>
      <c r="AH121" s="942"/>
      <c r="AI121" s="942"/>
      <c r="AJ121" s="943"/>
      <c r="AK121" s="944" t="s">
        <v>128</v>
      </c>
      <c r="AL121" s="942"/>
      <c r="AM121" s="942"/>
      <c r="AN121" s="942"/>
      <c r="AO121" s="943"/>
      <c r="AP121" s="945" t="s">
        <v>461</v>
      </c>
      <c r="AQ121" s="946"/>
      <c r="AR121" s="946"/>
      <c r="AS121" s="946"/>
      <c r="AT121" s="947"/>
      <c r="AU121" s="977"/>
      <c r="AV121" s="978"/>
      <c r="AW121" s="978"/>
      <c r="AX121" s="978"/>
      <c r="AY121" s="979"/>
      <c r="AZ121" s="905" t="s">
        <v>474</v>
      </c>
      <c r="BA121" s="906"/>
      <c r="BB121" s="906"/>
      <c r="BC121" s="906"/>
      <c r="BD121" s="906"/>
      <c r="BE121" s="906"/>
      <c r="BF121" s="906"/>
      <c r="BG121" s="906"/>
      <c r="BH121" s="906"/>
      <c r="BI121" s="906"/>
      <c r="BJ121" s="906"/>
      <c r="BK121" s="906"/>
      <c r="BL121" s="906"/>
      <c r="BM121" s="906"/>
      <c r="BN121" s="906"/>
      <c r="BO121" s="906"/>
      <c r="BP121" s="907"/>
      <c r="BQ121" s="908">
        <v>756983</v>
      </c>
      <c r="BR121" s="909"/>
      <c r="BS121" s="909"/>
      <c r="BT121" s="909"/>
      <c r="BU121" s="909"/>
      <c r="BV121" s="909">
        <v>818661</v>
      </c>
      <c r="BW121" s="909"/>
      <c r="BX121" s="909"/>
      <c r="BY121" s="909"/>
      <c r="BZ121" s="909"/>
      <c r="CA121" s="909">
        <v>683468</v>
      </c>
      <c r="CB121" s="909"/>
      <c r="CC121" s="909"/>
      <c r="CD121" s="909"/>
      <c r="CE121" s="909"/>
      <c r="CF121" s="903">
        <v>15.6</v>
      </c>
      <c r="CG121" s="904"/>
      <c r="CH121" s="904"/>
      <c r="CI121" s="904"/>
      <c r="CJ121" s="904"/>
      <c r="CK121" s="992"/>
      <c r="CL121" s="993"/>
      <c r="CM121" s="993"/>
      <c r="CN121" s="993"/>
      <c r="CO121" s="994"/>
      <c r="CP121" s="1002" t="s">
        <v>475</v>
      </c>
      <c r="CQ121" s="1003"/>
      <c r="CR121" s="1003"/>
      <c r="CS121" s="1003"/>
      <c r="CT121" s="1003"/>
      <c r="CU121" s="1003"/>
      <c r="CV121" s="1003"/>
      <c r="CW121" s="1003"/>
      <c r="CX121" s="1003"/>
      <c r="CY121" s="1003"/>
      <c r="CZ121" s="1003"/>
      <c r="DA121" s="1003"/>
      <c r="DB121" s="1003"/>
      <c r="DC121" s="1003"/>
      <c r="DD121" s="1003"/>
      <c r="DE121" s="1003"/>
      <c r="DF121" s="1004"/>
      <c r="DG121" s="908" t="s">
        <v>128</v>
      </c>
      <c r="DH121" s="909"/>
      <c r="DI121" s="909"/>
      <c r="DJ121" s="909"/>
      <c r="DK121" s="909"/>
      <c r="DL121" s="909" t="s">
        <v>128</v>
      </c>
      <c r="DM121" s="909"/>
      <c r="DN121" s="909"/>
      <c r="DO121" s="909"/>
      <c r="DP121" s="909"/>
      <c r="DQ121" s="909" t="s">
        <v>128</v>
      </c>
      <c r="DR121" s="909"/>
      <c r="DS121" s="909"/>
      <c r="DT121" s="909"/>
      <c r="DU121" s="909"/>
      <c r="DV121" s="910" t="s">
        <v>128</v>
      </c>
      <c r="DW121" s="910"/>
      <c r="DX121" s="910"/>
      <c r="DY121" s="910"/>
      <c r="DZ121" s="911"/>
    </row>
    <row r="122" spans="1:130" s="215" customFormat="1" ht="26.25" customHeight="1" x14ac:dyDescent="0.2">
      <c r="A122" s="1040"/>
      <c r="B122" s="932"/>
      <c r="C122" s="905" t="s">
        <v>449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128</v>
      </c>
      <c r="AB122" s="942"/>
      <c r="AC122" s="942"/>
      <c r="AD122" s="942"/>
      <c r="AE122" s="943"/>
      <c r="AF122" s="944" t="s">
        <v>128</v>
      </c>
      <c r="AG122" s="942"/>
      <c r="AH122" s="942"/>
      <c r="AI122" s="942"/>
      <c r="AJ122" s="943"/>
      <c r="AK122" s="944" t="s">
        <v>476</v>
      </c>
      <c r="AL122" s="942"/>
      <c r="AM122" s="942"/>
      <c r="AN122" s="942"/>
      <c r="AO122" s="943"/>
      <c r="AP122" s="945" t="s">
        <v>128</v>
      </c>
      <c r="AQ122" s="946"/>
      <c r="AR122" s="946"/>
      <c r="AS122" s="946"/>
      <c r="AT122" s="947"/>
      <c r="AU122" s="977"/>
      <c r="AV122" s="978"/>
      <c r="AW122" s="978"/>
      <c r="AX122" s="978"/>
      <c r="AY122" s="979"/>
      <c r="AZ122" s="956" t="s">
        <v>477</v>
      </c>
      <c r="BA122" s="948"/>
      <c r="BB122" s="948"/>
      <c r="BC122" s="948"/>
      <c r="BD122" s="948"/>
      <c r="BE122" s="948"/>
      <c r="BF122" s="948"/>
      <c r="BG122" s="948"/>
      <c r="BH122" s="948"/>
      <c r="BI122" s="948"/>
      <c r="BJ122" s="948"/>
      <c r="BK122" s="948"/>
      <c r="BL122" s="948"/>
      <c r="BM122" s="948"/>
      <c r="BN122" s="948"/>
      <c r="BO122" s="948"/>
      <c r="BP122" s="949"/>
      <c r="BQ122" s="982">
        <v>6706050</v>
      </c>
      <c r="BR122" s="983"/>
      <c r="BS122" s="983"/>
      <c r="BT122" s="983"/>
      <c r="BU122" s="983"/>
      <c r="BV122" s="983">
        <v>6596239</v>
      </c>
      <c r="BW122" s="983"/>
      <c r="BX122" s="983"/>
      <c r="BY122" s="983"/>
      <c r="BZ122" s="983"/>
      <c r="CA122" s="983">
        <v>6405305</v>
      </c>
      <c r="CB122" s="983"/>
      <c r="CC122" s="983"/>
      <c r="CD122" s="983"/>
      <c r="CE122" s="983"/>
      <c r="CF122" s="1000">
        <v>146.1</v>
      </c>
      <c r="CG122" s="1001"/>
      <c r="CH122" s="1001"/>
      <c r="CI122" s="1001"/>
      <c r="CJ122" s="1001"/>
      <c r="CK122" s="992"/>
      <c r="CL122" s="993"/>
      <c r="CM122" s="993"/>
      <c r="CN122" s="993"/>
      <c r="CO122" s="994"/>
      <c r="CP122" s="1002" t="s">
        <v>478</v>
      </c>
      <c r="CQ122" s="1003"/>
      <c r="CR122" s="1003"/>
      <c r="CS122" s="1003"/>
      <c r="CT122" s="1003"/>
      <c r="CU122" s="1003"/>
      <c r="CV122" s="1003"/>
      <c r="CW122" s="1003"/>
      <c r="CX122" s="1003"/>
      <c r="CY122" s="1003"/>
      <c r="CZ122" s="1003"/>
      <c r="DA122" s="1003"/>
      <c r="DB122" s="1003"/>
      <c r="DC122" s="1003"/>
      <c r="DD122" s="1003"/>
      <c r="DE122" s="1003"/>
      <c r="DF122" s="1004"/>
      <c r="DG122" s="908" t="s">
        <v>128</v>
      </c>
      <c r="DH122" s="909"/>
      <c r="DI122" s="909"/>
      <c r="DJ122" s="909"/>
      <c r="DK122" s="909"/>
      <c r="DL122" s="909" t="s">
        <v>476</v>
      </c>
      <c r="DM122" s="909"/>
      <c r="DN122" s="909"/>
      <c r="DO122" s="909"/>
      <c r="DP122" s="909"/>
      <c r="DQ122" s="909" t="s">
        <v>464</v>
      </c>
      <c r="DR122" s="909"/>
      <c r="DS122" s="909"/>
      <c r="DT122" s="909"/>
      <c r="DU122" s="909"/>
      <c r="DV122" s="910" t="s">
        <v>464</v>
      </c>
      <c r="DW122" s="910"/>
      <c r="DX122" s="910"/>
      <c r="DY122" s="910"/>
      <c r="DZ122" s="911"/>
    </row>
    <row r="123" spans="1:130" s="215" customFormat="1" ht="26.25" customHeight="1" x14ac:dyDescent="0.2">
      <c r="A123" s="1040"/>
      <c r="B123" s="932"/>
      <c r="C123" s="905" t="s">
        <v>455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465</v>
      </c>
      <c r="AB123" s="942"/>
      <c r="AC123" s="942"/>
      <c r="AD123" s="942"/>
      <c r="AE123" s="943"/>
      <c r="AF123" s="944" t="s">
        <v>128</v>
      </c>
      <c r="AG123" s="942"/>
      <c r="AH123" s="942"/>
      <c r="AI123" s="942"/>
      <c r="AJ123" s="943"/>
      <c r="AK123" s="944" t="s">
        <v>469</v>
      </c>
      <c r="AL123" s="942"/>
      <c r="AM123" s="942"/>
      <c r="AN123" s="942"/>
      <c r="AO123" s="943"/>
      <c r="AP123" s="945" t="s">
        <v>128</v>
      </c>
      <c r="AQ123" s="946"/>
      <c r="AR123" s="946"/>
      <c r="AS123" s="946"/>
      <c r="AT123" s="947"/>
      <c r="AU123" s="980"/>
      <c r="AV123" s="981"/>
      <c r="AW123" s="981"/>
      <c r="AX123" s="981"/>
      <c r="AY123" s="981"/>
      <c r="AZ123" s="236" t="s">
        <v>187</v>
      </c>
      <c r="BA123" s="236"/>
      <c r="BB123" s="236"/>
      <c r="BC123" s="236"/>
      <c r="BD123" s="236"/>
      <c r="BE123" s="236"/>
      <c r="BF123" s="236"/>
      <c r="BG123" s="236"/>
      <c r="BH123" s="236"/>
      <c r="BI123" s="236"/>
      <c r="BJ123" s="236"/>
      <c r="BK123" s="236"/>
      <c r="BL123" s="236"/>
      <c r="BM123" s="236"/>
      <c r="BN123" s="236"/>
      <c r="BO123" s="960" t="s">
        <v>479</v>
      </c>
      <c r="BP123" s="988"/>
      <c r="BQ123" s="1046">
        <v>9988070</v>
      </c>
      <c r="BR123" s="1047"/>
      <c r="BS123" s="1047"/>
      <c r="BT123" s="1047"/>
      <c r="BU123" s="1047"/>
      <c r="BV123" s="1047">
        <v>10078668</v>
      </c>
      <c r="BW123" s="1047"/>
      <c r="BX123" s="1047"/>
      <c r="BY123" s="1047"/>
      <c r="BZ123" s="1047"/>
      <c r="CA123" s="1047">
        <v>10450619</v>
      </c>
      <c r="CB123" s="1047"/>
      <c r="CC123" s="1047"/>
      <c r="CD123" s="1047"/>
      <c r="CE123" s="1047"/>
      <c r="CF123" s="984"/>
      <c r="CG123" s="985"/>
      <c r="CH123" s="985"/>
      <c r="CI123" s="985"/>
      <c r="CJ123" s="986"/>
      <c r="CK123" s="992"/>
      <c r="CL123" s="993"/>
      <c r="CM123" s="993"/>
      <c r="CN123" s="993"/>
      <c r="CO123" s="994"/>
      <c r="CP123" s="1002" t="s">
        <v>480</v>
      </c>
      <c r="CQ123" s="1003"/>
      <c r="CR123" s="1003"/>
      <c r="CS123" s="1003"/>
      <c r="CT123" s="1003"/>
      <c r="CU123" s="1003"/>
      <c r="CV123" s="1003"/>
      <c r="CW123" s="1003"/>
      <c r="CX123" s="1003"/>
      <c r="CY123" s="1003"/>
      <c r="CZ123" s="1003"/>
      <c r="DA123" s="1003"/>
      <c r="DB123" s="1003"/>
      <c r="DC123" s="1003"/>
      <c r="DD123" s="1003"/>
      <c r="DE123" s="1003"/>
      <c r="DF123" s="1004"/>
      <c r="DG123" s="941" t="s">
        <v>462</v>
      </c>
      <c r="DH123" s="942"/>
      <c r="DI123" s="942"/>
      <c r="DJ123" s="942"/>
      <c r="DK123" s="943"/>
      <c r="DL123" s="944" t="s">
        <v>128</v>
      </c>
      <c r="DM123" s="942"/>
      <c r="DN123" s="942"/>
      <c r="DO123" s="942"/>
      <c r="DP123" s="943"/>
      <c r="DQ123" s="944" t="s">
        <v>464</v>
      </c>
      <c r="DR123" s="942"/>
      <c r="DS123" s="942"/>
      <c r="DT123" s="942"/>
      <c r="DU123" s="943"/>
      <c r="DV123" s="945" t="s">
        <v>465</v>
      </c>
      <c r="DW123" s="946"/>
      <c r="DX123" s="946"/>
      <c r="DY123" s="946"/>
      <c r="DZ123" s="947"/>
    </row>
    <row r="124" spans="1:130" s="215" customFormat="1" ht="26.25" customHeight="1" thickBot="1" x14ac:dyDescent="0.25">
      <c r="A124" s="1040"/>
      <c r="B124" s="932"/>
      <c r="C124" s="905" t="s">
        <v>458</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469</v>
      </c>
      <c r="AB124" s="942"/>
      <c r="AC124" s="942"/>
      <c r="AD124" s="942"/>
      <c r="AE124" s="943"/>
      <c r="AF124" s="944" t="s">
        <v>128</v>
      </c>
      <c r="AG124" s="942"/>
      <c r="AH124" s="942"/>
      <c r="AI124" s="942"/>
      <c r="AJ124" s="943"/>
      <c r="AK124" s="944" t="s">
        <v>128</v>
      </c>
      <c r="AL124" s="942"/>
      <c r="AM124" s="942"/>
      <c r="AN124" s="942"/>
      <c r="AO124" s="943"/>
      <c r="AP124" s="945" t="s">
        <v>128</v>
      </c>
      <c r="AQ124" s="946"/>
      <c r="AR124" s="946"/>
      <c r="AS124" s="946"/>
      <c r="AT124" s="947"/>
      <c r="AU124" s="1042" t="s">
        <v>481</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19.7</v>
      </c>
      <c r="BR124" s="1010"/>
      <c r="BS124" s="1010"/>
      <c r="BT124" s="1010"/>
      <c r="BU124" s="1010"/>
      <c r="BV124" s="1010">
        <v>14.9</v>
      </c>
      <c r="BW124" s="1010"/>
      <c r="BX124" s="1010"/>
      <c r="BY124" s="1010"/>
      <c r="BZ124" s="1010"/>
      <c r="CA124" s="1010" t="s">
        <v>465</v>
      </c>
      <c r="CB124" s="1010"/>
      <c r="CC124" s="1010"/>
      <c r="CD124" s="1010"/>
      <c r="CE124" s="1010"/>
      <c r="CF124" s="1011"/>
      <c r="CG124" s="1012"/>
      <c r="CH124" s="1012"/>
      <c r="CI124" s="1012"/>
      <c r="CJ124" s="1013"/>
      <c r="CK124" s="995"/>
      <c r="CL124" s="995"/>
      <c r="CM124" s="995"/>
      <c r="CN124" s="995"/>
      <c r="CO124" s="996"/>
      <c r="CP124" s="1002" t="s">
        <v>482</v>
      </c>
      <c r="CQ124" s="1003"/>
      <c r="CR124" s="1003"/>
      <c r="CS124" s="1003"/>
      <c r="CT124" s="1003"/>
      <c r="CU124" s="1003"/>
      <c r="CV124" s="1003"/>
      <c r="CW124" s="1003"/>
      <c r="CX124" s="1003"/>
      <c r="CY124" s="1003"/>
      <c r="CZ124" s="1003"/>
      <c r="DA124" s="1003"/>
      <c r="DB124" s="1003"/>
      <c r="DC124" s="1003"/>
      <c r="DD124" s="1003"/>
      <c r="DE124" s="1003"/>
      <c r="DF124" s="1004"/>
      <c r="DG124" s="987" t="s">
        <v>128</v>
      </c>
      <c r="DH124" s="969"/>
      <c r="DI124" s="969"/>
      <c r="DJ124" s="969"/>
      <c r="DK124" s="970"/>
      <c r="DL124" s="968" t="s">
        <v>128</v>
      </c>
      <c r="DM124" s="969"/>
      <c r="DN124" s="969"/>
      <c r="DO124" s="969"/>
      <c r="DP124" s="970"/>
      <c r="DQ124" s="968" t="s">
        <v>128</v>
      </c>
      <c r="DR124" s="969"/>
      <c r="DS124" s="969"/>
      <c r="DT124" s="969"/>
      <c r="DU124" s="970"/>
      <c r="DV124" s="971" t="s">
        <v>128</v>
      </c>
      <c r="DW124" s="972"/>
      <c r="DX124" s="972"/>
      <c r="DY124" s="972"/>
      <c r="DZ124" s="973"/>
    </row>
    <row r="125" spans="1:130" s="215" customFormat="1" ht="26.25" customHeight="1" x14ac:dyDescent="0.2">
      <c r="A125" s="1040"/>
      <c r="B125" s="93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128</v>
      </c>
      <c r="AB125" s="942"/>
      <c r="AC125" s="942"/>
      <c r="AD125" s="942"/>
      <c r="AE125" s="943"/>
      <c r="AF125" s="944" t="s">
        <v>128</v>
      </c>
      <c r="AG125" s="942"/>
      <c r="AH125" s="942"/>
      <c r="AI125" s="942"/>
      <c r="AJ125" s="943"/>
      <c r="AK125" s="944" t="s">
        <v>128</v>
      </c>
      <c r="AL125" s="942"/>
      <c r="AM125" s="942"/>
      <c r="AN125" s="942"/>
      <c r="AO125" s="943"/>
      <c r="AP125" s="945" t="s">
        <v>128</v>
      </c>
      <c r="AQ125" s="946"/>
      <c r="AR125" s="946"/>
      <c r="AS125" s="946"/>
      <c r="AT125" s="947"/>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5" t="s">
        <v>483</v>
      </c>
      <c r="CL125" s="990"/>
      <c r="CM125" s="990"/>
      <c r="CN125" s="990"/>
      <c r="CO125" s="991"/>
      <c r="CP125" s="912" t="s">
        <v>484</v>
      </c>
      <c r="CQ125" s="880"/>
      <c r="CR125" s="880"/>
      <c r="CS125" s="880"/>
      <c r="CT125" s="880"/>
      <c r="CU125" s="880"/>
      <c r="CV125" s="880"/>
      <c r="CW125" s="880"/>
      <c r="CX125" s="880"/>
      <c r="CY125" s="880"/>
      <c r="CZ125" s="880"/>
      <c r="DA125" s="880"/>
      <c r="DB125" s="880"/>
      <c r="DC125" s="880"/>
      <c r="DD125" s="880"/>
      <c r="DE125" s="880"/>
      <c r="DF125" s="881"/>
      <c r="DG125" s="913" t="s">
        <v>128</v>
      </c>
      <c r="DH125" s="914"/>
      <c r="DI125" s="914"/>
      <c r="DJ125" s="914"/>
      <c r="DK125" s="914"/>
      <c r="DL125" s="914" t="s">
        <v>128</v>
      </c>
      <c r="DM125" s="914"/>
      <c r="DN125" s="914"/>
      <c r="DO125" s="914"/>
      <c r="DP125" s="914"/>
      <c r="DQ125" s="914" t="s">
        <v>128</v>
      </c>
      <c r="DR125" s="914"/>
      <c r="DS125" s="914"/>
      <c r="DT125" s="914"/>
      <c r="DU125" s="914"/>
      <c r="DV125" s="915" t="s">
        <v>128</v>
      </c>
      <c r="DW125" s="915"/>
      <c r="DX125" s="915"/>
      <c r="DY125" s="915"/>
      <c r="DZ125" s="916"/>
    </row>
    <row r="126" spans="1:130" s="215" customFormat="1" ht="26.25" customHeight="1" thickBot="1" x14ac:dyDescent="0.25">
      <c r="A126" s="1040"/>
      <c r="B126" s="932"/>
      <c r="C126" s="905" t="s">
        <v>468</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465</v>
      </c>
      <c r="AB126" s="942"/>
      <c r="AC126" s="942"/>
      <c r="AD126" s="942"/>
      <c r="AE126" s="943"/>
      <c r="AF126" s="944" t="s">
        <v>128</v>
      </c>
      <c r="AG126" s="942"/>
      <c r="AH126" s="942"/>
      <c r="AI126" s="942"/>
      <c r="AJ126" s="943"/>
      <c r="AK126" s="944" t="s">
        <v>128</v>
      </c>
      <c r="AL126" s="942"/>
      <c r="AM126" s="942"/>
      <c r="AN126" s="942"/>
      <c r="AO126" s="943"/>
      <c r="AP126" s="945" t="s">
        <v>128</v>
      </c>
      <c r="AQ126" s="946"/>
      <c r="AR126" s="946"/>
      <c r="AS126" s="946"/>
      <c r="AT126" s="94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6"/>
      <c r="CL126" s="993"/>
      <c r="CM126" s="993"/>
      <c r="CN126" s="993"/>
      <c r="CO126" s="994"/>
      <c r="CP126" s="905" t="s">
        <v>485</v>
      </c>
      <c r="CQ126" s="906"/>
      <c r="CR126" s="906"/>
      <c r="CS126" s="906"/>
      <c r="CT126" s="906"/>
      <c r="CU126" s="906"/>
      <c r="CV126" s="906"/>
      <c r="CW126" s="906"/>
      <c r="CX126" s="906"/>
      <c r="CY126" s="906"/>
      <c r="CZ126" s="906"/>
      <c r="DA126" s="906"/>
      <c r="DB126" s="906"/>
      <c r="DC126" s="906"/>
      <c r="DD126" s="906"/>
      <c r="DE126" s="906"/>
      <c r="DF126" s="907"/>
      <c r="DG126" s="908" t="s">
        <v>128</v>
      </c>
      <c r="DH126" s="909"/>
      <c r="DI126" s="909"/>
      <c r="DJ126" s="909"/>
      <c r="DK126" s="909"/>
      <c r="DL126" s="909" t="s">
        <v>128</v>
      </c>
      <c r="DM126" s="909"/>
      <c r="DN126" s="909"/>
      <c r="DO126" s="909"/>
      <c r="DP126" s="909"/>
      <c r="DQ126" s="909" t="s">
        <v>128</v>
      </c>
      <c r="DR126" s="909"/>
      <c r="DS126" s="909"/>
      <c r="DT126" s="909"/>
      <c r="DU126" s="909"/>
      <c r="DV126" s="910" t="s">
        <v>128</v>
      </c>
      <c r="DW126" s="910"/>
      <c r="DX126" s="910"/>
      <c r="DY126" s="910"/>
      <c r="DZ126" s="911"/>
    </row>
    <row r="127" spans="1:130" s="215" customFormat="1" ht="26.25" customHeight="1" x14ac:dyDescent="0.2">
      <c r="A127" s="1041"/>
      <c r="B127" s="934"/>
      <c r="C127" s="956" t="s">
        <v>486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6830</v>
      </c>
      <c r="AB127" s="942"/>
      <c r="AC127" s="942"/>
      <c r="AD127" s="942"/>
      <c r="AE127" s="943"/>
      <c r="AF127" s="944">
        <v>6830</v>
      </c>
      <c r="AG127" s="942"/>
      <c r="AH127" s="942"/>
      <c r="AI127" s="942"/>
      <c r="AJ127" s="943"/>
      <c r="AK127" s="944">
        <v>6830</v>
      </c>
      <c r="AL127" s="942"/>
      <c r="AM127" s="942"/>
      <c r="AN127" s="942"/>
      <c r="AO127" s="943"/>
      <c r="AP127" s="945">
        <v>0.2</v>
      </c>
      <c r="AQ127" s="946"/>
      <c r="AR127" s="946"/>
      <c r="AS127" s="946"/>
      <c r="AT127" s="947"/>
      <c r="AU127" s="217"/>
      <c r="AV127" s="217"/>
      <c r="AW127" s="217"/>
      <c r="AX127" s="1014" t="s">
        <v>487</v>
      </c>
      <c r="AY127" s="1015"/>
      <c r="AZ127" s="1015"/>
      <c r="BA127" s="1015"/>
      <c r="BB127" s="1015"/>
      <c r="BC127" s="1015"/>
      <c r="BD127" s="1015"/>
      <c r="BE127" s="1016"/>
      <c r="BF127" s="1017" t="s">
        <v>488</v>
      </c>
      <c r="BG127" s="1015"/>
      <c r="BH127" s="1015"/>
      <c r="BI127" s="1015"/>
      <c r="BJ127" s="1015"/>
      <c r="BK127" s="1015"/>
      <c r="BL127" s="1016"/>
      <c r="BM127" s="1017" t="s">
        <v>489</v>
      </c>
      <c r="BN127" s="1015"/>
      <c r="BO127" s="1015"/>
      <c r="BP127" s="1015"/>
      <c r="BQ127" s="1015"/>
      <c r="BR127" s="1015"/>
      <c r="BS127" s="1016"/>
      <c r="BT127" s="1017" t="s">
        <v>490</v>
      </c>
      <c r="BU127" s="1015"/>
      <c r="BV127" s="1015"/>
      <c r="BW127" s="1015"/>
      <c r="BX127" s="1015"/>
      <c r="BY127" s="1015"/>
      <c r="BZ127" s="1038"/>
      <c r="CA127" s="217"/>
      <c r="CB127" s="217"/>
      <c r="CC127" s="217"/>
      <c r="CD127" s="240"/>
      <c r="CE127" s="240"/>
      <c r="CF127" s="240"/>
      <c r="CG127" s="217"/>
      <c r="CH127" s="217"/>
      <c r="CI127" s="217"/>
      <c r="CJ127" s="239"/>
      <c r="CK127" s="1006"/>
      <c r="CL127" s="993"/>
      <c r="CM127" s="993"/>
      <c r="CN127" s="993"/>
      <c r="CO127" s="994"/>
      <c r="CP127" s="905" t="s">
        <v>491</v>
      </c>
      <c r="CQ127" s="906"/>
      <c r="CR127" s="906"/>
      <c r="CS127" s="906"/>
      <c r="CT127" s="906"/>
      <c r="CU127" s="906"/>
      <c r="CV127" s="906"/>
      <c r="CW127" s="906"/>
      <c r="CX127" s="906"/>
      <c r="CY127" s="906"/>
      <c r="CZ127" s="906"/>
      <c r="DA127" s="906"/>
      <c r="DB127" s="906"/>
      <c r="DC127" s="906"/>
      <c r="DD127" s="906"/>
      <c r="DE127" s="906"/>
      <c r="DF127" s="907"/>
      <c r="DG127" s="908" t="s">
        <v>128</v>
      </c>
      <c r="DH127" s="909"/>
      <c r="DI127" s="909"/>
      <c r="DJ127" s="909"/>
      <c r="DK127" s="909"/>
      <c r="DL127" s="909" t="s">
        <v>128</v>
      </c>
      <c r="DM127" s="909"/>
      <c r="DN127" s="909"/>
      <c r="DO127" s="909"/>
      <c r="DP127" s="909"/>
      <c r="DQ127" s="909" t="s">
        <v>466</v>
      </c>
      <c r="DR127" s="909"/>
      <c r="DS127" s="909"/>
      <c r="DT127" s="909"/>
      <c r="DU127" s="909"/>
      <c r="DV127" s="910" t="s">
        <v>128</v>
      </c>
      <c r="DW127" s="910"/>
      <c r="DX127" s="910"/>
      <c r="DY127" s="910"/>
      <c r="DZ127" s="911"/>
    </row>
    <row r="128" spans="1:130" s="215" customFormat="1" ht="26.25" customHeight="1" thickBot="1" x14ac:dyDescent="0.25">
      <c r="A128" s="1024" t="s">
        <v>492</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493</v>
      </c>
      <c r="X128" s="1026"/>
      <c r="Y128" s="1026"/>
      <c r="Z128" s="1027"/>
      <c r="AA128" s="1028">
        <v>87811</v>
      </c>
      <c r="AB128" s="1029"/>
      <c r="AC128" s="1029"/>
      <c r="AD128" s="1029"/>
      <c r="AE128" s="1030"/>
      <c r="AF128" s="1031">
        <v>105749</v>
      </c>
      <c r="AG128" s="1029"/>
      <c r="AH128" s="1029"/>
      <c r="AI128" s="1029"/>
      <c r="AJ128" s="1030"/>
      <c r="AK128" s="1031">
        <v>106890</v>
      </c>
      <c r="AL128" s="1029"/>
      <c r="AM128" s="1029"/>
      <c r="AN128" s="1029"/>
      <c r="AO128" s="1030"/>
      <c r="AP128" s="1032"/>
      <c r="AQ128" s="1033"/>
      <c r="AR128" s="1033"/>
      <c r="AS128" s="1033"/>
      <c r="AT128" s="1034"/>
      <c r="AU128" s="217"/>
      <c r="AV128" s="217"/>
      <c r="AW128" s="217"/>
      <c r="AX128" s="879" t="s">
        <v>494</v>
      </c>
      <c r="AY128" s="880"/>
      <c r="AZ128" s="880"/>
      <c r="BA128" s="880"/>
      <c r="BB128" s="880"/>
      <c r="BC128" s="880"/>
      <c r="BD128" s="880"/>
      <c r="BE128" s="881"/>
      <c r="BF128" s="1035" t="s">
        <v>466</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0"/>
      <c r="CB128" s="240"/>
      <c r="CC128" s="240"/>
      <c r="CD128" s="240"/>
      <c r="CE128" s="240"/>
      <c r="CF128" s="240"/>
      <c r="CG128" s="217"/>
      <c r="CH128" s="217"/>
      <c r="CI128" s="217"/>
      <c r="CJ128" s="239"/>
      <c r="CK128" s="1007"/>
      <c r="CL128" s="1008"/>
      <c r="CM128" s="1008"/>
      <c r="CN128" s="1008"/>
      <c r="CO128" s="1009"/>
      <c r="CP128" s="1018" t="s">
        <v>495</v>
      </c>
      <c r="CQ128" s="709"/>
      <c r="CR128" s="709"/>
      <c r="CS128" s="709"/>
      <c r="CT128" s="709"/>
      <c r="CU128" s="709"/>
      <c r="CV128" s="709"/>
      <c r="CW128" s="709"/>
      <c r="CX128" s="709"/>
      <c r="CY128" s="709"/>
      <c r="CZ128" s="709"/>
      <c r="DA128" s="709"/>
      <c r="DB128" s="709"/>
      <c r="DC128" s="709"/>
      <c r="DD128" s="709"/>
      <c r="DE128" s="709"/>
      <c r="DF128" s="1019"/>
      <c r="DG128" s="1020" t="s">
        <v>128</v>
      </c>
      <c r="DH128" s="1021"/>
      <c r="DI128" s="1021"/>
      <c r="DJ128" s="1021"/>
      <c r="DK128" s="1021"/>
      <c r="DL128" s="1021" t="s">
        <v>465</v>
      </c>
      <c r="DM128" s="1021"/>
      <c r="DN128" s="1021"/>
      <c r="DO128" s="1021"/>
      <c r="DP128" s="1021"/>
      <c r="DQ128" s="1021" t="s">
        <v>128</v>
      </c>
      <c r="DR128" s="1021"/>
      <c r="DS128" s="1021"/>
      <c r="DT128" s="1021"/>
      <c r="DU128" s="1021"/>
      <c r="DV128" s="1022" t="s">
        <v>128</v>
      </c>
      <c r="DW128" s="1022"/>
      <c r="DX128" s="1022"/>
      <c r="DY128" s="1022"/>
      <c r="DZ128" s="1023"/>
    </row>
    <row r="129" spans="1:131" s="215"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496</v>
      </c>
      <c r="X129" s="1054"/>
      <c r="Y129" s="1054"/>
      <c r="Z129" s="1055"/>
      <c r="AA129" s="941">
        <v>4499007</v>
      </c>
      <c r="AB129" s="942"/>
      <c r="AC129" s="942"/>
      <c r="AD129" s="942"/>
      <c r="AE129" s="943"/>
      <c r="AF129" s="944">
        <v>4660886</v>
      </c>
      <c r="AG129" s="942"/>
      <c r="AH129" s="942"/>
      <c r="AI129" s="942"/>
      <c r="AJ129" s="943"/>
      <c r="AK129" s="944">
        <v>4965380</v>
      </c>
      <c r="AL129" s="942"/>
      <c r="AM129" s="942"/>
      <c r="AN129" s="942"/>
      <c r="AO129" s="943"/>
      <c r="AP129" s="1056"/>
      <c r="AQ129" s="1057"/>
      <c r="AR129" s="1057"/>
      <c r="AS129" s="1057"/>
      <c r="AT129" s="1058"/>
      <c r="AU129" s="218"/>
      <c r="AV129" s="218"/>
      <c r="AW129" s="218"/>
      <c r="AX129" s="1048" t="s">
        <v>497</v>
      </c>
      <c r="AY129" s="906"/>
      <c r="AZ129" s="906"/>
      <c r="BA129" s="906"/>
      <c r="BB129" s="906"/>
      <c r="BC129" s="906"/>
      <c r="BD129" s="906"/>
      <c r="BE129" s="907"/>
      <c r="BF129" s="1049" t="s">
        <v>128</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17" t="s">
        <v>498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499</v>
      </c>
      <c r="X130" s="1054"/>
      <c r="Y130" s="1054"/>
      <c r="Z130" s="1055"/>
      <c r="AA130" s="941">
        <v>551418</v>
      </c>
      <c r="AB130" s="942"/>
      <c r="AC130" s="942"/>
      <c r="AD130" s="942"/>
      <c r="AE130" s="943"/>
      <c r="AF130" s="944">
        <v>561569</v>
      </c>
      <c r="AG130" s="942"/>
      <c r="AH130" s="942"/>
      <c r="AI130" s="942"/>
      <c r="AJ130" s="943"/>
      <c r="AK130" s="944">
        <v>581026</v>
      </c>
      <c r="AL130" s="942"/>
      <c r="AM130" s="942"/>
      <c r="AN130" s="942"/>
      <c r="AO130" s="943"/>
      <c r="AP130" s="1056"/>
      <c r="AQ130" s="1057"/>
      <c r="AR130" s="1057"/>
      <c r="AS130" s="1057"/>
      <c r="AT130" s="1058"/>
      <c r="AU130" s="218"/>
      <c r="AV130" s="218"/>
      <c r="AW130" s="218"/>
      <c r="AX130" s="1048" t="s">
        <v>500</v>
      </c>
      <c r="AY130" s="906"/>
      <c r="AZ130" s="906"/>
      <c r="BA130" s="906"/>
      <c r="BB130" s="906"/>
      <c r="BC130" s="906"/>
      <c r="BD130" s="906"/>
      <c r="BE130" s="907"/>
      <c r="BF130" s="1084">
        <v>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501</v>
      </c>
      <c r="X131" s="1091"/>
      <c r="Y131" s="1091"/>
      <c r="Z131" s="1092"/>
      <c r="AA131" s="987">
        <v>3947589</v>
      </c>
      <c r="AB131" s="969"/>
      <c r="AC131" s="969"/>
      <c r="AD131" s="969"/>
      <c r="AE131" s="970"/>
      <c r="AF131" s="968">
        <v>4099317</v>
      </c>
      <c r="AG131" s="969"/>
      <c r="AH131" s="969"/>
      <c r="AI131" s="969"/>
      <c r="AJ131" s="970"/>
      <c r="AK131" s="968">
        <v>4384354</v>
      </c>
      <c r="AL131" s="969"/>
      <c r="AM131" s="969"/>
      <c r="AN131" s="969"/>
      <c r="AO131" s="970"/>
      <c r="AP131" s="1093"/>
      <c r="AQ131" s="1094"/>
      <c r="AR131" s="1094"/>
      <c r="AS131" s="1094"/>
      <c r="AT131" s="1095"/>
      <c r="AU131" s="218"/>
      <c r="AV131" s="218"/>
      <c r="AW131" s="218"/>
      <c r="AX131" s="1066" t="s">
        <v>502</v>
      </c>
      <c r="AY131" s="709"/>
      <c r="AZ131" s="709"/>
      <c r="BA131" s="709"/>
      <c r="BB131" s="709"/>
      <c r="BC131" s="709"/>
      <c r="BD131" s="709"/>
      <c r="BE131" s="1019"/>
      <c r="BF131" s="1067" t="s">
        <v>469</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73" t="s">
        <v>503</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504</v>
      </c>
      <c r="W132" s="1077"/>
      <c r="X132" s="1077"/>
      <c r="Y132" s="1077"/>
      <c r="Z132" s="1078"/>
      <c r="AA132" s="1079">
        <v>6.1179621280000003</v>
      </c>
      <c r="AB132" s="1080"/>
      <c r="AC132" s="1080"/>
      <c r="AD132" s="1080"/>
      <c r="AE132" s="1081"/>
      <c r="AF132" s="1082">
        <v>4.3382348820000001</v>
      </c>
      <c r="AG132" s="1080"/>
      <c r="AH132" s="1080"/>
      <c r="AI132" s="1080"/>
      <c r="AJ132" s="1081"/>
      <c r="AK132" s="1082">
        <v>4.5810397610000004</v>
      </c>
      <c r="AL132" s="1080"/>
      <c r="AM132" s="1080"/>
      <c r="AN132" s="1080"/>
      <c r="AO132" s="1081"/>
      <c r="AP132" s="984"/>
      <c r="AQ132" s="985"/>
      <c r="AR132" s="985"/>
      <c r="AS132" s="985"/>
      <c r="AT132" s="10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505</v>
      </c>
      <c r="W133" s="1060"/>
      <c r="X133" s="1060"/>
      <c r="Y133" s="1060"/>
      <c r="Z133" s="1061"/>
      <c r="AA133" s="1062">
        <v>7.2</v>
      </c>
      <c r="AB133" s="1063"/>
      <c r="AC133" s="1063"/>
      <c r="AD133" s="1063"/>
      <c r="AE133" s="1064"/>
      <c r="AF133" s="1062">
        <v>5.8</v>
      </c>
      <c r="AG133" s="1063"/>
      <c r="AH133" s="1063"/>
      <c r="AI133" s="1063"/>
      <c r="AJ133" s="1064"/>
      <c r="AK133" s="1062">
        <v>5</v>
      </c>
      <c r="AL133" s="1063"/>
      <c r="AM133" s="1063"/>
      <c r="AN133" s="1063"/>
      <c r="AO133" s="1064"/>
      <c r="AP133" s="1011"/>
      <c r="AQ133" s="1012"/>
      <c r="AR133" s="1012"/>
      <c r="AS133" s="1012"/>
      <c r="AT133" s="106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bfMWKwJ+Rmgh6mlBUved6RdB33PhKqE+QCg0ChLDWTjeskaSLGp33ZTcwu34PZyVhr9G4hPcgZqKnSDLOgvnvw==" saltValue="05TN0Rc0ruem5FeZF34j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506</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P2Hm6oSAQkze9jmAfyTKdMwRTizTK74XoD5iaO0sI9/EFIiMDUzB728ILM+eLiHb2+cVtvx1Pq3VLTTDvPLCw==" saltValue="qjpDvGLcCa3FcyLWRRGl/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Z67"/>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507</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508</v>
      </c>
      <c r="AL6" s="251"/>
      <c r="AM6" s="251"/>
      <c r="AN6" s="251"/>
    </row>
    <row r="7" spans="1:46" ht="13.5" customHeight="1" x14ac:dyDescent="0.2">
      <c r="A7" s="250"/>
      <c r="AK7" s="253"/>
      <c r="AL7" s="254"/>
      <c r="AM7" s="254"/>
      <c r="AN7" s="255"/>
      <c r="AO7" s="1097" t="s">
        <v>509</v>
      </c>
      <c r="AP7" s="256"/>
      <c r="AQ7" s="257" t="s">
        <v>510</v>
      </c>
      <c r="AR7" s="258"/>
    </row>
    <row r="8" spans="1:46" ht="13.2" x14ac:dyDescent="0.2">
      <c r="A8" s="250"/>
      <c r="AK8" s="259"/>
      <c r="AL8" s="260"/>
      <c r="AM8" s="260"/>
      <c r="AN8" s="261"/>
      <c r="AO8" s="1098"/>
      <c r="AP8" s="262" t="s">
        <v>511</v>
      </c>
      <c r="AQ8" s="263" t="s">
        <v>512</v>
      </c>
      <c r="AR8" s="264" t="s">
        <v>513</v>
      </c>
    </row>
    <row r="9" spans="1:46" ht="13.2" x14ac:dyDescent="0.2">
      <c r="A9" s="250"/>
      <c r="AK9" s="1099" t="s">
        <v>514</v>
      </c>
      <c r="AL9" s="1100"/>
      <c r="AM9" s="1100"/>
      <c r="AN9" s="1101"/>
      <c r="AO9" s="265">
        <v>1968332</v>
      </c>
      <c r="AP9" s="265">
        <v>97995</v>
      </c>
      <c r="AQ9" s="266">
        <v>65075</v>
      </c>
      <c r="AR9" s="267">
        <v>50.6</v>
      </c>
    </row>
    <row r="10" spans="1:46" ht="13.5" customHeight="1" x14ac:dyDescent="0.2">
      <c r="A10" s="250"/>
      <c r="AK10" s="1099" t="s">
        <v>515</v>
      </c>
      <c r="AL10" s="1100"/>
      <c r="AM10" s="1100"/>
      <c r="AN10" s="1101"/>
      <c r="AO10" s="268">
        <v>53320</v>
      </c>
      <c r="AP10" s="268">
        <v>2655</v>
      </c>
      <c r="AQ10" s="269">
        <v>8175</v>
      </c>
      <c r="AR10" s="270">
        <v>-67.5</v>
      </c>
    </row>
    <row r="11" spans="1:46" ht="13.5" customHeight="1" x14ac:dyDescent="0.2">
      <c r="A11" s="250"/>
      <c r="AK11" s="1099" t="s">
        <v>516</v>
      </c>
      <c r="AL11" s="1100"/>
      <c r="AM11" s="1100"/>
      <c r="AN11" s="1101"/>
      <c r="AO11" s="268">
        <v>6</v>
      </c>
      <c r="AP11" s="268">
        <v>0</v>
      </c>
      <c r="AQ11" s="269">
        <v>364</v>
      </c>
      <c r="AR11" s="270">
        <v>-100</v>
      </c>
    </row>
    <row r="12" spans="1:46" ht="13.5" customHeight="1" x14ac:dyDescent="0.2">
      <c r="A12" s="250"/>
      <c r="AK12" s="1099" t="s">
        <v>517</v>
      </c>
      <c r="AL12" s="1100"/>
      <c r="AM12" s="1100"/>
      <c r="AN12" s="1101"/>
      <c r="AO12" s="268" t="s">
        <v>518</v>
      </c>
      <c r="AP12" s="268" t="s">
        <v>518</v>
      </c>
      <c r="AQ12" s="269">
        <v>18</v>
      </c>
      <c r="AR12" s="270" t="s">
        <v>518</v>
      </c>
    </row>
    <row r="13" spans="1:46" ht="13.5" customHeight="1" x14ac:dyDescent="0.2">
      <c r="A13" s="250"/>
      <c r="AK13" s="1099" t="s">
        <v>519</v>
      </c>
      <c r="AL13" s="1100"/>
      <c r="AM13" s="1100"/>
      <c r="AN13" s="1101"/>
      <c r="AO13" s="268">
        <v>89658</v>
      </c>
      <c r="AP13" s="268">
        <v>4464</v>
      </c>
      <c r="AQ13" s="269">
        <v>2565</v>
      </c>
      <c r="AR13" s="270">
        <v>74</v>
      </c>
    </row>
    <row r="14" spans="1:46" ht="13.5" customHeight="1" x14ac:dyDescent="0.2">
      <c r="A14" s="250"/>
      <c r="AK14" s="1099" t="s">
        <v>520</v>
      </c>
      <c r="AL14" s="1100"/>
      <c r="AM14" s="1100"/>
      <c r="AN14" s="1101"/>
      <c r="AO14" s="268">
        <v>16054</v>
      </c>
      <c r="AP14" s="268">
        <v>799</v>
      </c>
      <c r="AQ14" s="269">
        <v>1231</v>
      </c>
      <c r="AR14" s="270">
        <v>-35.1</v>
      </c>
    </row>
    <row r="15" spans="1:46" ht="13.5" customHeight="1" x14ac:dyDescent="0.2">
      <c r="A15" s="250"/>
      <c r="AK15" s="1102" t="s">
        <v>521</v>
      </c>
      <c r="AL15" s="1103"/>
      <c r="AM15" s="1103"/>
      <c r="AN15" s="1104"/>
      <c r="AO15" s="268">
        <v>-191565</v>
      </c>
      <c r="AP15" s="268">
        <v>-9537</v>
      </c>
      <c r="AQ15" s="269">
        <v>-4456</v>
      </c>
      <c r="AR15" s="270">
        <v>114</v>
      </c>
    </row>
    <row r="16" spans="1:46" ht="13.2" x14ac:dyDescent="0.2">
      <c r="A16" s="250"/>
      <c r="AK16" s="1102" t="s">
        <v>187</v>
      </c>
      <c r="AL16" s="1103"/>
      <c r="AM16" s="1103"/>
      <c r="AN16" s="1104"/>
      <c r="AO16" s="268">
        <v>1935805</v>
      </c>
      <c r="AP16" s="268">
        <v>96376</v>
      </c>
      <c r="AQ16" s="269">
        <v>72972</v>
      </c>
      <c r="AR16" s="270">
        <v>32.1</v>
      </c>
    </row>
    <row r="17" spans="1:46" ht="13.2" x14ac:dyDescent="0.2">
      <c r="A17" s="250"/>
    </row>
    <row r="18" spans="1:46" ht="13.2" x14ac:dyDescent="0.2">
      <c r="A18" s="250"/>
      <c r="AQ18" s="271"/>
      <c r="AR18" s="271"/>
    </row>
    <row r="19" spans="1:46" ht="13.2" x14ac:dyDescent="0.2">
      <c r="A19" s="250"/>
      <c r="AK19" s="246" t="s">
        <v>522</v>
      </c>
    </row>
    <row r="20" spans="1:46" ht="13.2" x14ac:dyDescent="0.2">
      <c r="A20" s="250"/>
      <c r="AK20" s="272"/>
      <c r="AL20" s="273"/>
      <c r="AM20" s="273"/>
      <c r="AN20" s="274"/>
      <c r="AO20" s="275" t="s">
        <v>523</v>
      </c>
      <c r="AP20" s="276" t="s">
        <v>524</v>
      </c>
      <c r="AQ20" s="277" t="s">
        <v>525</v>
      </c>
      <c r="AR20" s="278"/>
    </row>
    <row r="21" spans="1:46" s="251" customFormat="1" ht="13.2" x14ac:dyDescent="0.2">
      <c r="A21" s="279"/>
      <c r="AK21" s="1105" t="s">
        <v>526</v>
      </c>
      <c r="AL21" s="1106"/>
      <c r="AM21" s="1106"/>
      <c r="AN21" s="1107"/>
      <c r="AO21" s="280">
        <v>9.91</v>
      </c>
      <c r="AP21" s="281">
        <v>6.56</v>
      </c>
      <c r="AQ21" s="282">
        <v>3.35</v>
      </c>
      <c r="AS21" s="283"/>
      <c r="AT21" s="279"/>
    </row>
    <row r="22" spans="1:46" s="251" customFormat="1" ht="13.2" x14ac:dyDescent="0.2">
      <c r="A22" s="279"/>
      <c r="AK22" s="1105" t="s">
        <v>527</v>
      </c>
      <c r="AL22" s="1106"/>
      <c r="AM22" s="1106"/>
      <c r="AN22" s="1107"/>
      <c r="AO22" s="284">
        <v>97.6</v>
      </c>
      <c r="AP22" s="285">
        <v>97.1</v>
      </c>
      <c r="AQ22" s="286">
        <v>0.5</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096" t="s">
        <v>528</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1"/>
      <c r="AS27" s="246"/>
      <c r="AT27" s="246"/>
    </row>
    <row r="28" spans="1:46" ht="16.2" x14ac:dyDescent="0.2">
      <c r="A28" s="247" t="s">
        <v>529</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530</v>
      </c>
      <c r="AL29" s="251"/>
      <c r="AM29" s="251"/>
      <c r="AN29" s="251"/>
      <c r="AS29" s="293"/>
    </row>
    <row r="30" spans="1:46" ht="13.5" customHeight="1" x14ac:dyDescent="0.2">
      <c r="A30" s="250"/>
      <c r="AK30" s="253"/>
      <c r="AL30" s="254"/>
      <c r="AM30" s="254"/>
      <c r="AN30" s="255"/>
      <c r="AO30" s="1097" t="s">
        <v>509</v>
      </c>
      <c r="AP30" s="256"/>
      <c r="AQ30" s="257" t="s">
        <v>510</v>
      </c>
      <c r="AR30" s="258"/>
    </row>
    <row r="31" spans="1:46" ht="13.2" x14ac:dyDescent="0.2">
      <c r="A31" s="250"/>
      <c r="AK31" s="259"/>
      <c r="AL31" s="260"/>
      <c r="AM31" s="260"/>
      <c r="AN31" s="261"/>
      <c r="AO31" s="1098"/>
      <c r="AP31" s="262" t="s">
        <v>511</v>
      </c>
      <c r="AQ31" s="263" t="s">
        <v>512</v>
      </c>
      <c r="AR31" s="264" t="s">
        <v>513</v>
      </c>
    </row>
    <row r="32" spans="1:46" ht="27" customHeight="1" x14ac:dyDescent="0.2">
      <c r="A32" s="250"/>
      <c r="AK32" s="1113" t="s">
        <v>531</v>
      </c>
      <c r="AL32" s="1114"/>
      <c r="AM32" s="1114"/>
      <c r="AN32" s="1115"/>
      <c r="AO32" s="294">
        <v>769784</v>
      </c>
      <c r="AP32" s="294">
        <v>38324</v>
      </c>
      <c r="AQ32" s="295">
        <v>32092</v>
      </c>
      <c r="AR32" s="296">
        <v>19.399999999999999</v>
      </c>
    </row>
    <row r="33" spans="1:46" ht="13.5" customHeight="1" x14ac:dyDescent="0.2">
      <c r="A33" s="250"/>
      <c r="AK33" s="1113" t="s">
        <v>532</v>
      </c>
      <c r="AL33" s="1114"/>
      <c r="AM33" s="1114"/>
      <c r="AN33" s="1115"/>
      <c r="AO33" s="294" t="s">
        <v>518</v>
      </c>
      <c r="AP33" s="294" t="s">
        <v>518</v>
      </c>
      <c r="AQ33" s="295" t="s">
        <v>518</v>
      </c>
      <c r="AR33" s="296" t="s">
        <v>518</v>
      </c>
    </row>
    <row r="34" spans="1:46" ht="27" customHeight="1" x14ac:dyDescent="0.2">
      <c r="A34" s="250"/>
      <c r="AK34" s="1113" t="s">
        <v>533</v>
      </c>
      <c r="AL34" s="1114"/>
      <c r="AM34" s="1114"/>
      <c r="AN34" s="1115"/>
      <c r="AO34" s="294" t="s">
        <v>518</v>
      </c>
      <c r="AP34" s="294" t="s">
        <v>518</v>
      </c>
      <c r="AQ34" s="295" t="s">
        <v>518</v>
      </c>
      <c r="AR34" s="296" t="s">
        <v>518</v>
      </c>
    </row>
    <row r="35" spans="1:46" ht="27" customHeight="1" x14ac:dyDescent="0.2">
      <c r="A35" s="250"/>
      <c r="AK35" s="1113" t="s">
        <v>534</v>
      </c>
      <c r="AL35" s="1114"/>
      <c r="AM35" s="1114"/>
      <c r="AN35" s="1115"/>
      <c r="AO35" s="294">
        <v>92444</v>
      </c>
      <c r="AP35" s="294">
        <v>4602</v>
      </c>
      <c r="AQ35" s="295">
        <v>8882</v>
      </c>
      <c r="AR35" s="296">
        <v>-48.2</v>
      </c>
    </row>
    <row r="36" spans="1:46" ht="27" customHeight="1" x14ac:dyDescent="0.2">
      <c r="A36" s="250"/>
      <c r="AK36" s="1113" t="s">
        <v>535</v>
      </c>
      <c r="AL36" s="1114"/>
      <c r="AM36" s="1114"/>
      <c r="AN36" s="1115"/>
      <c r="AO36" s="294">
        <v>19707</v>
      </c>
      <c r="AP36" s="294">
        <v>981</v>
      </c>
      <c r="AQ36" s="295">
        <v>1893</v>
      </c>
      <c r="AR36" s="296">
        <v>-48.2</v>
      </c>
    </row>
    <row r="37" spans="1:46" ht="13.5" customHeight="1" x14ac:dyDescent="0.2">
      <c r="A37" s="250"/>
      <c r="AK37" s="1113" t="s">
        <v>536</v>
      </c>
      <c r="AL37" s="1114"/>
      <c r="AM37" s="1114"/>
      <c r="AN37" s="1115"/>
      <c r="AO37" s="294">
        <v>6830</v>
      </c>
      <c r="AP37" s="294">
        <v>340</v>
      </c>
      <c r="AQ37" s="295">
        <v>971</v>
      </c>
      <c r="AR37" s="296">
        <v>-65</v>
      </c>
    </row>
    <row r="38" spans="1:46" ht="27" customHeight="1" x14ac:dyDescent="0.2">
      <c r="A38" s="250"/>
      <c r="AK38" s="1116" t="s">
        <v>537</v>
      </c>
      <c r="AL38" s="1117"/>
      <c r="AM38" s="1117"/>
      <c r="AN38" s="1118"/>
      <c r="AO38" s="297" t="s">
        <v>518</v>
      </c>
      <c r="AP38" s="297" t="s">
        <v>518</v>
      </c>
      <c r="AQ38" s="298">
        <v>0</v>
      </c>
      <c r="AR38" s="286" t="s">
        <v>518</v>
      </c>
      <c r="AS38" s="293"/>
    </row>
    <row r="39" spans="1:46" ht="13.2" x14ac:dyDescent="0.2">
      <c r="A39" s="250"/>
      <c r="AK39" s="1116" t="s">
        <v>538</v>
      </c>
      <c r="AL39" s="1117"/>
      <c r="AM39" s="1117"/>
      <c r="AN39" s="1118"/>
      <c r="AO39" s="294">
        <v>-106890</v>
      </c>
      <c r="AP39" s="294">
        <v>-5322</v>
      </c>
      <c r="AQ39" s="295">
        <v>-3104</v>
      </c>
      <c r="AR39" s="296">
        <v>71.5</v>
      </c>
      <c r="AS39" s="293"/>
    </row>
    <row r="40" spans="1:46" ht="27" customHeight="1" x14ac:dyDescent="0.2">
      <c r="A40" s="250"/>
      <c r="AK40" s="1113" t="s">
        <v>539</v>
      </c>
      <c r="AL40" s="1114"/>
      <c r="AM40" s="1114"/>
      <c r="AN40" s="1115"/>
      <c r="AO40" s="294">
        <v>-581026</v>
      </c>
      <c r="AP40" s="294">
        <v>-28927</v>
      </c>
      <c r="AQ40" s="295">
        <v>-27365</v>
      </c>
      <c r="AR40" s="296">
        <v>5.7</v>
      </c>
      <c r="AS40" s="293"/>
    </row>
    <row r="41" spans="1:46" ht="13.2" x14ac:dyDescent="0.2">
      <c r="A41" s="250"/>
      <c r="AK41" s="1119" t="s">
        <v>297</v>
      </c>
      <c r="AL41" s="1120"/>
      <c r="AM41" s="1120"/>
      <c r="AN41" s="1121"/>
      <c r="AO41" s="294">
        <v>200849</v>
      </c>
      <c r="AP41" s="294">
        <v>9999</v>
      </c>
      <c r="AQ41" s="295">
        <v>13369</v>
      </c>
      <c r="AR41" s="296">
        <v>-25.2</v>
      </c>
      <c r="AS41" s="293"/>
    </row>
    <row r="42" spans="1:46" ht="13.2" x14ac:dyDescent="0.2">
      <c r="A42" s="250"/>
      <c r="AK42" s="299" t="s">
        <v>540</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541</v>
      </c>
    </row>
    <row r="48" spans="1:46" ht="13.2" x14ac:dyDescent="0.2">
      <c r="A48" s="250"/>
      <c r="AK48" s="304" t="s">
        <v>542</v>
      </c>
      <c r="AL48" s="304"/>
      <c r="AM48" s="304"/>
      <c r="AN48" s="304"/>
      <c r="AO48" s="304"/>
      <c r="AP48" s="304"/>
      <c r="AQ48" s="305"/>
      <c r="AR48" s="304"/>
    </row>
    <row r="49" spans="1:44" ht="13.5" customHeight="1" x14ac:dyDescent="0.2">
      <c r="A49" s="250"/>
      <c r="AK49" s="306"/>
      <c r="AL49" s="307"/>
      <c r="AM49" s="1108" t="s">
        <v>509</v>
      </c>
      <c r="AN49" s="1110" t="s">
        <v>543</v>
      </c>
      <c r="AO49" s="1111"/>
      <c r="AP49" s="1111"/>
      <c r="AQ49" s="1111"/>
      <c r="AR49" s="1112"/>
    </row>
    <row r="50" spans="1:44" ht="13.2" x14ac:dyDescent="0.2">
      <c r="A50" s="250"/>
      <c r="AK50" s="308"/>
      <c r="AL50" s="309"/>
      <c r="AM50" s="1109"/>
      <c r="AN50" s="310" t="s">
        <v>544</v>
      </c>
      <c r="AO50" s="311" t="s">
        <v>545</v>
      </c>
      <c r="AP50" s="312" t="s">
        <v>546</v>
      </c>
      <c r="AQ50" s="313" t="s">
        <v>547</v>
      </c>
      <c r="AR50" s="314" t="s">
        <v>548</v>
      </c>
    </row>
    <row r="51" spans="1:44" ht="13.2" x14ac:dyDescent="0.2">
      <c r="A51" s="250"/>
      <c r="AK51" s="306" t="s">
        <v>549</v>
      </c>
      <c r="AL51" s="307"/>
      <c r="AM51" s="315">
        <v>953600</v>
      </c>
      <c r="AN51" s="316">
        <v>45328</v>
      </c>
      <c r="AO51" s="317">
        <v>-21.8</v>
      </c>
      <c r="AP51" s="318">
        <v>52191</v>
      </c>
      <c r="AQ51" s="319">
        <v>9.3000000000000007</v>
      </c>
      <c r="AR51" s="320">
        <v>-31.1</v>
      </c>
    </row>
    <row r="52" spans="1:44" ht="13.2" x14ac:dyDescent="0.2">
      <c r="A52" s="250"/>
      <c r="AK52" s="321"/>
      <c r="AL52" s="322" t="s">
        <v>550</v>
      </c>
      <c r="AM52" s="323">
        <v>204724</v>
      </c>
      <c r="AN52" s="324">
        <v>9731</v>
      </c>
      <c r="AO52" s="325">
        <v>-49.1</v>
      </c>
      <c r="AP52" s="326">
        <v>24843</v>
      </c>
      <c r="AQ52" s="327">
        <v>-0.4</v>
      </c>
      <c r="AR52" s="328">
        <v>-48.7</v>
      </c>
    </row>
    <row r="53" spans="1:44" ht="13.2" x14ac:dyDescent="0.2">
      <c r="A53" s="250"/>
      <c r="AK53" s="306" t="s">
        <v>551</v>
      </c>
      <c r="AL53" s="307"/>
      <c r="AM53" s="315">
        <v>856217</v>
      </c>
      <c r="AN53" s="316">
        <v>41218</v>
      </c>
      <c r="AO53" s="317">
        <v>-9.1</v>
      </c>
      <c r="AP53" s="318">
        <v>47387</v>
      </c>
      <c r="AQ53" s="319">
        <v>-9.1999999999999993</v>
      </c>
      <c r="AR53" s="320">
        <v>0.1</v>
      </c>
    </row>
    <row r="54" spans="1:44" ht="13.2" x14ac:dyDescent="0.2">
      <c r="A54" s="250"/>
      <c r="AK54" s="321"/>
      <c r="AL54" s="322" t="s">
        <v>550</v>
      </c>
      <c r="AM54" s="323">
        <v>624918</v>
      </c>
      <c r="AN54" s="324">
        <v>30083</v>
      </c>
      <c r="AO54" s="325">
        <v>209.1</v>
      </c>
      <c r="AP54" s="326">
        <v>24928</v>
      </c>
      <c r="AQ54" s="327">
        <v>0.3</v>
      </c>
      <c r="AR54" s="328">
        <v>208.8</v>
      </c>
    </row>
    <row r="55" spans="1:44" ht="13.2" x14ac:dyDescent="0.2">
      <c r="A55" s="250"/>
      <c r="AK55" s="306" t="s">
        <v>552</v>
      </c>
      <c r="AL55" s="307"/>
      <c r="AM55" s="315">
        <v>584083</v>
      </c>
      <c r="AN55" s="316">
        <v>28507</v>
      </c>
      <c r="AO55" s="317">
        <v>-30.8</v>
      </c>
      <c r="AP55" s="318">
        <v>51264</v>
      </c>
      <c r="AQ55" s="319">
        <v>8.1999999999999993</v>
      </c>
      <c r="AR55" s="320">
        <v>-39</v>
      </c>
    </row>
    <row r="56" spans="1:44" ht="13.2" x14ac:dyDescent="0.2">
      <c r="A56" s="250"/>
      <c r="AK56" s="321"/>
      <c r="AL56" s="322" t="s">
        <v>550</v>
      </c>
      <c r="AM56" s="323">
        <v>401540</v>
      </c>
      <c r="AN56" s="324">
        <v>19598</v>
      </c>
      <c r="AO56" s="325">
        <v>-34.9</v>
      </c>
      <c r="AP56" s="326">
        <v>26040</v>
      </c>
      <c r="AQ56" s="327">
        <v>4.5</v>
      </c>
      <c r="AR56" s="328">
        <v>-39.4</v>
      </c>
    </row>
    <row r="57" spans="1:44" ht="13.2" x14ac:dyDescent="0.2">
      <c r="A57" s="250"/>
      <c r="AK57" s="306" t="s">
        <v>553</v>
      </c>
      <c r="AL57" s="307"/>
      <c r="AM57" s="315">
        <v>837696</v>
      </c>
      <c r="AN57" s="316">
        <v>41280</v>
      </c>
      <c r="AO57" s="317">
        <v>44.8</v>
      </c>
      <c r="AP57" s="318">
        <v>52068</v>
      </c>
      <c r="AQ57" s="319">
        <v>1.6</v>
      </c>
      <c r="AR57" s="320">
        <v>43.2</v>
      </c>
    </row>
    <row r="58" spans="1:44" ht="13.2" x14ac:dyDescent="0.2">
      <c r="A58" s="250"/>
      <c r="AK58" s="321"/>
      <c r="AL58" s="322" t="s">
        <v>550</v>
      </c>
      <c r="AM58" s="323">
        <v>338249</v>
      </c>
      <c r="AN58" s="324">
        <v>16668</v>
      </c>
      <c r="AO58" s="325">
        <v>-15</v>
      </c>
      <c r="AP58" s="326">
        <v>26936</v>
      </c>
      <c r="AQ58" s="327">
        <v>3.4</v>
      </c>
      <c r="AR58" s="328">
        <v>-18.399999999999999</v>
      </c>
    </row>
    <row r="59" spans="1:44" ht="13.2" x14ac:dyDescent="0.2">
      <c r="A59" s="250"/>
      <c r="AK59" s="306" t="s">
        <v>554</v>
      </c>
      <c r="AL59" s="307"/>
      <c r="AM59" s="315">
        <v>501956</v>
      </c>
      <c r="AN59" s="316">
        <v>24990</v>
      </c>
      <c r="AO59" s="317">
        <v>-39.5</v>
      </c>
      <c r="AP59" s="318">
        <v>47161</v>
      </c>
      <c r="AQ59" s="319">
        <v>-9.4</v>
      </c>
      <c r="AR59" s="320">
        <v>-30.1</v>
      </c>
    </row>
    <row r="60" spans="1:44" ht="13.2" x14ac:dyDescent="0.2">
      <c r="A60" s="250"/>
      <c r="AK60" s="321"/>
      <c r="AL60" s="322" t="s">
        <v>550</v>
      </c>
      <c r="AM60" s="323">
        <v>299159</v>
      </c>
      <c r="AN60" s="324">
        <v>14894</v>
      </c>
      <c r="AO60" s="325">
        <v>-10.6</v>
      </c>
      <c r="AP60" s="326">
        <v>24595</v>
      </c>
      <c r="AQ60" s="327">
        <v>-8.6999999999999993</v>
      </c>
      <c r="AR60" s="328">
        <v>-1.9</v>
      </c>
    </row>
    <row r="61" spans="1:44" ht="13.2" x14ac:dyDescent="0.2">
      <c r="A61" s="250"/>
      <c r="AK61" s="306" t="s">
        <v>555</v>
      </c>
      <c r="AL61" s="329"/>
      <c r="AM61" s="315">
        <v>746710</v>
      </c>
      <c r="AN61" s="316">
        <v>36265</v>
      </c>
      <c r="AO61" s="317">
        <v>-11.3</v>
      </c>
      <c r="AP61" s="318">
        <v>50014</v>
      </c>
      <c r="AQ61" s="330">
        <v>0.1</v>
      </c>
      <c r="AR61" s="320">
        <v>-11.4</v>
      </c>
    </row>
    <row r="62" spans="1:44" ht="13.2" x14ac:dyDescent="0.2">
      <c r="A62" s="250"/>
      <c r="AK62" s="321"/>
      <c r="AL62" s="322" t="s">
        <v>550</v>
      </c>
      <c r="AM62" s="323">
        <v>373718</v>
      </c>
      <c r="AN62" s="324">
        <v>18195</v>
      </c>
      <c r="AO62" s="325">
        <v>19.899999999999999</v>
      </c>
      <c r="AP62" s="326">
        <v>25468</v>
      </c>
      <c r="AQ62" s="327">
        <v>-0.2</v>
      </c>
      <c r="AR62" s="328">
        <v>20.100000000000001</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sheetData>
  <sheetProtection algorithmName="SHA-512" hashValue="PVOme5gJp9/dJnk3yQTh9iLmmTPVNZl9toYoFAAkVN/OJeSTY+IAtPX/fPmZMqE92yGhJ7xUP7MNcOvZvA3rkQ==" saltValue="ZW6TWjd2TMq7FT8yu/JT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zoomScaleNormal="100" zoomScaleSheetLayoutView="55" workbookViewId="0">
      <selection activeCell="BX18" sqref="BX18"/>
    </sheetView>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557</v>
      </c>
    </row>
    <row r="121" spans="125:125" ht="13.5" hidden="1" customHeight="1" x14ac:dyDescent="0.2">
      <c r="DU121" s="244"/>
    </row>
  </sheetData>
  <sheetProtection algorithmName="SHA-512" hashValue="rOvvzDEgCbPq1J8tdEbT1AhmFvP0EFeKQjfBc1VakoeuKxH0hjNT6YYfqarRdU21R/8xRsNQOfx42x7Af8yLYw==" saltValue="Na9500bJJ5W8iLCZ92CK6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558</v>
      </c>
    </row>
  </sheetData>
  <sheetProtection algorithmName="SHA-512" hashValue="VIWFIMB2kgb+djVYvt30SVjKBUlEzPgSf3sEmiGowu+0/0i2kgP44AzA+YhaphdFHjOx2HtC1v0riOm8QkQI6g==" saltValue="V6ae82mYsoH2tng9VKMSm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22" t="s">
        <v>3</v>
      </c>
      <c r="D47" s="1122"/>
      <c r="E47" s="1123"/>
      <c r="F47" s="11">
        <v>15.68</v>
      </c>
      <c r="G47" s="12">
        <v>15.73</v>
      </c>
      <c r="H47" s="12">
        <v>16.91</v>
      </c>
      <c r="I47" s="12">
        <v>15.78</v>
      </c>
      <c r="J47" s="13">
        <v>19.14</v>
      </c>
    </row>
    <row r="48" spans="2:10" ht="57.75" customHeight="1" x14ac:dyDescent="0.2">
      <c r="B48" s="14"/>
      <c r="C48" s="1124" t="s">
        <v>4</v>
      </c>
      <c r="D48" s="1124"/>
      <c r="E48" s="1125"/>
      <c r="F48" s="15">
        <v>3.67</v>
      </c>
      <c r="G48" s="16">
        <v>5.01</v>
      </c>
      <c r="H48" s="16">
        <v>4.38</v>
      </c>
      <c r="I48" s="16">
        <v>7.19</v>
      </c>
      <c r="J48" s="17">
        <v>7.84</v>
      </c>
    </row>
    <row r="49" spans="2:10" ht="57.75" customHeight="1" thickBot="1" x14ac:dyDescent="0.25">
      <c r="B49" s="18"/>
      <c r="C49" s="1126" t="s">
        <v>5</v>
      </c>
      <c r="D49" s="1126"/>
      <c r="E49" s="1127"/>
      <c r="F49" s="19">
        <v>0.52</v>
      </c>
      <c r="G49" s="20">
        <v>1.43</v>
      </c>
      <c r="H49" s="20">
        <v>0.4</v>
      </c>
      <c r="I49" s="20">
        <v>2.42</v>
      </c>
      <c r="J49" s="21">
        <v>5.42</v>
      </c>
    </row>
    <row r="50" spans="2:10" ht="13.2" x14ac:dyDescent="0.2"/>
  </sheetData>
  <sheetProtection algorithmName="SHA-512" hashValue="M+lD12VwE88wztwlLxu/Mtd5eP4Uh0QriVw8bf2AivGj2hCsTFdx4DMJ7CKQ8Bd2HK129r2mCXYk8/P5zjPKWA==" saltValue="56eYWbMUVgsQxOmES5t7T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2023-03-17T07:15:12Z</cp:lastPrinted>
  <dcterms:created xsi:type="dcterms:W3CDTF">2023-02-20T04:40:08Z</dcterms:created>
  <dcterms:modified xsi:type="dcterms:W3CDTF">2023-10-12T04:10:15Z</dcterms:modified>
  <cp:category/>
</cp:coreProperties>
</file>