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U34" i="10"/>
  <c r="U35" i="10" s="1"/>
  <c r="C34" i="10"/>
  <c r="U36"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<sst xmlns="http://schemas.openxmlformats.org/spreadsheetml/2006/main" count="1074" uniqueCount="607">
  <si>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</si>
  <si>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</si>
  <si>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</si>
  <si>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</si>
  <si>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</si>
  <si>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</si>
  <si>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</si>
  <si>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</si>
  <si>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</si>
  <si>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</si>
  <si>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</si>
  <si>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</si>
  <si>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</si>
  <si>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</si>
  <si>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</si>
  <si>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</si>
  <si>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</si>
  <si>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</si>
  <si>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</si>
  <si>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</si>
  <si>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</si>
  <si>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</si>
  <si>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</si>
  <si>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</si>
  <si>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</si>
  <si>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</si>
  <si>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</si>
  <si>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</si>
  <si>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</si>
  <si>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</si>
  <si>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</si>
  <si>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</si>
  <si>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</si>
  <si>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</si>
  <si>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</si>
  <si>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</si>
  <si>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</si>
  <si>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</si>
  <si>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</si>
  <si>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</si>
  <si>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</si>
  <si>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</si>
  <si>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</si>
  <si>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</si>
  <si>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</si>
  <si>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</si>
  <si>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</si>
  <si>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</si>
  <si>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</si>
  <si>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</si>
  <si>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</si>
  <si>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</si>
  <si>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</si>
  <si>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</si>
  <si>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</si>
  <si>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</si>
  <si>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</si>
  <si>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</si>
  <si>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</si>
  <si>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</si>
  <si>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</si>
  <si>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</si>
  <si>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</si>
  <si>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</si>
  <si>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</si>
  <si>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</si>
  <si>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</si>
  <si>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</si>
  <si>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</si>
  <si>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</si>
  <si>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</si>
  <si>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</si>
  <si>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</si>
  <si>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</si>
  <si>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</si>
  <si>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</si>
  <si>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</si>
  <si>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</si>
  <si>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</si>
  <si>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</si>
  <si>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</si>
  <si>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</si>
  <si>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</si>
  <si>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</si>
  <si>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</si>
  <si>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</si>
  <si>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</si>
  <si>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</si>
  <si>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</si>
  <si>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</si>
  <si>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</si>
  <si>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</si>
  <si>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</si>
  <si>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</si>
  <si>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</si>
  <si>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</si>
  <si>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</si>
  <si>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</si>
  <si>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</si>
  <si>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</si>
  <si>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</si>
  <si>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</si>
  <si>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</si>
  <si>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</si>
  <si>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</si>
  <si>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</si>
  <si>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</si>
  <si>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</si>
  <si>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</si>
  <si>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</si>
  <si>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</si>
  <si>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</si>
  <si>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</si>
  <si>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</si>
  <si>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</si>
  <si>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</si>
  <si>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</si>
  <si>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</si>
  <si>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</si>
  <si>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</si>
  <si>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</si>
  <si>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</si>
  <si>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</si>
  <si>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</si>
  <si>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</si>
  <si>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</si>
  <si>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</si>
  <si>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</si>
  <si>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</si>
  <si>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</si>
  <si>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</si>
  <si>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</si>
  <si>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</si>
  <si>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</si>
  <si>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</si>
  <si>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</si>
  <si>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</si>
  <si>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</si>
  <si>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</si>
  <si>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</si>
  <si>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</si>
  <si>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</si>
  <si>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</si>
  <si>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</si>
  <si>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</si>
  <si>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</si>
  <si>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</si>
  <si>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</si>
  <si>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</si>
  <si>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</si>
  <si>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</si>
  <si>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</si>
  <si>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</si>
  <si>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</si>
  <si>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</si>
  <si>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</si>
  <si>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</si>
  <si>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</si>
  <si>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</si>
  <si>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</si>
  <si>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</si>
  <si>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</si>
  <si>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</si>
  <si>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</si>
  <si>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</si>
  <si>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</si>
  <si>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</si>
  <si>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</si>
  <si>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</si>
  <si>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</si>
  <si>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</si>
  <si>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</si>
  <si>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</si>
  <si>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</si>
  <si>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</si>
  <si>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</si>
  <si>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</si>
  <si>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</si>
  <si>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</si>
  <si>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</si>
  <si>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</si>
  <si>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</si>
  <si>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</si>
  <si>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</si>
  <si>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</si>
  <si>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</si>
  <si>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</si>
  <si>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</si>
  <si>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</si>
  <si>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</si>
  <si>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</si>
  <si>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</si>
  <si>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</si>
  <si>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</si>
  <si>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</si>
  <si>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</si>
  <si>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</si>
  <si>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</si>
  <si>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</si>
  <si>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</si>
  <si>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</si>
  <si>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</si>
  <si>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</si>
  <si>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</si>
  <si>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</si>
  <si>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</si>
  <si>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</si>
  <si>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</si>
  <si>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千葉県酒々井町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</si>
  <si>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</si>
  <si>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</si>
  <si>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</si>
  <si>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</si>
  <si>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</si>
  <si>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</si>
  <si>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</si>
  <si>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</si>
  <si>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</si>
  <si>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</si>
  <si>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</si>
  <si>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</si>
  <si>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</si>
  <si>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</si>
  <si>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</si>
  <si>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</si>
  <si>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</si>
  <si>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</si>
  <si>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</si>
  <si>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</si>
  <si>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</si>
  <si>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</si>
  <si>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</si>
  <si>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</si>
  <si>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</si>
  <si>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</si>
  <si>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</si>
  <si>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</si>
  <si>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</si>
  <si>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</si>
  <si>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</si>
  <si>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</si>
  <si>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</si>
  <si>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</si>
  <si>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</si>
  <si>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</si>
  <si>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</si>
  <si>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</si>
  <si>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</si>
  <si>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</si>
  <si>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</si>
  <si>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</si>
  <si>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</si>
  <si>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</si>
  <si>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</si>
  <si>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</si>
  <si>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</si>
  <si>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</si>
  <si>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</si>
  <si>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</si>
  <si>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</si>
  <si>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</si>
  <si>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</si>
  <si>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</si>
  <si>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</si>
  <si>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</si>
  <si>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</si>
  <si>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</si>
  <si>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</si>
  <si>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</si>
  <si>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</si>
  <si>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</si>
  <si>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</si>
  <si>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</si>
  <si>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</si>
  <si>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</si>
  <si>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</si>
  <si>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</si>
  <si>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</si>
  <si>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</si>
  <si>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</si>
  <si>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</si>
  <si>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</si>
  <si>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</si>
  <si>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</si>
  <si>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</si>
  <si>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</si>
  <si>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</si>
  <si>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</si>
  <si>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</si>
  <si>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</si>
  <si>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</si>
  <si>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</si>
  <si>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</si>
  <si>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</si>
  <si>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</si>
  <si>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</si>
  <si>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</si>
  <si>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</si>
  <si>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</si>
  <si>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</si>
  <si>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</si>
  <si>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</si>
  <si>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</si>
  <si>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</si>
  <si>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</si>
  <si>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</si>
  <si>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</si>
  <si>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</si>
  <si>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</si>
  <si>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</si>
  <si>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</si>
  <si>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</si>
  <si>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</si>
  <si>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</si>
  <si>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</si>
  <si>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</si>
  <si>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</si>
  <si>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</si>
  <si>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</si>
  <si>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</si>
  <si>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</si>
  <si>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</si>
  <si>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</si>
  <si>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</si>
  <si>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</si>
  <si>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</si>
  <si>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</si>
  <si>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</si>
  <si>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</si>
  <si>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</si>
  <si>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</si>
  <si>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</si>
  <si>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</si>
  <si>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</si>
  <si>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</si>
  <si>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</si>
  <si>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</si>
  <si>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</si>
  <si>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</si>
  <si>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</si>
  <si>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</si>
  <si>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</si>
  <si>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</si>
  <si>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</si>
  <si>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</si>
  <si>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</si>
  <si>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</si>
  <si>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</si>
  <si>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</si>
  <si>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</si>
  <si>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</si>
  <si>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</si>
  <si>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</si>
  <si>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</si>
  <si>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</si>
  <si>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</si>
  <si>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</si>
  <si>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</si>
  <si>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</si>
  <si>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千葉県酒々井町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</si>
  <si>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</si>
  <si>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</si>
  <si>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</si>
  <si>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</si>
  <si>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</si>
  <si>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</si>
  <si>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</si>
  <si>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</si>
  <si>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</si>
  <si>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</si>
  <si>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</si>
  <si>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</si>
  <si>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</si>
  <si>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</si>
  <si>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</si>
  <si>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</si>
  <si>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</si>
  <si>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</si>
  <si>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</si>
  <si>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</si>
  <si>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</si>
  <si>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</si>
  <si>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</si>
  <si>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</si>
  <si>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</si>
  <si>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</si>
  <si>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</si>
  <si>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</si>
  <si>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</si>
  <si>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</si>
  <si>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</si>
  <si>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</si>
  <si>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</si>
  <si>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</si>
  <si>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</si>
  <si>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</si>
  <si>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</si>
  <si>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</si>
  <si>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</si>
  <si>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</si>
  <si>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</si>
  <si>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</si>
  <si>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</si>
  <si>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</si>
  <si>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</si>
  <si>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</si>
  <si>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</si>
  <si>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</si>
  <si>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</si>
  <si>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</si>
  <si>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</si>
  <si>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</si>
  <si>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</si>
  <si>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</si>
  <si>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</si>
  <si>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</si>
  <si>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</si>
  <si>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</si>
  <si>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</si>
  <si>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</si>
  <si>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</si>
  <si>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</si>
  <si>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</si>
  <si>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</si>
  <si>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</si>
  <si>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</si>
  <si>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</si>
  <si>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</si>
  <si>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</si>
  <si>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</si>
  <si>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</si>
  <si>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</si>
  <si>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</si>
  <si>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</si>
  <si>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</si>
  <si>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</si>
  <si>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</si>
  <si>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</si>
  <si>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</si>
  <si>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</si>
  <si>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</si>
  <si>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</si>
  <si>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</si>
  <si>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</si>
  <si>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</si>
  <si>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</si>
  <si>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</si>
  <si>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</si>
  <si>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</si>
  <si>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</si>
  <si>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</si>
  <si>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</si>
  <si>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</si>
  <si>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</si>
  <si>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</si>
  <si>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</si>
  <si>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</si>
  <si>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</si>
  <si>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</si>
  <si>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</si>
  <si>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</si>
  <si>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</si>
  <si>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</si>
  <si>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</si>
  <si>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</si>
  <si>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</si>
  <si>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</si>
  <si>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</si>
  <si>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</si>
  <si>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</si>
  <si>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</si>
  <si>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</si>
  <si>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</si>
  <si>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</si>
  <si>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</si>
  <si>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</si>
  <si>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</si>
  <si>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</si>
  <si>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</si>
  <si>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</si>
  <si>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</si>
  <si>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</si>
  <si>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</si>
  <si>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</si>
  <si>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</si>
  <si>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</si>
  <si>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</si>
  <si>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</si>
  <si>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</si>
  <si>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</si>
  <si>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</si>
  <si>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</si>
  <si>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</si>
  <si>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</si>
  <si>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</si>
  <si>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</si>
  <si>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</si>
  <si>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</si>
  <si>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</si>
  <si>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</si>
  <si>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</si>
  <si>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</si>
  <si>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</si>
  <si>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</si>
  <si>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</si>
  <si>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</si>
  <si>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</si>
  <si>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</si>
  <si>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</si>
  <si>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</si>
  <si>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</si>
  <si>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</si>
  <si>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</si>
  <si>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</si>
  <si>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</si>
  <si>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</si>
  <si>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</si>
  <si>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</si>
  <si>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</si>
  <si>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</si>
  <si>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</si>
  <si>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</si>
  <si>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</si>
  <si>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</si>
  <si>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</si>
  <si>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</si>
  <si>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</si>
  <si>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</si>
  <si>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</si>
  <si>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</si>
  <si>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</si>
  <si>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</si>
  <si>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</si>
  <si>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</si>
  <si>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</si>
  <si>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</si>
  <si>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</si>
  <si>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</si>
  <si>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</si>
  <si>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</si>
  <si>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</si>
  <si>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</si>
  <si>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</si>
  <si>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</si>
  <si>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</si>
  <si>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</si>
  <si>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</si>
  <si>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</si>
  <si>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</si>
  <si>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</si>
  <si>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</si>
  <si>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</si>
  <si>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</si>
  <si>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</si>
  <si>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</si>
  <si>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</si>
  <si>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</si>
  <si>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</si>
  <si>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</si>
  <si>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</si>
  <si>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</si>
  <si>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</si>
  <si>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</si>
  <si>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2.54</t>
  </si>
  <si>
    <t>▲ 7.74</t>
  </si>
  <si>
    <t>▲ 0.21</t>
  </si>
  <si>
    <t>▲ 10.71</t>
  </si>
  <si>
    <t>▲ 13.04</t>
  </si>
  <si>
    <t>水道事業会計</t>
  </si>
  <si>
    <t>一般会計</t>
  </si>
  <si>
    <t>下水道事業会計</t>
  </si>
  <si>
    <t>国民健康保険特別会計</t>
  </si>
  <si>
    <t>介護保険特別会計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</si>
  <si>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</si>
  <si>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</si>
  <si>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</si>
  <si>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</si>
  <si>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</si>
  <si>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</si>
  <si>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</si>
  <si>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</si>
  <si>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</si>
  <si>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</si>
  <si>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</si>
  <si>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</si>
  <si>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</si>
  <si>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</si>
  <si>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</si>
  <si>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</si>
  <si>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農業基盤整備基金</t>
    <rPh sb="0" eb="2">
      <t>ノウギョウ</t>
    </rPh>
    <rPh sb="2" eb="4">
      <t>キバン</t>
    </rPh>
    <rPh sb="4" eb="6">
      <t>セイビ</t>
    </rPh>
    <rPh sb="6" eb="8">
      <t>キキン</t>
    </rPh>
    <phoneticPr fontId="11"/>
  </si>
  <si>
    <t>ちびっこ天国基金</t>
    <rPh sb="4" eb="6">
      <t>テンゴク</t>
    </rPh>
    <rPh sb="6" eb="8">
      <t>キキン</t>
    </rPh>
    <phoneticPr fontId="11"/>
  </si>
  <si>
    <t>地域福祉基金</t>
    <rPh sb="0" eb="2">
      <t>チイキ</t>
    </rPh>
    <rPh sb="2" eb="4">
      <t>フクシ</t>
    </rPh>
    <rPh sb="4" eb="6">
      <t>キキン</t>
    </rPh>
    <phoneticPr fontId="11"/>
  </si>
  <si>
    <t>社会資本等整備基金</t>
    <rPh sb="0" eb="2">
      <t>シャカイ</t>
    </rPh>
    <rPh sb="2" eb="4">
      <t>シホン</t>
    </rPh>
    <rPh sb="4" eb="5">
      <t>トウ</t>
    </rPh>
    <rPh sb="5" eb="7">
      <t>セイビ</t>
    </rPh>
    <rPh sb="7" eb="9">
      <t>キキン</t>
    </rPh>
    <phoneticPr fontId="11"/>
  </si>
  <si>
    <t>児童生徒国際交流振興基金</t>
    <rPh sb="0" eb="2">
      <t>ジドウ</t>
    </rPh>
    <rPh sb="2" eb="4">
      <t>セイト</t>
    </rPh>
    <rPh sb="4" eb="6">
      <t>コクサイ</t>
    </rPh>
    <rPh sb="6" eb="8">
      <t>コウリュウ</t>
    </rPh>
    <rPh sb="8" eb="10">
      <t>シンコウ</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</si>
  <si>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</si>
  <si>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</si>
  <si>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</si>
  <si>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下回っているが、地方債残高の増加などにより、今後は上昇の見込みである。また、有形固定資産原価償却率は類似団体より高く、今後も施設の老朽化により上昇の見込みであるが、公共施設等総合管理計画に基づき、計画的に更新、長寿命化に努めていく。施設整備のための借入は、将来負担比率の上昇も懸念されるため、国庫補助金等の財源措置を十分に検討し、バランスを勘案しつつ、適正化に努めていく。</t>
    <rPh sb="1" eb="3">
      <t>ショウライ</t>
    </rPh>
    <rPh sb="3" eb="5">
      <t>フタン</t>
    </rPh>
    <rPh sb="5" eb="7">
      <t>ヒリツ</t>
    </rPh>
    <rPh sb="9" eb="11">
      <t>ルイジ</t>
    </rPh>
    <rPh sb="11" eb="13">
      <t>ダンタイ</t>
    </rPh>
    <rPh sb="13" eb="15">
      <t>ヘイキン</t>
    </rPh>
    <rPh sb="16" eb="18">
      <t>シタマワ</t>
    </rPh>
    <rPh sb="24" eb="27">
      <t>チホウサイ</t>
    </rPh>
    <rPh sb="27" eb="29">
      <t>ザンダカ</t>
    </rPh>
    <rPh sb="30" eb="32">
      <t>ゾウカ</t>
    </rPh>
    <rPh sb="38" eb="40">
      <t>コンゴ</t>
    </rPh>
    <rPh sb="41" eb="43">
      <t>ジョウショウ</t>
    </rPh>
    <rPh sb="44" eb="46">
      <t>ミコ</t>
    </rPh>
    <rPh sb="54" eb="56">
      <t>ユウケイ</t>
    </rPh>
    <rPh sb="56" eb="58">
      <t>コテイ</t>
    </rPh>
    <rPh sb="58" eb="60">
      <t>シサン</t>
    </rPh>
    <rPh sb="60" eb="62">
      <t>ゲンカ</t>
    </rPh>
    <rPh sb="62" eb="64">
      <t>ショウキャク</t>
    </rPh>
    <rPh sb="64" eb="65">
      <t>リツ</t>
    </rPh>
    <rPh sb="66" eb="68">
      <t>ルイジ</t>
    </rPh>
    <rPh sb="68" eb="70">
      <t>ダンタイ</t>
    </rPh>
    <rPh sb="72" eb="73">
      <t>タカ</t>
    </rPh>
    <rPh sb="75" eb="77">
      <t>コンゴ</t>
    </rPh>
    <rPh sb="78" eb="80">
      <t>シセツ</t>
    </rPh>
    <rPh sb="81" eb="84">
      <t>ロウキュウカ</t>
    </rPh>
    <rPh sb="87" eb="89">
      <t>ジョウショウ</t>
    </rPh>
    <rPh sb="90" eb="92">
      <t>ミコ</t>
    </rPh>
    <rPh sb="98" eb="100">
      <t>コウキョウ</t>
    </rPh>
    <rPh sb="100" eb="102">
      <t>シセツ</t>
    </rPh>
    <rPh sb="102" eb="103">
      <t>トウ</t>
    </rPh>
    <rPh sb="103" eb="105">
      <t>ソウゴウ</t>
    </rPh>
    <rPh sb="105" eb="107">
      <t>カンリ</t>
    </rPh>
    <rPh sb="107" eb="109">
      <t>ケイカク</t>
    </rPh>
    <rPh sb="110" eb="111">
      <t>モト</t>
    </rPh>
    <rPh sb="132" eb="134">
      <t>シセツ</t>
    </rPh>
    <rPh sb="134" eb="136">
      <t>セイビ</t>
    </rPh>
    <rPh sb="144" eb="146">
      <t>ショウライ</t>
    </rPh>
    <rPh sb="146" eb="148">
      <t>フタン</t>
    </rPh>
    <rPh sb="148" eb="150">
      <t>ヒリツ</t>
    </rPh>
    <rPh sb="151" eb="153">
      <t>ジョウショウ</t>
    </rPh>
    <rPh sb="154" eb="156">
      <t>ケネン</t>
    </rPh>
    <rPh sb="186" eb="188">
      <t>カンアン</t>
    </rPh>
    <rPh sb="192" eb="195">
      <t>テキセイカ</t>
    </rPh>
    <rPh sb="196" eb="19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</si>
  <si>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</si>
  <si>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</si>
  <si>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</si>
  <si>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</si>
  <si>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</si>
  <si>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</si>
  <si>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比率ともに、類似団体と比較して低い水準にあるが、平成27年度借入た役場分庁舎建設事業債の元金償還が平成３０年度から始り、また、臨時財政対策債の償還額が大きくなっていることから、実質公債費率が上昇していくことが見込まれるため、これまで以上に公債費の適正化に取り組んでいく必要がある。</t>
    <rPh sb="0" eb="2">
      <t>ショウライ</t>
    </rPh>
    <rPh sb="2" eb="4">
      <t>フタン</t>
    </rPh>
    <rPh sb="4" eb="6">
      <t>ヒリツ</t>
    </rPh>
    <rPh sb="7" eb="9">
      <t>ジッシツ</t>
    </rPh>
    <rPh sb="9" eb="11">
      <t>コウサイ</t>
    </rPh>
    <rPh sb="11" eb="13">
      <t>ヒリツ</t>
    </rPh>
    <rPh sb="17" eb="19">
      <t>ルイジ</t>
    </rPh>
    <rPh sb="19" eb="21">
      <t>ダンタイ</t>
    </rPh>
    <rPh sb="22" eb="24">
      <t>ヒカク</t>
    </rPh>
    <rPh sb="26" eb="27">
      <t>ヒク</t>
    </rPh>
    <rPh sb="28" eb="30">
      <t>スイジュン</t>
    </rPh>
    <rPh sb="35" eb="37">
      <t>ヘイセイ</t>
    </rPh>
    <rPh sb="39" eb="41">
      <t>ネンド</t>
    </rPh>
    <rPh sb="41" eb="43">
      <t>カリイレ</t>
    </rPh>
    <rPh sb="44" eb="46">
      <t>ヤクバ</t>
    </rPh>
    <rPh sb="46" eb="49">
      <t>ブンチョウシャ</t>
    </rPh>
    <rPh sb="49" eb="51">
      <t>ケンセツ</t>
    </rPh>
    <rPh sb="51" eb="53">
      <t>ジギョウ</t>
    </rPh>
    <rPh sb="53" eb="54">
      <t>サイ</t>
    </rPh>
    <rPh sb="55" eb="57">
      <t>ガンキン</t>
    </rPh>
    <rPh sb="57" eb="59">
      <t>ショウカン</t>
    </rPh>
    <rPh sb="60" eb="62">
      <t>ヘイセイ</t>
    </rPh>
    <rPh sb="64" eb="66">
      <t>ネンド</t>
    </rPh>
    <rPh sb="68" eb="69">
      <t>ハジ</t>
    </rPh>
    <rPh sb="74" eb="76">
      <t>リンジ</t>
    </rPh>
    <rPh sb="76" eb="78">
      <t>ザイセイ</t>
    </rPh>
    <rPh sb="78" eb="80">
      <t>タイサク</t>
    </rPh>
    <rPh sb="80" eb="81">
      <t>サイ</t>
    </rPh>
    <rPh sb="82" eb="84">
      <t>ショウカン</t>
    </rPh>
    <rPh sb="84" eb="85">
      <t>ガク</t>
    </rPh>
    <rPh sb="86" eb="87">
      <t>オオ</t>
    </rPh>
    <rPh sb="99" eb="101">
      <t>ジッシツ</t>
    </rPh>
    <rPh sb="101" eb="104">
      <t>コウサイヒ</t>
    </rPh>
    <rPh sb="104" eb="105">
      <t>リツ</t>
    </rPh>
    <rPh sb="106" eb="108">
      <t>ジョウショウ</t>
    </rPh>
    <rPh sb="115" eb="117">
      <t>ミコ</t>
    </rPh>
    <rPh sb="127" eb="129">
      <t>イジョウ</t>
    </rPh>
    <rPh sb="130" eb="132">
      <t>コウサイ</t>
    </rPh>
    <rPh sb="132" eb="133">
      <t>ヒ</t>
    </rPh>
    <rPh sb="134" eb="137">
      <t>テキセイカ</t>
    </rPh>
    <rPh sb="138" eb="139">
      <t>ト</t>
    </rPh>
    <rPh sb="140" eb="141">
      <t>ク</t>
    </rPh>
    <rPh sb="145" eb="147">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</si>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</sst>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8247-4E6D-BFE7-AB6168EBC3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35139</c:v>
                </c:pt>
                <c:pt idx="1">
                  <c:v>41681</c:v>
                </c:pt>
                <c:pt idx="2">
                  <c:v>44628</c:v>
                </c:pt>
                <c:pt idx="3">
                  <c:v>35058</c:v>
                </c:pt>
                <c:pt idx="4">
                  <c:v>34372</c:v>
                </c:pt>
              </c:numCache>
            </c:numRef>
          </c:val>
          <c:smooth val="0"/>
          <c:extLst>
            <c:ext xmlns:c16="http://schemas.microsoft.com/office/drawing/2014/chart" uri="{C3380CC4-5D6E-409C-BE32-E72D297353CC}">
              <c16:uniqueId val="{00000001-8247-4E6D-BFE7-AB6168EBC3D3}"/>
            </c:ext>
          </c:extLst>
        </c:ser>
        <c:dLbls>
          <c:showLegendKey val="0"/>
          <c:showVal val="0"/>
          <c:showCatName val="0"/>
          <c:showSerName val="0"/>
          <c:showPercent val="0"/>
          <c:showBubbleSize val="0"/>
        </c:dLbls>
        <c:marker val="1"/>
        <c:smooth val="0"/>
        <c:axId val="98622080"/>
        <c:axId val="98628352"/>
      </c:lineChart>
      <c:catAx>
        <c:axId val="98622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28352"/>
        <c:crosses val="autoZero"/>
        <c:auto val="1"/>
        <c:lblAlgn val="ctr"/>
        <c:lblOffset val="100"/>
        <c:tickLblSkip val="1"/>
        <c:tickMarkSkip val="1"/>
        <c:noMultiLvlLbl val="0"/>
      </c:catAx>
      <c:valAx>
        <c:axId val="98628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2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8.2799999999999994</c:v>
                </c:pt>
                <c:pt idx="1">
                  <c:v>7.63</c:v>
                </c:pt>
                <c:pt idx="2">
                  <c:v>13.47</c:v>
                </c:pt>
                <c:pt idx="3">
                  <c:v>11.21</c:v>
                </c:pt>
                <c:pt idx="4">
                  <c:v>11.45</c:v>
                </c:pt>
              </c:numCache>
            </c:numRef>
          </c:val>
          <c:extLst>
            <c:ext xmlns:c16="http://schemas.microsoft.com/office/drawing/2014/chart" uri="{C3380CC4-5D6E-409C-BE32-E72D297353CC}">
              <c16:uniqueId val="{00000000-3E76-4D6E-958D-0C8A7C4A02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27.57</c:v>
                </c:pt>
                <c:pt idx="1">
                  <c:v>25.85</c:v>
                </c:pt>
                <c:pt idx="2">
                  <c:v>24.05</c:v>
                </c:pt>
                <c:pt idx="3">
                  <c:v>26.37</c:v>
                </c:pt>
                <c:pt idx="4">
                  <c:v>21.78</c:v>
                </c:pt>
              </c:numCache>
            </c:numRef>
          </c:val>
          <c:extLst>
            <c:ext xmlns:c16="http://schemas.microsoft.com/office/drawing/2014/chart" uri="{C3380CC4-5D6E-409C-BE32-E72D297353CC}">
              <c16:uniqueId val="{00000001-3E76-4D6E-958D-0C8A7C4A02E5}"/>
            </c:ext>
          </c:extLst>
        </c:ser>
        <c:dLbls>
          <c:showLegendKey val="0"/>
          <c:showVal val="0"/>
          <c:showCatName val="0"/>
          <c:showSerName val="0"/>
          <c:showPercent val="0"/>
          <c:showBubbleSize val="0"/>
        </c:dLbls>
        <c:gapWidth val="250"/>
        <c:overlap val="100"/>
        <c:axId val="122092160"/>
        <c:axId val="12248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c:v>
                </c:pt>
                <c:pt idx="1">
                  <c:v>-7.74</c:v>
                </c:pt>
                <c:pt idx="2">
                  <c:v>-0.21</c:v>
                </c:pt>
                <c:pt idx="3">
                  <c:v>-10.71</c:v>
                </c:pt>
                <c:pt idx="4">
                  <c:v>-13.04</c:v>
                </c:pt>
              </c:numCache>
            </c:numRef>
          </c:val>
          <c:smooth val="0"/>
          <c:extLst>
            <c:ext xmlns:c16="http://schemas.microsoft.com/office/drawing/2014/chart" uri="{C3380CC4-5D6E-409C-BE32-E72D297353CC}">
              <c16:uniqueId val="{00000002-3E76-4D6E-958D-0C8A7C4A02E5}"/>
            </c:ext>
          </c:extLst>
        </c:ser>
        <c:dLbls>
          <c:showLegendKey val="0"/>
          <c:showVal val="0"/>
          <c:showCatName val="0"/>
          <c:showSerName val="0"/>
          <c:showPercent val="0"/>
          <c:showBubbleSize val="0"/>
        </c:dLbls>
        <c:marker val="1"/>
        <c:smooth val="0"/>
        <c:axId val="122092160"/>
        <c:axId val="122487552"/>
      </c:lineChart>
      <c:catAx>
        <c:axId val="1220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487552"/>
        <c:crosses val="autoZero"/>
        <c:auto val="1"/>
        <c:lblAlgn val="ctr"/>
        <c:lblOffset val="100"/>
        <c:tickLblSkip val="1"/>
        <c:tickMarkSkip val="1"/>
        <c:noMultiLvlLbl val="0"/>
      </c:catAx>
      <c:valAx>
        <c:axId val="1224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56-440A-9E7F-C231EFD918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56-440A-9E7F-C231EFD918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56-440A-9E7F-C231EFD918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56-440A-9E7F-C231EFD9180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4-6556-440A-9E7F-C231EFD9180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c:v>
                </c:pt>
                <c:pt idx="2">
                  <c:v>#N/A</c:v>
                </c:pt>
                <c:pt idx="3">
                  <c:v>0.38</c:v>
                </c:pt>
                <c:pt idx="4">
                  <c:v>#N/A</c:v>
                </c:pt>
                <c:pt idx="5">
                  <c:v>0.27</c:v>
                </c:pt>
                <c:pt idx="6">
                  <c:v>#N/A</c:v>
                </c:pt>
                <c:pt idx="7">
                  <c:v>0.7</c:v>
                </c:pt>
                <c:pt idx="8">
                  <c:v>#N/A</c:v>
                </c:pt>
                <c:pt idx="9">
                  <c:v>1.18</c:v>
                </c:pt>
              </c:numCache>
            </c:numRef>
          </c:val>
          <c:extLst>
            <c:ext xmlns:c16="http://schemas.microsoft.com/office/drawing/2014/chart" uri="{C3380CC4-5D6E-409C-BE32-E72D297353CC}">
              <c16:uniqueId val="{00000005-6556-440A-9E7F-C231EFD9180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4.0599999999999996</c:v>
                </c:pt>
                <c:pt idx="2">
                  <c:v>#N/A</c:v>
                </c:pt>
                <c:pt idx="3">
                  <c:v>4.2300000000000004</c:v>
                </c:pt>
                <c:pt idx="4">
                  <c:v>#N/A</c:v>
                </c:pt>
                <c:pt idx="5">
                  <c:v>2.25</c:v>
                </c:pt>
                <c:pt idx="6">
                  <c:v>#N/A</c:v>
                </c:pt>
                <c:pt idx="7">
                  <c:v>4.03</c:v>
                </c:pt>
                <c:pt idx="8">
                  <c:v>#N/A</c:v>
                </c:pt>
                <c:pt idx="9">
                  <c:v>3.96</c:v>
                </c:pt>
              </c:numCache>
            </c:numRef>
          </c:val>
          <c:extLst>
            <c:ext xmlns:c16="http://schemas.microsoft.com/office/drawing/2014/chart" uri="{C3380CC4-5D6E-409C-BE32-E72D297353CC}">
              <c16:uniqueId val="{00000006-6556-440A-9E7F-C231EFD9180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2.2400000000000002</c:v>
                </c:pt>
                <c:pt idx="4">
                  <c:v>#N/A</c:v>
                </c:pt>
                <c:pt idx="5">
                  <c:v>3.87</c:v>
                </c:pt>
                <c:pt idx="6">
                  <c:v>#N/A</c:v>
                </c:pt>
                <c:pt idx="7">
                  <c:v>4.75</c:v>
                </c:pt>
                <c:pt idx="8">
                  <c:v>#N/A</c:v>
                </c:pt>
                <c:pt idx="9">
                  <c:v>6.91</c:v>
                </c:pt>
              </c:numCache>
            </c:numRef>
          </c:val>
          <c:extLst>
            <c:ext xmlns:c16="http://schemas.microsoft.com/office/drawing/2014/chart" uri="{C3380CC4-5D6E-409C-BE32-E72D297353CC}">
              <c16:uniqueId val="{00000007-6556-440A-9E7F-C231EFD9180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8.2799999999999994</c:v>
                </c:pt>
                <c:pt idx="2">
                  <c:v>#N/A</c:v>
                </c:pt>
                <c:pt idx="3">
                  <c:v>7.62</c:v>
                </c:pt>
                <c:pt idx="4">
                  <c:v>#N/A</c:v>
                </c:pt>
                <c:pt idx="5">
                  <c:v>13.47</c:v>
                </c:pt>
                <c:pt idx="6">
                  <c:v>#N/A</c:v>
                </c:pt>
                <c:pt idx="7">
                  <c:v>11.21</c:v>
                </c:pt>
                <c:pt idx="8">
                  <c:v>#N/A</c:v>
                </c:pt>
                <c:pt idx="9">
                  <c:v>11.44</c:v>
                </c:pt>
              </c:numCache>
            </c:numRef>
          </c:val>
          <c:extLst>
            <c:ext xmlns:c16="http://schemas.microsoft.com/office/drawing/2014/chart" uri="{C3380CC4-5D6E-409C-BE32-E72D297353CC}">
              <c16:uniqueId val="{00000008-6556-440A-9E7F-C231EFD9180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29.66</c:v>
                </c:pt>
                <c:pt idx="2">
                  <c:v>#N/A</c:v>
                </c:pt>
                <c:pt idx="3">
                  <c:v>27.68</c:v>
                </c:pt>
                <c:pt idx="4">
                  <c:v>#N/A</c:v>
                </c:pt>
                <c:pt idx="5">
                  <c:v>25.07</c:v>
                </c:pt>
                <c:pt idx="6">
                  <c:v>#N/A</c:v>
                </c:pt>
                <c:pt idx="7">
                  <c:v>25.94</c:v>
                </c:pt>
                <c:pt idx="8">
                  <c:v>#N/A</c:v>
                </c:pt>
                <c:pt idx="9">
                  <c:v>26.93</c:v>
                </c:pt>
              </c:numCache>
            </c:numRef>
          </c:val>
          <c:extLst>
            <c:ext xmlns:c16="http://schemas.microsoft.com/office/drawing/2014/chart" uri="{C3380CC4-5D6E-409C-BE32-E72D297353CC}">
              <c16:uniqueId val="{00000009-6556-440A-9E7F-C231EFD91802}"/>
            </c:ext>
          </c:extLst>
        </c:ser>
        <c:dLbls>
          <c:showLegendKey val="0"/>
          <c:showVal val="0"/>
          <c:showCatName val="0"/>
          <c:showSerName val="0"/>
          <c:showPercent val="0"/>
          <c:showBubbleSize val="0"/>
        </c:dLbls>
        <c:gapWidth val="150"/>
        <c:overlap val="100"/>
        <c:axId val="122561280"/>
        <c:axId val="122562816"/>
      </c:barChart>
      <c:catAx>
        <c:axId val="1225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62816"/>
        <c:crosses val="autoZero"/>
        <c:auto val="1"/>
        <c:lblAlgn val="ctr"/>
        <c:lblOffset val="100"/>
        <c:tickLblSkip val="1"/>
        <c:tickMarkSkip val="1"/>
        <c:noMultiLvlLbl val="0"/>
      </c:catAx>
      <c:valAx>
        <c:axId val="12256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6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492</c:v>
                </c:pt>
                <c:pt idx="5">
                  <c:v>487</c:v>
                </c:pt>
                <c:pt idx="8">
                  <c:v>440</c:v>
                </c:pt>
                <c:pt idx="11">
                  <c:v>448</c:v>
                </c:pt>
                <c:pt idx="14">
                  <c:v>439</c:v>
                </c:pt>
              </c:numCache>
            </c:numRef>
          </c:val>
          <c:extLst>
            <c:ext xmlns:c16="http://schemas.microsoft.com/office/drawing/2014/chart" uri="{C3380CC4-5D6E-409C-BE32-E72D297353CC}">
              <c16:uniqueId val="{00000000-A835-482F-AFCC-C493074614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35-482F-AFCC-C493074614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26</c:v>
                </c:pt>
                <c:pt idx="6">
                  <c:v>25</c:v>
                </c:pt>
                <c:pt idx="9">
                  <c:v>25</c:v>
                </c:pt>
                <c:pt idx="12">
                  <c:v>23</c:v>
                </c:pt>
              </c:numCache>
            </c:numRef>
          </c:val>
          <c:extLst>
            <c:ext xmlns:c16="http://schemas.microsoft.com/office/drawing/2014/chart" uri="{C3380CC4-5D6E-409C-BE32-E72D297353CC}">
              <c16:uniqueId val="{00000002-A835-482F-AFCC-C493074614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56</c:v>
                </c:pt>
                <c:pt idx="6">
                  <c:v>60</c:v>
                </c:pt>
                <c:pt idx="9">
                  <c:v>57</c:v>
                </c:pt>
                <c:pt idx="12">
                  <c:v>46</c:v>
                </c:pt>
              </c:numCache>
            </c:numRef>
          </c:val>
          <c:extLst>
            <c:ext xmlns:c16="http://schemas.microsoft.com/office/drawing/2014/chart" uri="{C3380CC4-5D6E-409C-BE32-E72D297353CC}">
              <c16:uniqueId val="{00000003-A835-482F-AFCC-C493074614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c:v>
                </c:pt>
                <c:pt idx="3">
                  <c:v>65</c:v>
                </c:pt>
                <c:pt idx="6">
                  <c:v>36</c:v>
                </c:pt>
                <c:pt idx="9">
                  <c:v>55</c:v>
                </c:pt>
                <c:pt idx="12">
                  <c:v>44</c:v>
                </c:pt>
              </c:numCache>
            </c:numRef>
          </c:val>
          <c:extLst>
            <c:ext xmlns:c16="http://schemas.microsoft.com/office/drawing/2014/chart" uri="{C3380CC4-5D6E-409C-BE32-E72D297353CC}">
              <c16:uniqueId val="{00000004-A835-482F-AFCC-C493074614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35-482F-AFCC-C493074614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35-482F-AFCC-C493074614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470</c:v>
                </c:pt>
                <c:pt idx="3">
                  <c:v>448</c:v>
                </c:pt>
                <c:pt idx="6">
                  <c:v>395</c:v>
                </c:pt>
                <c:pt idx="9">
                  <c:v>394</c:v>
                </c:pt>
                <c:pt idx="12">
                  <c:v>420</c:v>
                </c:pt>
              </c:numCache>
            </c:numRef>
          </c:val>
          <c:extLst>
            <c:ext xmlns:c16="http://schemas.microsoft.com/office/drawing/2014/chart" uri="{C3380CC4-5D6E-409C-BE32-E72D297353CC}">
              <c16:uniqueId val="{00000007-A835-482F-AFCC-C4930746147A}"/>
            </c:ext>
          </c:extLst>
        </c:ser>
        <c:dLbls>
          <c:showLegendKey val="0"/>
          <c:showVal val="0"/>
          <c:showCatName val="0"/>
          <c:showSerName val="0"/>
          <c:showPercent val="0"/>
          <c:showBubbleSize val="0"/>
        </c:dLbls>
        <c:gapWidth val="100"/>
        <c:overlap val="100"/>
        <c:axId val="101723136"/>
        <c:axId val="101745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c:v>
                </c:pt>
                <c:pt idx="2">
                  <c:v>#N/A</c:v>
                </c:pt>
                <c:pt idx="3">
                  <c:v>#N/A</c:v>
                </c:pt>
                <c:pt idx="4">
                  <c:v>108</c:v>
                </c:pt>
                <c:pt idx="5">
                  <c:v>#N/A</c:v>
                </c:pt>
                <c:pt idx="6">
                  <c:v>#N/A</c:v>
                </c:pt>
                <c:pt idx="7">
                  <c:v>76</c:v>
                </c:pt>
                <c:pt idx="8">
                  <c:v>#N/A</c:v>
                </c:pt>
                <c:pt idx="9">
                  <c:v>#N/A</c:v>
                </c:pt>
                <c:pt idx="10">
                  <c:v>83</c:v>
                </c:pt>
                <c:pt idx="11">
                  <c:v>#N/A</c:v>
                </c:pt>
                <c:pt idx="12">
                  <c:v>#N/A</c:v>
                </c:pt>
                <c:pt idx="13">
                  <c:v>94</c:v>
                </c:pt>
                <c:pt idx="14">
                  <c:v>#N/A</c:v>
                </c:pt>
              </c:numCache>
            </c:numRef>
          </c:val>
          <c:smooth val="0"/>
          <c:extLst>
            <c:ext xmlns:c16="http://schemas.microsoft.com/office/drawing/2014/chart" uri="{C3380CC4-5D6E-409C-BE32-E72D297353CC}">
              <c16:uniqueId val="{00000008-A835-482F-AFCC-C4930746147A}"/>
            </c:ext>
          </c:extLst>
        </c:ser>
        <c:dLbls>
          <c:showLegendKey val="0"/>
          <c:showVal val="0"/>
          <c:showCatName val="0"/>
          <c:showSerName val="0"/>
          <c:showPercent val="0"/>
          <c:showBubbleSize val="0"/>
        </c:dLbls>
        <c:marker val="1"/>
        <c:smooth val="0"/>
        <c:axId val="101723136"/>
        <c:axId val="101745792"/>
      </c:lineChart>
      <c:catAx>
        <c:axId val="1017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45792"/>
        <c:crosses val="autoZero"/>
        <c:auto val="1"/>
        <c:lblAlgn val="ctr"/>
        <c:lblOffset val="100"/>
        <c:tickLblSkip val="1"/>
        <c:tickMarkSkip val="1"/>
        <c:noMultiLvlLbl val="0"/>
      </c:catAx>
      <c:valAx>
        <c:axId val="10174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4994</c:v>
                </c:pt>
                <c:pt idx="5">
                  <c:v>4920</c:v>
                </c:pt>
                <c:pt idx="8">
                  <c:v>4801</c:v>
                </c:pt>
                <c:pt idx="11">
                  <c:v>4794</c:v>
                </c:pt>
                <c:pt idx="14">
                  <c:v>4863</c:v>
                </c:pt>
              </c:numCache>
            </c:numRef>
          </c:val>
          <c:extLst>
            <c:ext xmlns:c16="http://schemas.microsoft.com/office/drawing/2014/chart" uri="{C3380CC4-5D6E-409C-BE32-E72D297353CC}">
              <c16:uniqueId val="{00000000-C80C-4F56-AAC7-48752AB3CE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144</c:v>
                </c:pt>
                <c:pt idx="5">
                  <c:v>143</c:v>
                </c:pt>
                <c:pt idx="8">
                  <c:v>102</c:v>
                </c:pt>
                <c:pt idx="11">
                  <c:v>63</c:v>
                </c:pt>
                <c:pt idx="14">
                  <c:v>52</c:v>
                </c:pt>
              </c:numCache>
            </c:numRef>
          </c:val>
          <c:extLst>
            <c:ext xmlns:c16="http://schemas.microsoft.com/office/drawing/2014/chart" uri="{C3380CC4-5D6E-409C-BE32-E72D297353CC}">
              <c16:uniqueId val="{00000001-C80C-4F56-AAC7-48752AB3CE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2008</c:v>
                </c:pt>
                <c:pt idx="5">
                  <c:v>1993</c:v>
                </c:pt>
                <c:pt idx="8">
                  <c:v>2108</c:v>
                </c:pt>
                <c:pt idx="11">
                  <c:v>2315</c:v>
                </c:pt>
                <c:pt idx="14">
                  <c:v>2335</c:v>
                </c:pt>
              </c:numCache>
            </c:numRef>
          </c:val>
          <c:extLst>
            <c:ext xmlns:c16="http://schemas.microsoft.com/office/drawing/2014/chart" uri="{C3380CC4-5D6E-409C-BE32-E72D297353CC}">
              <c16:uniqueId val="{00000002-C80C-4F56-AAC7-48752AB3CE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0C-4F56-AAC7-48752AB3CE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0C-4F56-AAC7-48752AB3CE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0C-4F56-AAC7-48752AB3CE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1090</c:v>
                </c:pt>
                <c:pt idx="3">
                  <c:v>996</c:v>
                </c:pt>
                <c:pt idx="6">
                  <c:v>896</c:v>
                </c:pt>
                <c:pt idx="9">
                  <c:v>948</c:v>
                </c:pt>
                <c:pt idx="12">
                  <c:v>1097</c:v>
                </c:pt>
              </c:numCache>
            </c:numRef>
          </c:val>
          <c:extLst>
            <c:ext xmlns:c16="http://schemas.microsoft.com/office/drawing/2014/chart" uri="{C3380CC4-5D6E-409C-BE32-E72D297353CC}">
              <c16:uniqueId val="{00000006-C80C-4F56-AAC7-48752AB3CE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372</c:v>
                </c:pt>
                <c:pt idx="3">
                  <c:v>344</c:v>
                </c:pt>
                <c:pt idx="6">
                  <c:v>317</c:v>
                </c:pt>
                <c:pt idx="9">
                  <c:v>338</c:v>
                </c:pt>
                <c:pt idx="12">
                  <c:v>454</c:v>
                </c:pt>
              </c:numCache>
            </c:numRef>
          </c:val>
          <c:extLst>
            <c:ext xmlns:c16="http://schemas.microsoft.com/office/drawing/2014/chart" uri="{C3380CC4-5D6E-409C-BE32-E72D297353CC}">
              <c16:uniqueId val="{00000007-C80C-4F56-AAC7-48752AB3CE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250</c:v>
                </c:pt>
                <c:pt idx="3">
                  <c:v>364</c:v>
                </c:pt>
                <c:pt idx="6">
                  <c:v>499</c:v>
                </c:pt>
                <c:pt idx="9">
                  <c:v>406</c:v>
                </c:pt>
                <c:pt idx="12">
                  <c:v>368</c:v>
                </c:pt>
              </c:numCache>
            </c:numRef>
          </c:val>
          <c:extLst>
            <c:ext xmlns:c16="http://schemas.microsoft.com/office/drawing/2014/chart" uri="{C3380CC4-5D6E-409C-BE32-E72D297353CC}">
              <c16:uniqueId val="{00000008-C80C-4F56-AAC7-48752AB3CE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223</c:v>
                </c:pt>
                <c:pt idx="3">
                  <c:v>197</c:v>
                </c:pt>
                <c:pt idx="6">
                  <c:v>172</c:v>
                </c:pt>
                <c:pt idx="9">
                  <c:v>146</c:v>
                </c:pt>
                <c:pt idx="12">
                  <c:v>123</c:v>
                </c:pt>
              </c:numCache>
            </c:numRef>
          </c:val>
          <c:extLst>
            <c:ext xmlns:c16="http://schemas.microsoft.com/office/drawing/2014/chart" uri="{C3380CC4-5D6E-409C-BE32-E72D297353CC}">
              <c16:uniqueId val="{00000009-C80C-4F56-AAC7-48752AB3CE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4779</c:v>
                </c:pt>
                <c:pt idx="3">
                  <c:v>4829</c:v>
                </c:pt>
                <c:pt idx="6">
                  <c:v>5048</c:v>
                </c:pt>
                <c:pt idx="9">
                  <c:v>5158</c:v>
                </c:pt>
                <c:pt idx="12">
                  <c:v>5261</c:v>
                </c:pt>
              </c:numCache>
            </c:numRef>
          </c:val>
          <c:extLst>
            <c:ext xmlns:c16="http://schemas.microsoft.com/office/drawing/2014/chart" uri="{C3380CC4-5D6E-409C-BE32-E72D297353CC}">
              <c16:uniqueId val="{0000000A-C80C-4F56-AAC7-48752AB3CEC1}"/>
            </c:ext>
          </c:extLst>
        </c:ser>
        <c:dLbls>
          <c:showLegendKey val="0"/>
          <c:showVal val="0"/>
          <c:showCatName val="0"/>
          <c:showSerName val="0"/>
          <c:showPercent val="0"/>
          <c:showBubbleSize val="0"/>
        </c:dLbls>
        <c:gapWidth val="100"/>
        <c:overlap val="100"/>
        <c:axId val="123318272"/>
        <c:axId val="12332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54</c:v>
                </c:pt>
                <c:pt idx="14">
                  <c:v>#N/A</c:v>
                </c:pt>
              </c:numCache>
            </c:numRef>
          </c:val>
          <c:smooth val="0"/>
          <c:extLst>
            <c:ext xmlns:c16="http://schemas.microsoft.com/office/drawing/2014/chart" uri="{C3380CC4-5D6E-409C-BE32-E72D297353CC}">
              <c16:uniqueId val="{0000000B-C80C-4F56-AAC7-48752AB3CEC1}"/>
            </c:ext>
          </c:extLst>
        </c:ser>
        <c:dLbls>
          <c:showLegendKey val="0"/>
          <c:showVal val="0"/>
          <c:showCatName val="0"/>
          <c:showSerName val="0"/>
          <c:showPercent val="0"/>
          <c:showBubbleSize val="0"/>
        </c:dLbls>
        <c:marker val="1"/>
        <c:smooth val="0"/>
        <c:axId val="123318272"/>
        <c:axId val="123320192"/>
      </c:lineChart>
      <c:catAx>
        <c:axId val="1233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320192"/>
        <c:crosses val="autoZero"/>
        <c:auto val="1"/>
        <c:lblAlgn val="ctr"/>
        <c:lblOffset val="100"/>
        <c:tickLblSkip val="1"/>
        <c:tickMarkSkip val="1"/>
        <c:noMultiLvlLbl val="0"/>
      </c:catAx>
      <c:valAx>
        <c:axId val="12332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1027</c:v>
                </c:pt>
                <c:pt idx="1">
                  <c:v>1134</c:v>
                </c:pt>
                <c:pt idx="2">
                  <c:v>941</c:v>
                </c:pt>
              </c:numCache>
            </c:numRef>
          </c:val>
          <c:extLst>
            <c:ext xmlns:c16="http://schemas.microsoft.com/office/drawing/2014/chart" uri="{C3380CC4-5D6E-409C-BE32-E72D297353CC}">
              <c16:uniqueId val="{00000000-4F33-46A3-A325-B9EF312921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c:v>
                </c:pt>
                <c:pt idx="1">
                  <c:v>61</c:v>
                </c:pt>
                <c:pt idx="2">
                  <c:v>91</c:v>
                </c:pt>
              </c:numCache>
            </c:numRef>
          </c:val>
          <c:extLst>
            <c:ext xmlns:c16="http://schemas.microsoft.com/office/drawing/2014/chart" uri="{C3380CC4-5D6E-409C-BE32-E72D297353CC}">
              <c16:uniqueId val="{00000001-4F33-46A3-A325-B9EF312921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599</c:v>
                </c:pt>
                <c:pt idx="1">
                  <c:v>649</c:v>
                </c:pt>
                <c:pt idx="2">
                  <c:v>724</c:v>
                </c:pt>
              </c:numCache>
            </c:numRef>
          </c:val>
          <c:extLst>
            <c:ext xmlns:c16="http://schemas.microsoft.com/office/drawing/2014/chart" uri="{C3380CC4-5D6E-409C-BE32-E72D297353CC}">
              <c16:uniqueId val="{00000002-4F33-46A3-A325-B9EF3129216A}"/>
            </c:ext>
          </c:extLst>
        </c:ser>
        <c:dLbls>
          <c:showLegendKey val="0"/>
          <c:showVal val="0"/>
          <c:showCatName val="0"/>
          <c:showSerName val="0"/>
          <c:showPercent val="0"/>
          <c:showBubbleSize val="0"/>
        </c:dLbls>
        <c:gapWidth val="120"/>
        <c:overlap val="100"/>
        <c:axId val="101700736"/>
        <c:axId val="101702272"/>
      </c:barChart>
      <c:catAx>
        <c:axId val="1017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1702272"/>
        <c:crosses val="autoZero"/>
        <c:auto val="1"/>
        <c:lblAlgn val="ctr"/>
        <c:lblOffset val="100"/>
        <c:tickLblSkip val="1"/>
        <c:tickMarkSkip val="1"/>
        <c:noMultiLvlLbl val="0"/>
      </c:catAx>
      <c:valAx>
        <c:axId val="101702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170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{15B4A7F8-C6CC-423D-8B93-77DA2B856E1B}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C65-4A63-B3BF-D6D309E23B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{4C431A25-7AA5-4039-B2C9-BE6D44E5A2FF}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65-4A63-B3BF-D6D309E23B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{56229EBD-366C-4F5F-8768-A8FB8699D8A6}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65-4A63-B3BF-D6D309E23B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{76E78CE7-3C0D-420A-943B-C0896C7C6B9C}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65-4A63-B3BF-D6D309E23B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{A77EDEFB-E447-442D-B7C2-63A4AE08F517}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65-4A63-B3BF-D6D309E23B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{0ABBB4BE-7D1F-466F-B6BA-2C36D7E8EACA}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C65-4A63-B3BF-D6D309E23BA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{F998732A-1EA0-46B0-9370-6E59DB797342}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C65-4A63-B3BF-D6D309E23BA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{11E7CF57-8725-4B44-A839-F24EFD19729D}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C65-4A63-B3BF-D6D309E23BA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{24134ADB-01DD-4BED-9B39-291E7393FC94}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C65-4A63-B3BF-D6D309E23B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65-4A63-B3BF-D6D309E23B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{992A63B9-731D-4CB5-A61B-27BB3E2AB234}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C65-4A63-B3BF-D6D309E23B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{CBB02B4C-98EF-492B-9CDA-82014F59DC4E}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65-4A63-B3BF-D6D309E23B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{52AEC2C5-910C-48E0-BACF-2EF72FB5B99E}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65-4A63-B3BF-D6D309E23B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{1B9FE536-986E-40A7-A82C-13A01780B060}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65-4A63-B3BF-D6D309E23B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{FE003864-FCFB-477C-BFCB-1DB63602F2F6}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65-4A63-B3BF-D6D309E23B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{5FC66908-E743-46CE-9FC3-ACC985A57608}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C65-4A63-B3BF-D6D309E23BA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{C38D04B4-512F-4CDA-B20D-0069FAD85706}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C65-4A63-B3BF-D6D309E23BA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{164D6FC6-639C-4DD5-B12B-D7F2AD358CA5}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C65-4A63-B3BF-D6D309E23BA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{BC6B709E-52F5-41AC-B437-2C1A51A9566B}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C65-4A63-B3BF-D6D309E23B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c:ext xmlns:c16="http://schemas.microsoft.com/office/drawing/2014/chart" uri="{C3380CC4-5D6E-409C-BE32-E72D297353CC}">
              <c16:uniqueId val="{00000013-BC65-4A63-B3BF-D6D309E23BA3}"/>
            </c:ext>
          </c:extLst>
        </c:ser>
        <c:dLbls>
          <c:showLegendKey val="0"/>
          <c:showVal val="1"/>
          <c:showCatName val="0"/>
          <c:showSerName val="0"/>
          <c:showPercent val="0"/>
          <c:showBubbleSize val="0"/>
        </c:dLbls>
        <c:axId val="67887872"/>
        <c:axId val="67889792"/>
      </c:scatterChart>
      <c:valAx>
        <c:axId val="67887872"/>
        <c:scaling>
          <c:orientation val="minMax"/>
          <c:max val="67.399999999999991"/>
          <c:min val="4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889792"/>
        <c:crosses val="autoZero"/>
        <c:crossBetween val="midCat"/>
      </c:valAx>
      <c:valAx>
        <c:axId val="67889792"/>
        <c:scaling>
          <c:orientation val="minMax"/>
          <c:max val="25.2"/>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88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{0012F6A1-7624-42C1-8350-2502E2D6C174}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E12-4703-9BCE-6CA47F6E7A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{C2A78307-570A-4D5B-B09D-72762EFE7860}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12-4703-9BCE-6CA47F6E7A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{8F766062-606A-496B-846A-C8EBCEADA29F}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12-4703-9BCE-6CA47F6E7A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{8F322391-E24C-46AB-9F87-AAF1C0C80059}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12-4703-9BCE-6CA47F6E7A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{B69EE18B-C14F-4808-A887-2884BD338846}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12-4703-9BCE-6CA47F6E7AB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{9C121DC0-3E4D-4D82-8784-CF69E612E140}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E12-4703-9BCE-6CA47F6E7AB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{1FC9F046-7E51-4A40-8935-734B8B89D0FE}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E12-4703-9BCE-6CA47F6E7AB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{B39F52C1-5230-4EB0-A52B-662AD06DFA1D}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E12-4703-9BCE-6CA47F6E7AB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{C690E638-6351-4E57-B7A8-A2C4FEEACF20}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E12-4703-9BCE-6CA47F6E7A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2.6</c:v>
                </c:pt>
                <c:pt idx="16">
                  <c:v>2.4</c:v>
                </c:pt>
                <c:pt idx="24">
                  <c:v>2.2999999999999998</c:v>
                </c:pt>
                <c:pt idx="32">
                  <c:v>2.2999999999999998</c:v>
                </c:pt>
              </c:numCache>
            </c:numRef>
          </c:xVal>
          <c:yVal>
            <c:numRef>
              <c:f>公会計指標分析・財政指標組合せ分析表!$BP$73:$DC$73</c:f>
              <c:numCache>
                <c:formatCode>#,##0.0;"▲ "#,##0.0</c:formatCode>
                <c:ptCount val="40"/>
                <c:pt idx="32">
                  <c:v>1.3</c:v>
                </c:pt>
              </c:numCache>
            </c:numRef>
          </c:yVal>
          <c:smooth val="0"/>
          <c:extLst>
            <c:ext xmlns:c16="http://schemas.microsoft.com/office/drawing/2014/chart" uri="{C3380CC4-5D6E-409C-BE32-E72D297353CC}">
              <c16:uniqueId val="{00000009-0E12-4703-9BCE-6CA47F6E7A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{22565692-7CCD-47D8-87FA-E5FF32DC757F}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E12-4703-9BCE-6CA47F6E7A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{5C6462F2-A3F6-4ADF-B5E0-959092F16710}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12-4703-9BCE-6CA47F6E7A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{A75CE8A7-BA15-4E1D-B3EA-9E3410A1B3B7}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12-4703-9BCE-6CA47F6E7A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{A8D22ACE-EF54-4E99-BA05-AE9EDF9843A6}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12-4703-9BCE-6CA47F6E7A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{97847DE9-E4ED-4F56-916A-C7AD5CE99DB6}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12-4703-9BCE-6CA47F6E7AB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{F9662033-9D95-4A2E-8761-74B59DD5EC83}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E12-4703-9BCE-6CA47F6E7AB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{888A5D7F-C9CE-4C0F-8991-E539D86E8859}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E12-4703-9BCE-6CA47F6E7AB7}"/>
                </c:ext>
              </c:extLst>
            </c:dLbl>
            <c:dLbl>
              <c:idx val="24"/>
              <c:layout>
                <c:manualLayout>
                  <c:x val="-4.516035515397140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{6812C566-DE40-4700-9FDA-8663C7FEA3D8}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E12-4703-9BCE-6CA47F6E7AB7}"/>
                </c:ext>
              </c:extLst>
            </c:dLbl>
            <c:dLbl>
              <c:idx val="32"/>
              <c:layout>
                <c:manualLayout>
                  <c:x val="-1.82356280842501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{435B3B5B-47D0-4846-94B1-BEFE7D2708DA}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E12-4703-9BCE-6CA47F6E7A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0E12-4703-9BCE-6CA47F6E7AB7}"/>
            </c:ext>
          </c:extLst>
        </c:ser>
        <c:dLbls>
          <c:showLegendKey val="0"/>
          <c:showVal val="1"/>
          <c:showCatName val="0"/>
          <c:showSerName val="0"/>
          <c:showPercent val="0"/>
          <c:showBubbleSize val="0"/>
        </c:dLbls>
        <c:axId val="67826048"/>
        <c:axId val="67827968"/>
      </c:scatterChart>
      <c:valAx>
        <c:axId val="67826048"/>
        <c:scaling>
          <c:orientation val="minMax"/>
          <c:max val="9.1"/>
          <c:min val="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827968"/>
        <c:crosses val="autoZero"/>
        <c:crossBetween val="midCat"/>
      </c:valAx>
      <c:valAx>
        <c:axId val="67827968"/>
        <c:scaling>
          <c:orientation val="minMax"/>
          <c:max val="2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82604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残高の約７割を臨時財政対策債が占めており、起債の償還額も増加してきている。新規地方債の借り入れについては、事業実施の緊急度、必要性、国庫補助金等の財源措置を十分検討し、事業計画の整理・縮小を図るなど借入額と償還額のバランスを取りつつ、大きく上昇することのないよう、抑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や退職手当負担見込額が増加したことにより、将来負担額は増加しきている。今後、地方債残高の上昇が予想されるため、新規地方債の借り入れについては、事業実施の緊急度、必要性、国庫補助金等の財源措置を十分検討し、抑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・酒々井中学校グラウンド整備事業や酒々井小学校グラウンド改修工事の実施するため、財政調整基金を取り崩したため、基金全体として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・国営印旛沼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期土地改良事業負担金の財源を確保する。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・町民が生涯を通じ健康で豊かな生きがいのある生活を送れる社会福祉を築くための事業を実施することを目的とする。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・今後の財政需要に備え、予算の範囲内で積み立てる。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・酒々井中学校グラウンド整備事業や酒々井小学校グラウンド改修工事による減少。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・町債の償還に必要な財源を確保し、財政の健全な運営に努める。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20,954
20,430
19.01
6,864,048
6,291,778
494,637
4,320,447
5,260,944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年代の住宅団地造成以降、整備してきた多くの公共施設が老朽化してきており、更新の時期を迎えているため、有形固定資産原価償却率は、類似団体より高い水準となっている。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当町では、「公共施設等総合管理計画」に基づき、公共施設等の全体の状況把握と長期的な視点での更新・統廃合・長寿命化などを計画的に行ってくよう努めている。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1" name="直線コネクタ 70"/>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2"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3" name="直線コネクタ 72"/>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4"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5" name="直線コネクタ 74"/>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6"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7" name="フローチャート: 判断 76"/>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8" name="フローチャート: 判断 77"/>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9" name="フローチャート: 判断 78"/>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5" name="楕円 84"/>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88"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ものの、類似団体と比較して職員数が多く、人件費が高い水準にあり、退職手当負担見込み額が増加傾向である。財政健全化計画でも職員数の削減することとしており、人件費の削減に努め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9" name="テキスト ボックス 108"/>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1" name="テキスト ボックス 110"/>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7" name="直線コネクタ 116"/>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0"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1" name="直線コネクタ 120"/>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2"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3" name="フローチャート: 判断 122"/>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29" name="楕円 128"/>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30" name="債務償還可能年数該当値テキスト"/>
        <xdr:cNvSpPr txBox="1"/>
      </xdr:nvSpPr>
      <xdr:spPr>
        <a:xfrm>
          <a:off x="14846300" y="628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20,954
20,430
19.01
6,864,048
6,291,778
494,637
4,320,447
5,260,944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0" name="楕円 69"/>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3"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168549</xdr:rowOff>
    </xdr:from>
    <xdr:to>
      <xdr:col>50</xdr:col>
      <xdr:colOff>165100</xdr:colOff>
      <xdr:row>39</xdr:row>
      <xdr:rowOff>98699</xdr:rowOff>
    </xdr:to>
    <xdr:sp macro="" textlink="">
      <xdr:nvSpPr>
        <xdr:cNvPr id="109" name="楕円 108"/>
        <xdr:cNvSpPr/>
      </xdr:nvSpPr>
      <xdr:spPr>
        <a:xfrm>
          <a:off x="9588500" y="66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89826</xdr:rowOff>
    </xdr:from>
    <xdr:ext cx="469744" cy="259045"/>
    <xdr:sp macro="" textlink="">
      <xdr:nvSpPr>
        <xdr:cNvPr id="112" name="n_1mainValue【道路】&#10;一人当たり延長"/>
        <xdr:cNvSpPr txBox="1"/>
      </xdr:nvSpPr>
      <xdr:spPr>
        <a:xfrm>
          <a:off x="9391727" y="677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52" name="楕円 15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55"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21965</xdr:rowOff>
    </xdr:from>
    <xdr:to>
      <xdr:col>50</xdr:col>
      <xdr:colOff>165100</xdr:colOff>
      <xdr:row>64</xdr:row>
      <xdr:rowOff>123565</xdr:rowOff>
    </xdr:to>
    <xdr:sp macro="" textlink="">
      <xdr:nvSpPr>
        <xdr:cNvPr id="193" name="楕円 192"/>
        <xdr:cNvSpPr/>
      </xdr:nvSpPr>
      <xdr:spPr>
        <a:xfrm>
          <a:off x="9588500" y="109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114692</xdr:rowOff>
    </xdr:from>
    <xdr:ext cx="469744" cy="259045"/>
    <xdr:sp macro="" textlink="">
      <xdr:nvSpPr>
        <xdr:cNvPr id="196" name="n_1mainValue【橋りょう・トンネル】&#10;一人当たり有形固定資産（償却資産）額"/>
        <xdr:cNvSpPr txBox="1"/>
      </xdr:nvSpPr>
      <xdr:spPr>
        <a:xfrm>
          <a:off x="9391728" y="110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35" name="楕円 234"/>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41927</xdr:rowOff>
    </xdr:from>
    <xdr:ext cx="405111" cy="259045"/>
    <xdr:sp macro="" textlink="">
      <xdr:nvSpPr>
        <xdr:cNvPr id="236"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37"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38"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99313</xdr:rowOff>
    </xdr:from>
    <xdr:to>
      <xdr:col>50</xdr:col>
      <xdr:colOff>165100</xdr:colOff>
      <xdr:row>87</xdr:row>
      <xdr:rowOff>29463</xdr:rowOff>
    </xdr:to>
    <xdr:sp macro="" textlink="">
      <xdr:nvSpPr>
        <xdr:cNvPr id="278" name="楕円 277"/>
        <xdr:cNvSpPr/>
      </xdr:nvSpPr>
      <xdr:spPr>
        <a:xfrm>
          <a:off x="95885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279"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20590</xdr:rowOff>
    </xdr:from>
    <xdr:ext cx="469744" cy="259045"/>
    <xdr:sp macro="" textlink="">
      <xdr:nvSpPr>
        <xdr:cNvPr id="281" name="n_1mainValue【公営住宅】&#10;一人当たり面積"/>
        <xdr:cNvSpPr txBox="1"/>
      </xdr:nvSpPr>
      <xdr:spPr>
        <a:xfrm>
          <a:off x="9391727" y="1493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3" name="直線コネクタ 322"/>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4"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5" name="直線コネクタ 324"/>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8"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9" name="フローチャート: 判断 328"/>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0" name="フローチャート: 判断 329"/>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1" name="フローチャート: 判断 330"/>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111942</xdr:rowOff>
    </xdr:from>
    <xdr:to>
      <xdr:col>81</xdr:col>
      <xdr:colOff>101600</xdr:colOff>
      <xdr:row>35</xdr:row>
      <xdr:rowOff>42092</xdr:rowOff>
    </xdr:to>
    <xdr:sp macro="" textlink="">
      <xdr:nvSpPr>
        <xdr:cNvPr id="337" name="楕円 336"/>
        <xdr:cNvSpPr/>
      </xdr:nvSpPr>
      <xdr:spPr>
        <a:xfrm>
          <a:off x="154305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33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3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58619</xdr:rowOff>
    </xdr:from>
    <xdr:ext cx="405111" cy="259045"/>
    <xdr:sp macro="" textlink="">
      <xdr:nvSpPr>
        <xdr:cNvPr id="340" name="n_1mainValue【認定こども園・幼稚園・保育所】&#10;有形固定資産減価償却率"/>
        <xdr:cNvSpPr txBox="1"/>
      </xdr:nvSpPr>
      <xdr:spPr>
        <a:xfrm>
          <a:off x="15266044" y="571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64" name="直線コネクタ 363"/>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6" name="直線コネクタ 36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69"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70" name="フローチャート: 判断 369"/>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71" name="フローチャート: 判断 370"/>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72" name="フローチャート: 判断 371"/>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378" name="楕円 377"/>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652</xdr:rowOff>
    </xdr:from>
    <xdr:ext cx="469744" cy="259045"/>
    <xdr:sp macro="" textlink="">
      <xdr:nvSpPr>
        <xdr:cNvPr id="379"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80"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381"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06" name="直線コネクタ 405"/>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07"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08" name="直線コネクタ 407"/>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09"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10" name="直線コネクタ 409"/>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11"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12" name="フローチャート: 判断 41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13" name="フローチャート: 判断 412"/>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14" name="フローチャート: 判断 413"/>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149225</xdr:rowOff>
    </xdr:from>
    <xdr:to>
      <xdr:col>81</xdr:col>
      <xdr:colOff>101600</xdr:colOff>
      <xdr:row>58</xdr:row>
      <xdr:rowOff>79375</xdr:rowOff>
    </xdr:to>
    <xdr:sp macro="" textlink="">
      <xdr:nvSpPr>
        <xdr:cNvPr id="420" name="楕円 419"/>
        <xdr:cNvSpPr/>
      </xdr:nvSpPr>
      <xdr:spPr>
        <a:xfrm>
          <a:off x="15430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421"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22"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95902</xdr:rowOff>
    </xdr:from>
    <xdr:ext cx="405111" cy="259045"/>
    <xdr:sp macro="" textlink="">
      <xdr:nvSpPr>
        <xdr:cNvPr id="423" name="n_1mainValue【学校施設】&#10;有形固定資産減価償却率"/>
        <xdr:cNvSpPr txBox="1"/>
      </xdr:nvSpPr>
      <xdr:spPr>
        <a:xfrm>
          <a:off x="15266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6" name="テキスト ボックス 4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8" name="テキスト ボックス 4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0" name="テキスト ボックス 4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2" name="テキスト ボックス 4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46" name="直線コネクタ 445"/>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47"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48" name="直線コネクタ 447"/>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49"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50" name="直線コネクタ 449"/>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51"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52" name="フローチャート: 判断 451"/>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53" name="フローチャート: 判断 452"/>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54" name="フローチャート: 判断 45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135280</xdr:rowOff>
    </xdr:from>
    <xdr:to>
      <xdr:col>112</xdr:col>
      <xdr:colOff>38100</xdr:colOff>
      <xdr:row>62</xdr:row>
      <xdr:rowOff>65430</xdr:rowOff>
    </xdr:to>
    <xdr:sp macro="" textlink="">
      <xdr:nvSpPr>
        <xdr:cNvPr id="460" name="楕円 459"/>
        <xdr:cNvSpPr/>
      </xdr:nvSpPr>
      <xdr:spPr>
        <a:xfrm>
          <a:off x="21272500" y="105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46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6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56557</xdr:rowOff>
    </xdr:from>
    <xdr:ext cx="469744" cy="259045"/>
    <xdr:sp macro="" textlink="">
      <xdr:nvSpPr>
        <xdr:cNvPr id="463" name="n_1mainValue【学校施設】&#10;一人当たり面積"/>
        <xdr:cNvSpPr txBox="1"/>
      </xdr:nvSpPr>
      <xdr:spPr>
        <a:xfrm>
          <a:off x="21075727" y="106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1" name="直線コネクタ 4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2" name="テキスト ボックス 4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3" name="直線コネクタ 4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4" name="テキスト ボックス 4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5" name="直線コネクタ 4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6" name="テキスト ボックス 4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7" name="直線コネクタ 4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8" name="テキスト ボックス 4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02" name="直線コネクタ 50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0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04" name="直線コネクタ 50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6" name="直線コネクタ 5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0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08" name="フローチャート: 判断 50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09" name="フローチャート: 判断 50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10" name="フローチャート: 判断 50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516" name="楕円 515"/>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131842</xdr:rowOff>
    </xdr:from>
    <xdr:ext cx="405111" cy="259045"/>
    <xdr:sp macro="" textlink="">
      <xdr:nvSpPr>
        <xdr:cNvPr id="517"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18"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519" name="n_1main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0" name="直線コネクタ 5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1" name="テキスト ボックス 5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2" name="直線コネクタ 5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3" name="テキスト ボックス 5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4" name="直線コネクタ 5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5" name="テキスト ボックス 5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6" name="直線コネクタ 5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7" name="テキスト ボックス 5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41" name="直線コネクタ 540"/>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42"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43" name="直線コネクタ 542"/>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44"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45" name="直線コネクタ 544"/>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46"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47" name="フローチャート: 判断 546"/>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48" name="フローチャート: 判断 547"/>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49" name="フローチャート: 判断 548"/>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555" name="楕円 554"/>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55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5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558" name="n_1mainValue【公民館】&#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公営住宅は、類似団体と比較して有形固定資産原価償却率が著しく高い状況である。耐震改修の必要はないものの、築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年以上経過しているため、老朽化対策を実施する必要がある。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学校施設についても有形固定資産原価償却率が高い状況である。一人当たりの面積は、類似団体と比較して少ない状態であるため、現状の施設を適正に維持管理し、計画的に更新、長寿命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20,954
20,430
19.01
6,864,048
6,291,778
494,637
4,320,447
5,260,944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57404</xdr:rowOff>
    </xdr:from>
    <xdr:to>
      <xdr:col>20</xdr:col>
      <xdr:colOff>38100</xdr:colOff>
      <xdr:row>40</xdr:row>
      <xdr:rowOff>159004</xdr:rowOff>
    </xdr:to>
    <xdr:sp macro="" textlink="">
      <xdr:nvSpPr>
        <xdr:cNvPr id="70" name="楕円 69"/>
        <xdr:cNvSpPr/>
      </xdr:nvSpPr>
      <xdr:spPr>
        <a:xfrm>
          <a:off x="3746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150131</xdr:rowOff>
    </xdr:from>
    <xdr:ext cx="405111" cy="259045"/>
    <xdr:sp macro="" textlink="">
      <xdr:nvSpPr>
        <xdr:cNvPr id="71" name="n_1mainValue【図書館】&#10;有形固定資産減価償却率"/>
        <xdr:cNvSpPr txBox="1"/>
      </xdr:nvSpPr>
      <xdr:spPr>
        <a:xfrm>
          <a:off x="35820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1"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09" name="楕円 108"/>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140987</xdr:rowOff>
    </xdr:from>
    <xdr:ext cx="469744" cy="259045"/>
    <xdr:sp macro="" textlink="">
      <xdr:nvSpPr>
        <xdr:cNvPr id="110"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44"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52" name="楕円 151"/>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169290</xdr:rowOff>
    </xdr:from>
    <xdr:ext cx="405111" cy="259045"/>
    <xdr:sp macro="" textlink="">
      <xdr:nvSpPr>
        <xdr:cNvPr id="153" name="n_1mainValue【体育館・プール】&#10;有形固定資産減価償却率"/>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7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2"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8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87"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154940</xdr:rowOff>
    </xdr:from>
    <xdr:to>
      <xdr:col>50</xdr:col>
      <xdr:colOff>165100</xdr:colOff>
      <xdr:row>59</xdr:row>
      <xdr:rowOff>85090</xdr:rowOff>
    </xdr:to>
    <xdr:sp macro="" textlink="">
      <xdr:nvSpPr>
        <xdr:cNvPr id="193" name="楕円 192"/>
        <xdr:cNvSpPr/>
      </xdr:nvSpPr>
      <xdr:spPr>
        <a:xfrm>
          <a:off x="958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101617</xdr:rowOff>
    </xdr:from>
    <xdr:ext cx="469744" cy="259045"/>
    <xdr:sp macro="" textlink="">
      <xdr:nvSpPr>
        <xdr:cNvPr id="194" name="n_1mainValue【体育館・プール】&#10;一人当たり面積"/>
        <xdr:cNvSpPr txBox="1"/>
      </xdr:nvSpPr>
      <xdr:spPr>
        <a:xfrm>
          <a:off x="9391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25"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27"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33" name="楕円 232"/>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105427</xdr:rowOff>
    </xdr:from>
    <xdr:ext cx="405111" cy="259045"/>
    <xdr:sp macro="" textlink="">
      <xdr:nvSpPr>
        <xdr:cNvPr id="234" name="n_1main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56" name="直線コネクタ 25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58" name="直線コネクタ 25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5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6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62" name="フローチャート: 判断 26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63" name="フローチャート: 判断 26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64"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65" name="フローチャート: 判断 26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6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272" name="楕円 27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38879</xdr:rowOff>
    </xdr:from>
    <xdr:ext cx="469744" cy="259045"/>
    <xdr:sp macro="" textlink="">
      <xdr:nvSpPr>
        <xdr:cNvPr id="273"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4" name="テキスト ボックス 28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6" name="テキスト ボックス 2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4" name="テキスト ボックス 29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98" name="直線コネクタ 29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9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0" name="直線コネクタ 29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2" name="直線コネクタ 3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03"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04" name="フローチャート: 判断 303"/>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05" name="フローチャート: 判断 304"/>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06"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07" name="フローチャート: 判断 306"/>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08"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109220</xdr:rowOff>
    </xdr:from>
    <xdr:to>
      <xdr:col>20</xdr:col>
      <xdr:colOff>38100</xdr:colOff>
      <xdr:row>108</xdr:row>
      <xdr:rowOff>39370</xdr:rowOff>
    </xdr:to>
    <xdr:sp macro="" textlink="">
      <xdr:nvSpPr>
        <xdr:cNvPr id="314" name="楕円 313"/>
        <xdr:cNvSpPr/>
      </xdr:nvSpPr>
      <xdr:spPr>
        <a:xfrm>
          <a:off x="3746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30497</xdr:rowOff>
    </xdr:from>
    <xdr:ext cx="405111" cy="259045"/>
    <xdr:sp macro="" textlink="">
      <xdr:nvSpPr>
        <xdr:cNvPr id="315" name="n_1mainValue【市民会館】&#10;有形固定資産減価償却率"/>
        <xdr:cNvSpPr txBox="1"/>
      </xdr:nvSpPr>
      <xdr:spPr>
        <a:xfrm>
          <a:off x="35820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41" name="直線コネクタ 340"/>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42"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43" name="直線コネクタ 342"/>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44"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45" name="直線コネクタ 344"/>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46"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47" name="フローチャート: 判断 346"/>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48" name="フローチャート: 判断 347"/>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49"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50" name="フローチャート: 判断 34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51"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357" name="楕円 356"/>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145885</xdr:rowOff>
    </xdr:from>
    <xdr:ext cx="469744" cy="259045"/>
    <xdr:sp macro="" textlink="">
      <xdr:nvSpPr>
        <xdr:cNvPr id="358" name="n_1mainValue【市民会館】&#10;一人当たり面積"/>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5" name="テキスト ボックス 3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6" name="直線コネクタ 3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7" name="テキスト ボックス 3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8" name="直線コネクタ 3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9" name="テキスト ボックス 3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0" name="直線コネクタ 3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1" name="テキスト ボックス 3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2" name="直線コネクタ 3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3" name="テキスト ボックス 3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4" name="直線コネクタ 3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5" name="テキスト ボックス 39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99" name="直線コネクタ 39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0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01" name="直線コネクタ 40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0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03" name="直線コネクタ 40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04"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05" name="フローチャート: 判断 40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06" name="フローチャート: 判断 40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407"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08" name="フローチャート: 判断 40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09"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15" name="楕円 414"/>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124477</xdr:rowOff>
    </xdr:from>
    <xdr:ext cx="405111" cy="259045"/>
    <xdr:sp macro="" textlink="">
      <xdr:nvSpPr>
        <xdr:cNvPr id="416"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7" name="直線コネクタ 4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8" name="テキスト ボックス 4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9" name="直線コネクタ 4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0" name="テキスト ボックス 4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1" name="直線コネクタ 4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2" name="テキスト ボックス 4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3" name="直線コネクタ 4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4" name="テキスト ボックス 4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5" name="直線コネクタ 4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6" name="テキスト ボックス 4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7" name="直線コネクタ 4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8" name="テキスト ボックス 4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42" name="直線コネクタ 441"/>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4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44" name="直線コネクタ 44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45"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46" name="直線コネクタ 445"/>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47"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48" name="フローチャート: 判断 447"/>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49" name="フローチャート: 判断 44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50"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51" name="フローチャート: 判断 45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52"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91259</xdr:rowOff>
    </xdr:from>
    <xdr:to>
      <xdr:col>112</xdr:col>
      <xdr:colOff>38100</xdr:colOff>
      <xdr:row>64</xdr:row>
      <xdr:rowOff>21409</xdr:rowOff>
    </xdr:to>
    <xdr:sp macro="" textlink="">
      <xdr:nvSpPr>
        <xdr:cNvPr id="458" name="楕円 457"/>
        <xdr:cNvSpPr/>
      </xdr:nvSpPr>
      <xdr:spPr>
        <a:xfrm>
          <a:off x="21272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12536</xdr:rowOff>
    </xdr:from>
    <xdr:ext cx="469744" cy="259045"/>
    <xdr:sp macro="" textlink="">
      <xdr:nvSpPr>
        <xdr:cNvPr id="459" name="n_1mainValue【保健センター・保健所】&#10;一人当たり面積"/>
        <xdr:cNvSpPr txBox="1"/>
      </xdr:nvSpPr>
      <xdr:spPr>
        <a:xfrm>
          <a:off x="21075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85" name="直線コネクタ 484"/>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8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87" name="直線コネクタ 48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8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89" name="直線コネクタ 48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90"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91" name="フローチャート: 判断 490"/>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92" name="フローチャート: 判断 491"/>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93"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94" name="フローチャート: 判断 493"/>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95"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501" name="楕円 500"/>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7456</xdr:rowOff>
    </xdr:from>
    <xdr:ext cx="405111" cy="259045"/>
    <xdr:sp macro="" textlink="">
      <xdr:nvSpPr>
        <xdr:cNvPr id="502" name="n_1mainValue【消防施設】&#10;有形固定資産減価償却率"/>
        <xdr:cNvSpPr txBox="1"/>
      </xdr:nvSpPr>
      <xdr:spPr>
        <a:xfrm>
          <a:off x="15266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3" name="直線コネクタ 5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4" name="テキスト ボックス 5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5" name="直線コネクタ 5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6" name="テキスト ボックス 5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7" name="直線コネクタ 5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8" name="テキスト ボックス 5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9" name="直線コネクタ 5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0" name="テキスト ボックス 5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24" name="直線コネクタ 523"/>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25"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26" name="直線コネクタ 525"/>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27"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28" name="直線コネクタ 52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29"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30" name="フローチャート: 判断 529"/>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31" name="フローチャート: 判断 530"/>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32"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33" name="フローチャート: 判断 532"/>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34"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5" name="テキスト ボックス 5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540" name="楕円 539"/>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2303</xdr:rowOff>
    </xdr:from>
    <xdr:ext cx="469744" cy="259045"/>
    <xdr:sp macro="" textlink="">
      <xdr:nvSpPr>
        <xdr:cNvPr id="541" name="n_1mainValue【消防施設】&#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67" name="直線コネクタ 566"/>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6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7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71" name="直線コネクタ 57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72"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73" name="フローチャート: 判断 572"/>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74" name="フローチャート: 判断 573"/>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75"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76" name="フローチャート: 判断 575"/>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77"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97245</xdr:rowOff>
    </xdr:from>
    <xdr:to>
      <xdr:col>81</xdr:col>
      <xdr:colOff>101600</xdr:colOff>
      <xdr:row>104</xdr:row>
      <xdr:rowOff>27395</xdr:rowOff>
    </xdr:to>
    <xdr:sp macro="" textlink="">
      <xdr:nvSpPr>
        <xdr:cNvPr id="583" name="楕円 582"/>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43922</xdr:rowOff>
    </xdr:from>
    <xdr:ext cx="405111" cy="259045"/>
    <xdr:sp macro="" textlink="">
      <xdr:nvSpPr>
        <xdr:cNvPr id="584" name="n_1mainValue【庁舎】&#10;有形固定資産減価償却率"/>
        <xdr:cNvSpPr txBox="1"/>
      </xdr:nvSpPr>
      <xdr:spPr>
        <a:xfrm>
          <a:off x="152660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5" name="直線コネクタ 5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6" name="テキスト ボックス 5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7" name="直線コネクタ 5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8" name="テキスト ボックス 5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9" name="直線コネクタ 5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0" name="テキスト ボックス 5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1" name="直線コネクタ 6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2" name="テキスト ボックス 6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3" name="直線コネクタ 6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4" name="テキスト ボックス 6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5" name="直線コネクタ 6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6" name="テキスト ボックス 6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10" name="直線コネクタ 60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1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12" name="直線コネクタ 61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1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4" name="直線コネクタ 61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1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6" name="フローチャート: 判断 61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7" name="フローチャート: 判断 61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18"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19" name="フローチャート: 判断 61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2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26" name="楕円 625"/>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35758</xdr:rowOff>
    </xdr:from>
    <xdr:ext cx="469744" cy="259045"/>
    <xdr:sp macro="" textlink="">
      <xdr:nvSpPr>
        <xdr:cNvPr id="627" name="n_1mainValue【庁舎】&#10;一人当たり面積"/>
        <xdr:cNvSpPr txBox="1"/>
      </xdr:nvSpPr>
      <xdr:spPr>
        <a:xfrm>
          <a:off x="21075727" y="182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保健センター、福祉施設の隣保館は、類似団体と比較して有形固定資産原価償却率が高い状況である。築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年以上経過しているため、老朽化対策を実施する必要がある。保健センターについては、令和元年度に施設改修工事を実施予定であり、今後有形固定資産原価償却率は下がる見込みである。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所、学校施設についても有形固定資産原価償却率が高い状況である。一人当たりの面積は、類似団体と比較して少ない状態であるため、現状の施設を適正に維持管理し、計画的に更新、長寿命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消防施設については、有形固定資産原価償却率が類似団体と比較して高いが、一部事務組合で共同管理しているため、計画的に維持管理していくよう促していく。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図書館、体育館については、他の施設と比べて新しく建築、建て替えを実施しているため、有形固定資産原価償却率は低い。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庁舎は、耐震補強工事が予定されており、今後、有形固定資産原価償却率は下がる見込みである。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20,954
20,430
19.01
6,864,048
6,291,778
494,637
4,320,447
5,260,944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南部地区区画整理事業が完了し、家屋の増加により特に固定資産税、都市計画税が増加し、さらに、個人町民税、法人町民税も増加したことから、財政力指数は、前年度より０．０２ポイント上昇した。</a:t>
          </a:r>
        </a:p>
        <a:p>
          <a:r>
            <a:rPr kumimoji="1" lang="ja-JP" altLang="en-US" sz="1300">
              <a:latin typeface="ＭＳ Ｐゴシック" panose="020B0600070205080204" pitchFamily="50" charset="-128"/>
              <a:ea typeface="ＭＳ Ｐゴシック" panose="020B0600070205080204" pitchFamily="50" charset="-128"/>
            </a:rPr>
            <a:t> 今後は、南部地区周辺への企業誘致と雇用増による個人住民税の税収増を図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xdr:cNvCxnSpPr/>
      </xdr:nvCxnSpPr>
      <xdr:spPr>
        <a:xfrm flipV="1">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2" name="直線コネクタ 71"/>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52211</xdr:rowOff>
    </xdr:to>
    <xdr:cxnSp macro="">
      <xdr:nvCxnSpPr>
        <xdr:cNvPr id="75" name="直線コネクタ 74"/>
        <xdr:cNvCxnSpPr/>
      </xdr:nvCxnSpPr>
      <xdr:spPr>
        <a:xfrm flipV="1">
          <a:off x="2336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79022</xdr:rowOff>
    </xdr:to>
    <xdr:cxnSp macro="">
      <xdr:nvCxnSpPr>
        <xdr:cNvPr id="78" name="直線コネクタ 77"/>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平成２７年度と数年改善してきていたが、平成２８年度から再び数値が悪化してきている。物件費、補助費、公債費等の項目が昨年度より増加したこと等が要因と思われる。今後も、財政健全化計画等に基づき、事務事業の見直しを行うなど、歳入確保と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29845</xdr:rowOff>
    </xdr:to>
    <xdr:cxnSp macro="">
      <xdr:nvCxnSpPr>
        <xdr:cNvPr id="132" name="直線コネクタ 131"/>
        <xdr:cNvCxnSpPr/>
      </xdr:nvCxnSpPr>
      <xdr:spPr>
        <a:xfrm>
          <a:off x="4114800" y="1078293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62</xdr:row>
      <xdr:rowOff>153035</xdr:rowOff>
    </xdr:to>
    <xdr:cxnSp macro="">
      <xdr:nvCxnSpPr>
        <xdr:cNvPr id="135" name="直線コネクタ 134"/>
        <xdr:cNvCxnSpPr/>
      </xdr:nvCxnSpPr>
      <xdr:spPr>
        <a:xfrm>
          <a:off x="3225800" y="1067837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120862</xdr:rowOff>
    </xdr:to>
    <xdr:cxnSp macro="">
      <xdr:nvCxnSpPr>
        <xdr:cNvPr id="138" name="直線コネクタ 137"/>
        <xdr:cNvCxnSpPr/>
      </xdr:nvCxnSpPr>
      <xdr:spPr>
        <a:xfrm flipV="1">
          <a:off x="2336800" y="1067837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63</xdr:row>
      <xdr:rowOff>74083</xdr:rowOff>
    </xdr:to>
    <xdr:cxnSp macro="">
      <xdr:nvCxnSpPr>
        <xdr:cNvPr id="141" name="直線コネクタ 140"/>
        <xdr:cNvCxnSpPr/>
      </xdr:nvCxnSpPr>
      <xdr:spPr>
        <a:xfrm flipV="1">
          <a:off x="1447800" y="1075076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1" name="楕円 150"/>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122572</xdr:rowOff>
    </xdr:from>
    <xdr:ext cx="762000" cy="259045"/>
    <xdr:sp macro="" textlink="">
      <xdr:nvSpPr>
        <xdr:cNvPr id="152" name="財政構造の弾力性該当値テキスト"/>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3" name="楕円 152"/>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4" name="テキスト ボックス 153"/>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5" name="楕円 154"/>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109448</xdr:rowOff>
    </xdr:from>
    <xdr:ext cx="762000" cy="259045"/>
    <xdr:sp macro="" textlink="">
      <xdr:nvSpPr>
        <xdr:cNvPr id="156" name="テキスト ボックス 155"/>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7" name="楕円 156"/>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156439</xdr:rowOff>
    </xdr:from>
    <xdr:ext cx="762000" cy="259045"/>
    <xdr:sp macro="" textlink="">
      <xdr:nvSpPr>
        <xdr:cNvPr id="158" name="テキスト ボックス 157"/>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9" name="楕円 158"/>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60" name="テキスト ボックス 159"/>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全般で抑制に努めてはいるが、昨年度に引き続き類似団体平均を上回っている。人口１人当たりの決算額は、前年度より約３千円増加することとなった。今後も引き続き経常的な人件費及び物件費の適正化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146380</xdr:rowOff>
    </xdr:from>
    <xdr:to>
      <xdr:col>23</xdr:col>
      <xdr:colOff>133350</xdr:colOff>
      <xdr:row>83</xdr:row>
      <xdr:rowOff>170132</xdr:rowOff>
    </xdr:to>
    <xdr:cxnSp macro="">
      <xdr:nvCxnSpPr>
        <xdr:cNvPr id="195" name="直線コネクタ 194"/>
        <xdr:cNvCxnSpPr/>
      </xdr:nvCxnSpPr>
      <xdr:spPr>
        <a:xfrm>
          <a:off x="4114800" y="14376730"/>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111182</xdr:rowOff>
    </xdr:from>
    <xdr:to>
      <xdr:col>19</xdr:col>
      <xdr:colOff>133350</xdr:colOff>
      <xdr:row>83</xdr:row>
      <xdr:rowOff>146380</xdr:rowOff>
    </xdr:to>
    <xdr:cxnSp macro="">
      <xdr:nvCxnSpPr>
        <xdr:cNvPr id="198" name="直線コネクタ 197"/>
        <xdr:cNvCxnSpPr/>
      </xdr:nvCxnSpPr>
      <xdr:spPr>
        <a:xfrm>
          <a:off x="3225800" y="14341532"/>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48799</xdr:rowOff>
    </xdr:from>
    <xdr:to>
      <xdr:col>15</xdr:col>
      <xdr:colOff>82550</xdr:colOff>
      <xdr:row>83</xdr:row>
      <xdr:rowOff>111182</xdr:rowOff>
    </xdr:to>
    <xdr:cxnSp macro="">
      <xdr:nvCxnSpPr>
        <xdr:cNvPr id="201" name="直線コネクタ 200"/>
        <xdr:cNvCxnSpPr/>
      </xdr:nvCxnSpPr>
      <xdr:spPr>
        <a:xfrm>
          <a:off x="2336800" y="14279149"/>
          <a:ext cx="889000" cy="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48799</xdr:rowOff>
    </xdr:from>
    <xdr:to>
      <xdr:col>11</xdr:col>
      <xdr:colOff>31750</xdr:colOff>
      <xdr:row>83</xdr:row>
      <xdr:rowOff>60509</xdr:rowOff>
    </xdr:to>
    <xdr:cxnSp macro="">
      <xdr:nvCxnSpPr>
        <xdr:cNvPr id="204" name="直線コネクタ 203"/>
        <xdr:cNvCxnSpPr/>
      </xdr:nvCxnSpPr>
      <xdr:spPr>
        <a:xfrm flipV="1">
          <a:off x="1447800" y="14279149"/>
          <a:ext cx="889000"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119332</xdr:rowOff>
    </xdr:from>
    <xdr:to>
      <xdr:col>23</xdr:col>
      <xdr:colOff>184150</xdr:colOff>
      <xdr:row>84</xdr:row>
      <xdr:rowOff>49482</xdr:rowOff>
    </xdr:to>
    <xdr:sp macro="" textlink="">
      <xdr:nvSpPr>
        <xdr:cNvPr id="214" name="楕円 213"/>
        <xdr:cNvSpPr/>
      </xdr:nvSpPr>
      <xdr:spPr>
        <a:xfrm>
          <a:off x="4902200" y="143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91409</xdr:rowOff>
    </xdr:from>
    <xdr:ext cx="762000" cy="259045"/>
    <xdr:sp macro="" textlink="">
      <xdr:nvSpPr>
        <xdr:cNvPr id="215" name="人件費・物件費等の状況該当値テキスト"/>
        <xdr:cNvSpPr txBox="1"/>
      </xdr:nvSpPr>
      <xdr:spPr>
        <a:xfrm>
          <a:off x="5041900" y="1432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95580</xdr:rowOff>
    </xdr:from>
    <xdr:to>
      <xdr:col>19</xdr:col>
      <xdr:colOff>184150</xdr:colOff>
      <xdr:row>84</xdr:row>
      <xdr:rowOff>25730</xdr:rowOff>
    </xdr:to>
    <xdr:sp macro="" textlink="">
      <xdr:nvSpPr>
        <xdr:cNvPr id="216" name="楕円 215"/>
        <xdr:cNvSpPr/>
      </xdr:nvSpPr>
      <xdr:spPr>
        <a:xfrm>
          <a:off x="4064000" y="143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10507</xdr:rowOff>
    </xdr:from>
    <xdr:ext cx="736600" cy="259045"/>
    <xdr:sp macro="" textlink="">
      <xdr:nvSpPr>
        <xdr:cNvPr id="217" name="テキスト ボックス 216"/>
        <xdr:cNvSpPr txBox="1"/>
      </xdr:nvSpPr>
      <xdr:spPr>
        <a:xfrm>
          <a:off x="3733800" y="1441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60382</xdr:rowOff>
    </xdr:from>
    <xdr:to>
      <xdr:col>15</xdr:col>
      <xdr:colOff>133350</xdr:colOff>
      <xdr:row>83</xdr:row>
      <xdr:rowOff>161982</xdr:rowOff>
    </xdr:to>
    <xdr:sp macro="" textlink="">
      <xdr:nvSpPr>
        <xdr:cNvPr id="218" name="楕円 217"/>
        <xdr:cNvSpPr/>
      </xdr:nvSpPr>
      <xdr:spPr>
        <a:xfrm>
          <a:off x="3175000" y="142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146759</xdr:rowOff>
    </xdr:from>
    <xdr:ext cx="762000" cy="259045"/>
    <xdr:sp macro="" textlink="">
      <xdr:nvSpPr>
        <xdr:cNvPr id="219" name="テキスト ボックス 218"/>
        <xdr:cNvSpPr txBox="1"/>
      </xdr:nvSpPr>
      <xdr:spPr>
        <a:xfrm>
          <a:off x="2844800" y="143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169449</xdr:rowOff>
    </xdr:from>
    <xdr:to>
      <xdr:col>11</xdr:col>
      <xdr:colOff>82550</xdr:colOff>
      <xdr:row>83</xdr:row>
      <xdr:rowOff>99599</xdr:rowOff>
    </xdr:to>
    <xdr:sp macro="" textlink="">
      <xdr:nvSpPr>
        <xdr:cNvPr id="220" name="楕円 219"/>
        <xdr:cNvSpPr/>
      </xdr:nvSpPr>
      <xdr:spPr>
        <a:xfrm>
          <a:off x="2286000" y="142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109776</xdr:rowOff>
    </xdr:from>
    <xdr:ext cx="762000" cy="259045"/>
    <xdr:sp macro="" textlink="">
      <xdr:nvSpPr>
        <xdr:cNvPr id="221" name="テキスト ボックス 220"/>
        <xdr:cNvSpPr txBox="1"/>
      </xdr:nvSpPr>
      <xdr:spPr>
        <a:xfrm>
          <a:off x="1955800" y="1399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9709</xdr:rowOff>
    </xdr:from>
    <xdr:to>
      <xdr:col>7</xdr:col>
      <xdr:colOff>31750</xdr:colOff>
      <xdr:row>83</xdr:row>
      <xdr:rowOff>111309</xdr:rowOff>
    </xdr:to>
    <xdr:sp macro="" textlink="">
      <xdr:nvSpPr>
        <xdr:cNvPr id="222" name="楕円 221"/>
        <xdr:cNvSpPr/>
      </xdr:nvSpPr>
      <xdr:spPr>
        <a:xfrm>
          <a:off x="1397000" y="142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96086</xdr:rowOff>
    </xdr:from>
    <xdr:ext cx="762000" cy="259045"/>
    <xdr:sp macro="" textlink="">
      <xdr:nvSpPr>
        <xdr:cNvPr id="223" name="テキスト ボックス 222"/>
        <xdr:cNvSpPr txBox="1"/>
      </xdr:nvSpPr>
      <xdr:spPr>
        <a:xfrm>
          <a:off x="1066800" y="1432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人口急増時の職員採用や集中改革プランに伴う職員数の削減を行うため、新規採用の抑制等を実施したことにより、職員年齢構成のバランスが偏り、特に中高年齢層の比率が高くなっていることが指数を高くしている要因である。今後は、定年退職と新規採用職員のバランスをとりつつ職員数を削減し、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91016</xdr:rowOff>
    </xdr:to>
    <xdr:cxnSp macro="">
      <xdr:nvCxnSpPr>
        <xdr:cNvPr id="260" name="直線コネクタ 259"/>
        <xdr:cNvCxnSpPr/>
      </xdr:nvCxnSpPr>
      <xdr:spPr>
        <a:xfrm>
          <a:off x="15290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77611</xdr:rowOff>
    </xdr:to>
    <xdr:cxnSp macro="">
      <xdr:nvCxnSpPr>
        <xdr:cNvPr id="263" name="直線コネクタ 262"/>
        <xdr:cNvCxnSpPr/>
      </xdr:nvCxnSpPr>
      <xdr:spPr>
        <a:xfrm>
          <a:off x="14401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104422</xdr:rowOff>
    </xdr:to>
    <xdr:cxnSp macro="">
      <xdr:nvCxnSpPr>
        <xdr:cNvPr id="266" name="直線コネクタ 265"/>
        <xdr:cNvCxnSpPr/>
      </xdr:nvCxnSpPr>
      <xdr:spPr>
        <a:xfrm flipV="1">
          <a:off x="13512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0" name="楕円 279"/>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1" name="テキスト ボックス 280"/>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2" name="楕円 281"/>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3" name="テキスト ボックス 282"/>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4" name="楕円 283"/>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5" name="テキスト ボックス 284"/>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と新規採用職員のバランスをとりつつ職員の削減に取り組んでいるが、過去における人口急増時の職員採用の増から、人口千人あたりの職員数を類似団体と比較すると、平均を上回っている状態である。今後も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114018</xdr:rowOff>
    </xdr:from>
    <xdr:to>
      <xdr:col>81</xdr:col>
      <xdr:colOff>44450</xdr:colOff>
      <xdr:row>61</xdr:row>
      <xdr:rowOff>122061</xdr:rowOff>
    </xdr:to>
    <xdr:cxnSp macro="">
      <xdr:nvCxnSpPr>
        <xdr:cNvPr id="320" name="直線コネクタ 319"/>
        <xdr:cNvCxnSpPr/>
      </xdr:nvCxnSpPr>
      <xdr:spPr>
        <a:xfrm>
          <a:off x="16179800" y="1057246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101953</xdr:rowOff>
    </xdr:from>
    <xdr:to>
      <xdr:col>77</xdr:col>
      <xdr:colOff>44450</xdr:colOff>
      <xdr:row>61</xdr:row>
      <xdr:rowOff>114018</xdr:rowOff>
    </xdr:to>
    <xdr:cxnSp macro="">
      <xdr:nvCxnSpPr>
        <xdr:cNvPr id="323" name="直線コネクタ 322"/>
        <xdr:cNvCxnSpPr/>
      </xdr:nvCxnSpPr>
      <xdr:spPr>
        <a:xfrm>
          <a:off x="15290800" y="105604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96590</xdr:rowOff>
    </xdr:from>
    <xdr:to>
      <xdr:col>72</xdr:col>
      <xdr:colOff>203200</xdr:colOff>
      <xdr:row>61</xdr:row>
      <xdr:rowOff>101953</xdr:rowOff>
    </xdr:to>
    <xdr:cxnSp macro="">
      <xdr:nvCxnSpPr>
        <xdr:cNvPr id="326" name="直線コネクタ 325"/>
        <xdr:cNvCxnSpPr/>
      </xdr:nvCxnSpPr>
      <xdr:spPr>
        <a:xfrm>
          <a:off x="14401800" y="10555040"/>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61736</xdr:rowOff>
    </xdr:from>
    <xdr:to>
      <xdr:col>68</xdr:col>
      <xdr:colOff>152400</xdr:colOff>
      <xdr:row>61</xdr:row>
      <xdr:rowOff>96590</xdr:rowOff>
    </xdr:to>
    <xdr:cxnSp macro="">
      <xdr:nvCxnSpPr>
        <xdr:cNvPr id="329" name="直線コネクタ 328"/>
        <xdr:cNvCxnSpPr/>
      </xdr:nvCxnSpPr>
      <xdr:spPr>
        <a:xfrm>
          <a:off x="13512800" y="10520186"/>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71261</xdr:rowOff>
    </xdr:from>
    <xdr:to>
      <xdr:col>81</xdr:col>
      <xdr:colOff>95250</xdr:colOff>
      <xdr:row>62</xdr:row>
      <xdr:rowOff>1411</xdr:rowOff>
    </xdr:to>
    <xdr:sp macro="" textlink="">
      <xdr:nvSpPr>
        <xdr:cNvPr id="339" name="楕円 338"/>
        <xdr:cNvSpPr/>
      </xdr:nvSpPr>
      <xdr:spPr>
        <a:xfrm>
          <a:off x="169672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43338</xdr:rowOff>
    </xdr:from>
    <xdr:ext cx="762000" cy="259045"/>
    <xdr:sp macro="" textlink="">
      <xdr:nvSpPr>
        <xdr:cNvPr id="340" name="定員管理の状況該当値テキスト"/>
        <xdr:cNvSpPr txBox="1"/>
      </xdr:nvSpPr>
      <xdr:spPr>
        <a:xfrm>
          <a:off x="17106900" y="1050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63218</xdr:rowOff>
    </xdr:from>
    <xdr:to>
      <xdr:col>77</xdr:col>
      <xdr:colOff>95250</xdr:colOff>
      <xdr:row>61</xdr:row>
      <xdr:rowOff>164818</xdr:rowOff>
    </xdr:to>
    <xdr:sp macro="" textlink="">
      <xdr:nvSpPr>
        <xdr:cNvPr id="341" name="楕円 340"/>
        <xdr:cNvSpPr/>
      </xdr:nvSpPr>
      <xdr:spPr>
        <a:xfrm>
          <a:off x="16129000" y="10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149595</xdr:rowOff>
    </xdr:from>
    <xdr:ext cx="736600" cy="259045"/>
    <xdr:sp macro="" textlink="">
      <xdr:nvSpPr>
        <xdr:cNvPr id="342" name="テキスト ボックス 341"/>
        <xdr:cNvSpPr txBox="1"/>
      </xdr:nvSpPr>
      <xdr:spPr>
        <a:xfrm>
          <a:off x="15798800" y="1060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51153</xdr:rowOff>
    </xdr:from>
    <xdr:to>
      <xdr:col>73</xdr:col>
      <xdr:colOff>44450</xdr:colOff>
      <xdr:row>61</xdr:row>
      <xdr:rowOff>152753</xdr:rowOff>
    </xdr:to>
    <xdr:sp macro="" textlink="">
      <xdr:nvSpPr>
        <xdr:cNvPr id="343" name="楕円 342"/>
        <xdr:cNvSpPr/>
      </xdr:nvSpPr>
      <xdr:spPr>
        <a:xfrm>
          <a:off x="152400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137530</xdr:rowOff>
    </xdr:from>
    <xdr:ext cx="762000" cy="259045"/>
    <xdr:sp macro="" textlink="">
      <xdr:nvSpPr>
        <xdr:cNvPr id="344" name="テキスト ボックス 343"/>
        <xdr:cNvSpPr txBox="1"/>
      </xdr:nvSpPr>
      <xdr:spPr>
        <a:xfrm>
          <a:off x="14909800" y="105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45790</xdr:rowOff>
    </xdr:from>
    <xdr:to>
      <xdr:col>68</xdr:col>
      <xdr:colOff>203200</xdr:colOff>
      <xdr:row>61</xdr:row>
      <xdr:rowOff>147390</xdr:rowOff>
    </xdr:to>
    <xdr:sp macro="" textlink="">
      <xdr:nvSpPr>
        <xdr:cNvPr id="345" name="楕円 344"/>
        <xdr:cNvSpPr/>
      </xdr:nvSpPr>
      <xdr:spPr>
        <a:xfrm>
          <a:off x="143510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132167</xdr:rowOff>
    </xdr:from>
    <xdr:ext cx="762000" cy="259045"/>
    <xdr:sp macro="" textlink="">
      <xdr:nvSpPr>
        <xdr:cNvPr id="346" name="テキスト ボックス 345"/>
        <xdr:cNvSpPr txBox="1"/>
      </xdr:nvSpPr>
      <xdr:spPr>
        <a:xfrm>
          <a:off x="14020800" y="1059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10936</xdr:rowOff>
    </xdr:from>
    <xdr:to>
      <xdr:col>64</xdr:col>
      <xdr:colOff>152400</xdr:colOff>
      <xdr:row>61</xdr:row>
      <xdr:rowOff>112536</xdr:rowOff>
    </xdr:to>
    <xdr:sp macro="" textlink="">
      <xdr:nvSpPr>
        <xdr:cNvPr id="347" name="楕円 346"/>
        <xdr:cNvSpPr/>
      </xdr:nvSpPr>
      <xdr:spPr>
        <a:xfrm>
          <a:off x="13462000" y="10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97313</xdr:rowOff>
    </xdr:from>
    <xdr:ext cx="762000" cy="259045"/>
    <xdr:sp macro="" textlink="">
      <xdr:nvSpPr>
        <xdr:cNvPr id="348" name="テキスト ボックス 347"/>
        <xdr:cNvSpPr txBox="1"/>
      </xdr:nvSpPr>
      <xdr:spPr>
        <a:xfrm>
          <a:off x="13131800" y="1055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の普通建設事業費に係る起債の償還が順調に進んでいることから、類似団体内の平均を下回っている。その一方で、新たに起債した公共事業に係る元金償還が始まること、また、臨時財政対策債の償還額が大きくなっていることから、借入については、事業実施の緊急度、必要性を十分検討し、抑制に努め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37</xdr:row>
      <xdr:rowOff>139446</xdr:rowOff>
    </xdr:to>
    <xdr:cxnSp macro="">
      <xdr:nvCxnSpPr>
        <xdr:cNvPr id="380" name="直線コネクタ 379"/>
        <xdr:cNvCxnSpPr/>
      </xdr:nvCxnSpPr>
      <xdr:spPr>
        <a:xfrm>
          <a:off x="16179800" y="64830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139446</xdr:rowOff>
    </xdr:from>
    <xdr:to>
      <xdr:col>77</xdr:col>
      <xdr:colOff>44450</xdr:colOff>
      <xdr:row>37</xdr:row>
      <xdr:rowOff>149098</xdr:rowOff>
    </xdr:to>
    <xdr:cxnSp macro="">
      <xdr:nvCxnSpPr>
        <xdr:cNvPr id="383" name="直線コネクタ 382"/>
        <xdr:cNvCxnSpPr/>
      </xdr:nvCxnSpPr>
      <xdr:spPr>
        <a:xfrm flipV="1">
          <a:off x="15290800" y="64830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149098</xdr:rowOff>
    </xdr:from>
    <xdr:to>
      <xdr:col>72</xdr:col>
      <xdr:colOff>203200</xdr:colOff>
      <xdr:row>37</xdr:row>
      <xdr:rowOff>168402</xdr:rowOff>
    </xdr:to>
    <xdr:cxnSp macro="">
      <xdr:nvCxnSpPr>
        <xdr:cNvPr id="386" name="直線コネクタ 385"/>
        <xdr:cNvCxnSpPr/>
      </xdr:nvCxnSpPr>
      <xdr:spPr>
        <a:xfrm flipV="1">
          <a:off x="14401800" y="64927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168402</xdr:rowOff>
    </xdr:from>
    <xdr:to>
      <xdr:col>68</xdr:col>
      <xdr:colOff>152400</xdr:colOff>
      <xdr:row>38</xdr:row>
      <xdr:rowOff>16256</xdr:rowOff>
    </xdr:to>
    <xdr:cxnSp macro="">
      <xdr:nvCxnSpPr>
        <xdr:cNvPr id="389" name="直線コネクタ 388"/>
        <xdr:cNvCxnSpPr/>
      </xdr:nvCxnSpPr>
      <xdr:spPr>
        <a:xfrm flipV="1">
          <a:off x="13512800" y="65120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9" name="楕円 398"/>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400"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401" name="楕円 400"/>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402" name="テキスト ボックス 401"/>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98298</xdr:rowOff>
    </xdr:from>
    <xdr:to>
      <xdr:col>73</xdr:col>
      <xdr:colOff>44450</xdr:colOff>
      <xdr:row>38</xdr:row>
      <xdr:rowOff>28448</xdr:rowOff>
    </xdr:to>
    <xdr:sp macro="" textlink="">
      <xdr:nvSpPr>
        <xdr:cNvPr id="403" name="楕円 402"/>
        <xdr:cNvSpPr/>
      </xdr:nvSpPr>
      <xdr:spPr>
        <a:xfrm>
          <a:off x="15240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38625</xdr:rowOff>
    </xdr:from>
    <xdr:ext cx="762000" cy="259045"/>
    <xdr:sp macro="" textlink="">
      <xdr:nvSpPr>
        <xdr:cNvPr id="404" name="テキスト ボックス 403"/>
        <xdr:cNvSpPr txBox="1"/>
      </xdr:nvSpPr>
      <xdr:spPr>
        <a:xfrm>
          <a:off x="14909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117602</xdr:rowOff>
    </xdr:from>
    <xdr:to>
      <xdr:col>68</xdr:col>
      <xdr:colOff>203200</xdr:colOff>
      <xdr:row>38</xdr:row>
      <xdr:rowOff>47752</xdr:rowOff>
    </xdr:to>
    <xdr:sp macro="" textlink="">
      <xdr:nvSpPr>
        <xdr:cNvPr id="405" name="楕円 404"/>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57929</xdr:rowOff>
    </xdr:from>
    <xdr:ext cx="762000" cy="259045"/>
    <xdr:sp macro="" textlink="">
      <xdr:nvSpPr>
        <xdr:cNvPr id="406" name="テキスト ボックス 405"/>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07" name="楕円 406"/>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08" name="テキスト ボックス 407"/>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類似団体内平均値よりも下回っている。しかし、地方債残高の増加など、将来負担比率の悪化する要素も見え始めているので、借入については、事業実施の緊急度、必要性を十分検討し、抑制に努める。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48502</xdr:rowOff>
    </xdr:from>
    <xdr:to>
      <xdr:col>81</xdr:col>
      <xdr:colOff>95250</xdr:colOff>
      <xdr:row>13</xdr:row>
      <xdr:rowOff>150102</xdr:rowOff>
    </xdr:to>
    <xdr:sp macro="" textlink="">
      <xdr:nvSpPr>
        <xdr:cNvPr id="459" name="楕円 458"/>
        <xdr:cNvSpPr/>
      </xdr:nvSpPr>
      <xdr:spPr>
        <a:xfrm>
          <a:off x="169672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141229</xdr:rowOff>
    </xdr:from>
    <xdr:ext cx="762000" cy="259045"/>
    <xdr:sp macro="" textlink="">
      <xdr:nvSpPr>
        <xdr:cNvPr id="460" name="将来負担の状況該当値テキスト"/>
        <xdr:cNvSpPr txBox="1"/>
      </xdr:nvSpPr>
      <xdr:spPr>
        <a:xfrm>
          <a:off x="17106900" y="219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20,954
20,430
19.01
6,864,048
6,291,778
494,637
4,320,447
5,260,944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ことから、人件費の経常収支比率が高くなっている。これは、過去における人口急増時の職員採用が影響しているものだが、退職職員数と新規採用職員数のバランスをとりつつ職員数の削減に取り組み、人件費の抑制に引き続き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38</xdr:row>
      <xdr:rowOff>159004</xdr:rowOff>
    </xdr:to>
    <xdr:cxnSp macro="">
      <xdr:nvCxnSpPr>
        <xdr:cNvPr id="64" name="直線コネクタ 63"/>
        <xdr:cNvCxnSpPr/>
      </xdr:nvCxnSpPr>
      <xdr:spPr>
        <a:xfrm flipV="1">
          <a:off x="3987800" y="66695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38</xdr:row>
      <xdr:rowOff>159004</xdr:rowOff>
    </xdr:to>
    <xdr:cxnSp macro="">
      <xdr:nvCxnSpPr>
        <xdr:cNvPr id="67" name="直線コネクタ 66"/>
        <xdr:cNvCxnSpPr/>
      </xdr:nvCxnSpPr>
      <xdr:spPr>
        <a:xfrm>
          <a:off x="3098800" y="66649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149860</xdr:rowOff>
    </xdr:to>
    <xdr:cxnSp macro="">
      <xdr:nvCxnSpPr>
        <xdr:cNvPr id="70" name="直線コネクタ 69"/>
        <xdr:cNvCxnSpPr/>
      </xdr:nvCxnSpPr>
      <xdr:spPr>
        <a:xfrm>
          <a:off x="2209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97282</xdr:rowOff>
    </xdr:to>
    <xdr:cxnSp macro="">
      <xdr:nvCxnSpPr>
        <xdr:cNvPr id="73" name="直線コネクタ 72"/>
        <xdr:cNvCxnSpPr/>
      </xdr:nvCxnSpPr>
      <xdr:spPr>
        <a:xfrm flipV="1">
          <a:off x="1320800" y="66421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46482</xdr:rowOff>
    </xdr:from>
    <xdr:to>
      <xdr:col>6</xdr:col>
      <xdr:colOff>171450</xdr:colOff>
      <xdr:row>39</xdr:row>
      <xdr:rowOff>148082</xdr:rowOff>
    </xdr:to>
    <xdr:sp macro="" textlink="">
      <xdr:nvSpPr>
        <xdr:cNvPr id="91" name="楕円 90"/>
        <xdr:cNvSpPr/>
      </xdr:nvSpPr>
      <xdr:spPr>
        <a:xfrm>
          <a:off x="1270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132859</xdr:rowOff>
    </xdr:from>
    <xdr:ext cx="762000" cy="259045"/>
    <xdr:sp macro="" textlink="">
      <xdr:nvSpPr>
        <xdr:cNvPr id="92" name="テキスト ボックス 91"/>
        <xdr:cNvSpPr txBox="1"/>
      </xdr:nvSpPr>
      <xdr:spPr>
        <a:xfrm>
          <a:off x="939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平成２８年度と比較すると、０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６ポイント上昇している。これは、事務委託等の増加によるものであるが、数値が上昇傾向にあることから、今後は、財政健全化計画などに基づき、事業の見直しと合理化を図り、経費節減に努める。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107950</xdr:rowOff>
    </xdr:to>
    <xdr:cxnSp macro="">
      <xdr:nvCxnSpPr>
        <xdr:cNvPr id="125" name="直線コネクタ 124"/>
        <xdr:cNvCxnSpPr/>
      </xdr:nvCxnSpPr>
      <xdr:spPr>
        <a:xfrm>
          <a:off x="15671800" y="263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62230</xdr:rowOff>
    </xdr:to>
    <xdr:cxnSp macro="">
      <xdr:nvCxnSpPr>
        <xdr:cNvPr id="128" name="直線コネクタ 127"/>
        <xdr:cNvCxnSpPr/>
      </xdr:nvCxnSpPr>
      <xdr:spPr>
        <a:xfrm>
          <a:off x="14782800" y="258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54610</xdr:rowOff>
    </xdr:to>
    <xdr:cxnSp macro="">
      <xdr:nvCxnSpPr>
        <xdr:cNvPr id="131" name="直線コネクタ 130"/>
        <xdr:cNvCxnSpPr/>
      </xdr:nvCxnSpPr>
      <xdr:spPr>
        <a:xfrm flipV="1">
          <a:off x="13893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100330</xdr:rowOff>
    </xdr:to>
    <xdr:cxnSp macro="">
      <xdr:nvCxnSpPr>
        <xdr:cNvPr id="134" name="直線コネクタ 133"/>
        <xdr:cNvCxnSpPr/>
      </xdr:nvCxnSpPr>
      <xdr:spPr>
        <a:xfrm flipV="1">
          <a:off x="13004800" y="262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8" name="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0" name="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53" name="テキスト ボックス 152"/>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現在は、類似団体を下回る数値となっているが、障害者施策に係るものや保育委託等の子育て支援に係るもの、高齢者施策等の扶助費の増加が見込まれている。</a:t>
          </a:r>
        </a:p>
        <a:p>
          <a:r>
            <a:rPr kumimoji="1" lang="ja-JP" altLang="en-US" sz="1300">
              <a:latin typeface="ＭＳ Ｐゴシック" panose="020B0600070205080204" pitchFamily="50" charset="-128"/>
              <a:ea typeface="ＭＳ Ｐゴシック" panose="020B0600070205080204" pitchFamily="50" charset="-128"/>
            </a:rPr>
            <a:t>　また、法律に基づく扶助費の増加にとどまらず、今後は町単独の高齢者外出支援、妊婦・乳児支援施策に係る経費の増加も見込まれるため、事業の適正な執行を行い、大幅な増加を抑制す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127000</xdr:rowOff>
    </xdr:to>
    <xdr:cxnSp macro="">
      <xdr:nvCxnSpPr>
        <xdr:cNvPr id="188" name="直線コネクタ 187"/>
        <xdr:cNvCxnSpPr/>
      </xdr:nvCxnSpPr>
      <xdr:spPr>
        <a:xfrm flipV="1">
          <a:off x="3987800" y="9363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54</xdr:row>
      <xdr:rowOff>127000</xdr:rowOff>
    </xdr:to>
    <xdr:cxnSp macro="">
      <xdr:nvCxnSpPr>
        <xdr:cNvPr id="191" name="直線コネクタ 190"/>
        <xdr:cNvCxnSpPr/>
      </xdr:nvCxnSpPr>
      <xdr:spPr>
        <a:xfrm>
          <a:off x="3098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116115</xdr:rowOff>
    </xdr:to>
    <xdr:cxnSp macro="">
      <xdr:nvCxnSpPr>
        <xdr:cNvPr id="194" name="直線コネクタ 193"/>
        <xdr:cNvCxnSpPr/>
      </xdr:nvCxnSpPr>
      <xdr:spPr>
        <a:xfrm>
          <a:off x="2209800" y="9330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72572</xdr:rowOff>
    </xdr:to>
    <xdr:cxnSp macro="">
      <xdr:nvCxnSpPr>
        <xdr:cNvPr id="197" name="直線コネクタ 196"/>
        <xdr:cNvCxnSpPr/>
      </xdr:nvCxnSpPr>
      <xdr:spPr>
        <a:xfrm>
          <a:off x="1320800" y="9156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07" name="楕円 206"/>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08"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1" name="楕円 210"/>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2" name="テキスト ボックス 211"/>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3" name="楕円 212"/>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4" name="テキスト ボックス 213"/>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で類似団体を下回っているのは、繰出金が少ないことが主要因である。公営企業会計への繰出は、下水道事業のみとなっており、また、国民健康保険などについても基準内繰出のみとなっていることも要因と考えている。</a:t>
          </a:r>
        </a:p>
        <a:p>
          <a:r>
            <a:rPr kumimoji="1" lang="ja-JP" altLang="en-US" sz="1300">
              <a:latin typeface="ＭＳ Ｐゴシック" panose="020B0600070205080204" pitchFamily="50" charset="-128"/>
              <a:ea typeface="ＭＳ Ｐゴシック" panose="020B0600070205080204" pitchFamily="50" charset="-128"/>
            </a:rPr>
            <a:t>　今後は、高齢化率の上昇に伴い後期高齢者医療や国民健康保険、介護保険などへの繰出の増加が見込まれることから、引き続き事務経費の精査に努めていく。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100330</xdr:rowOff>
    </xdr:to>
    <xdr:cxnSp macro="">
      <xdr:nvCxnSpPr>
        <xdr:cNvPr id="249" name="直線コネクタ 248"/>
        <xdr:cNvCxnSpPr/>
      </xdr:nvCxnSpPr>
      <xdr:spPr>
        <a:xfrm>
          <a:off x="15671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69850</xdr:rowOff>
    </xdr:to>
    <xdr:cxnSp macro="">
      <xdr:nvCxnSpPr>
        <xdr:cNvPr id="252" name="直線コネクタ 251"/>
        <xdr:cNvCxnSpPr/>
      </xdr:nvCxnSpPr>
      <xdr:spPr>
        <a:xfrm>
          <a:off x="14782800" y="9446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46990</xdr:rowOff>
    </xdr:to>
    <xdr:cxnSp macro="">
      <xdr:nvCxnSpPr>
        <xdr:cNvPr id="255" name="直線コネクタ 254"/>
        <xdr:cNvCxnSpPr/>
      </xdr:nvCxnSpPr>
      <xdr:spPr>
        <a:xfrm flipV="1">
          <a:off x="13893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100330</xdr:rowOff>
    </xdr:to>
    <xdr:cxnSp macro="">
      <xdr:nvCxnSpPr>
        <xdr:cNvPr id="258" name="直線コネクタ 257"/>
        <xdr:cNvCxnSpPr/>
      </xdr:nvCxnSpPr>
      <xdr:spPr>
        <a:xfrm flipV="1">
          <a:off x="13004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8" name="楕円 267"/>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9"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2" name="楕円 271"/>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3" name="テキスト ボックス 272"/>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4" name="楕円 273"/>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5" name="テキスト ボックス 274"/>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6" name="楕円 275"/>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7" name="テキスト ボックス 276"/>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消防・清掃・衛生業務などを一部事務組合で行っており、一部事務組合への負担金が多額のためである。毎年、予算編成前に当町を含む構成団体から各組合へ組合事業における経常経費の見直しなどを依頼しており、こうした積み重ねにより負担金の減少につなげ、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21844</xdr:rowOff>
    </xdr:to>
    <xdr:cxnSp macro="">
      <xdr:nvCxnSpPr>
        <xdr:cNvPr id="307" name="直線コネクタ 306"/>
        <xdr:cNvCxnSpPr/>
      </xdr:nvCxnSpPr>
      <xdr:spPr>
        <a:xfrm>
          <a:off x="15671800" y="653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21844</xdr:rowOff>
    </xdr:to>
    <xdr:cxnSp macro="">
      <xdr:nvCxnSpPr>
        <xdr:cNvPr id="310" name="直線コネクタ 309"/>
        <xdr:cNvCxnSpPr/>
      </xdr:nvCxnSpPr>
      <xdr:spPr>
        <a:xfrm>
          <a:off x="14782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156718</xdr:rowOff>
    </xdr:to>
    <xdr:cxnSp macro="">
      <xdr:nvCxnSpPr>
        <xdr:cNvPr id="313" name="直線コネクタ 312"/>
        <xdr:cNvCxnSpPr/>
      </xdr:nvCxnSpPr>
      <xdr:spPr>
        <a:xfrm flipV="1">
          <a:off x="13893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156718</xdr:rowOff>
    </xdr:to>
    <xdr:cxnSp macro="">
      <xdr:nvCxnSpPr>
        <xdr:cNvPr id="316" name="直線コネクタ 315"/>
        <xdr:cNvCxnSpPr/>
      </xdr:nvCxnSpPr>
      <xdr:spPr>
        <a:xfrm>
          <a:off x="13004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6" name="楕円 325"/>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7"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8" name="楕円 327"/>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9" name="テキスト ボックス 328"/>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0" name="楕円 32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1" name="テキスト ボックス 33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2" name="楕円 331"/>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3" name="テキスト ボックス 332"/>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4" name="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しかし、臨時財政対策債の償還額が今後増えること、また、教育債の新規発行も見込まれるため、借入については、事業実施の緊急度、必要性、国庫補助金等の財源措置を十分検討し、借入額と償還額のバランスを取りつつ、大きく上昇することのないよう、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1270</xdr:rowOff>
    </xdr:to>
    <xdr:cxnSp macro="">
      <xdr:nvCxnSpPr>
        <xdr:cNvPr id="368" name="直線コネクタ 367"/>
        <xdr:cNvCxnSpPr/>
      </xdr:nvCxnSpPr>
      <xdr:spPr>
        <a:xfrm>
          <a:off x="3987800" y="12821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134620</xdr:rowOff>
    </xdr:to>
    <xdr:cxnSp macro="">
      <xdr:nvCxnSpPr>
        <xdr:cNvPr id="371" name="直線コネクタ 370"/>
        <xdr:cNvCxnSpPr/>
      </xdr:nvCxnSpPr>
      <xdr:spPr>
        <a:xfrm>
          <a:off x="3098800" y="1281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85090</xdr:rowOff>
    </xdr:to>
    <xdr:cxnSp macro="">
      <xdr:nvCxnSpPr>
        <xdr:cNvPr id="374" name="直線コネクタ 373"/>
        <xdr:cNvCxnSpPr/>
      </xdr:nvCxnSpPr>
      <xdr:spPr>
        <a:xfrm flipV="1">
          <a:off x="2209800" y="12814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130810</xdr:rowOff>
    </xdr:to>
    <xdr:cxnSp macro="">
      <xdr:nvCxnSpPr>
        <xdr:cNvPr id="377" name="直線コネクタ 376"/>
        <xdr:cNvCxnSpPr/>
      </xdr:nvCxnSpPr>
      <xdr:spPr>
        <a:xfrm flipV="1">
          <a:off x="1320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7" name="楕円 38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89" name="楕円 388"/>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0" name="テキスト ボックス 389"/>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1" name="楕円 390"/>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2" name="テキスト ボックス 391"/>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3" name="楕円 392"/>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4" name="テキスト ボックス 393"/>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5" name="楕円 394"/>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6" name="テキスト ボックス 395"/>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公債費以外で類似団体を上回っている項目は人件費と補助費等が大きい。要因は記述のとおりであることから、引き続き削減に努めていく。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14987</xdr:rowOff>
    </xdr:to>
    <xdr:cxnSp macro="">
      <xdr:nvCxnSpPr>
        <xdr:cNvPr id="427" name="直線コネクタ 426"/>
        <xdr:cNvCxnSpPr/>
      </xdr:nvCxnSpPr>
      <xdr:spPr>
        <a:xfrm>
          <a:off x="15671800" y="135275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154432</xdr:rowOff>
    </xdr:to>
    <xdr:cxnSp macro="">
      <xdr:nvCxnSpPr>
        <xdr:cNvPr id="430" name="直線コネクタ 429"/>
        <xdr:cNvCxnSpPr/>
      </xdr:nvCxnSpPr>
      <xdr:spPr>
        <a:xfrm>
          <a:off x="14782800" y="134132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44704</xdr:rowOff>
    </xdr:to>
    <xdr:cxnSp macro="">
      <xdr:nvCxnSpPr>
        <xdr:cNvPr id="433" name="直線コネクタ 432"/>
        <xdr:cNvCxnSpPr/>
      </xdr:nvCxnSpPr>
      <xdr:spPr>
        <a:xfrm flipV="1">
          <a:off x="13893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159004</xdr:rowOff>
    </xdr:to>
    <xdr:cxnSp macro="">
      <xdr:nvCxnSpPr>
        <xdr:cNvPr id="436" name="直線コネクタ 435"/>
        <xdr:cNvCxnSpPr/>
      </xdr:nvCxnSpPr>
      <xdr:spPr>
        <a:xfrm flipV="1">
          <a:off x="13004800" y="13417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6" name="楕円 445"/>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7"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8" name="楕円 447"/>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9" name="テキスト ボックス 448"/>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0" name="楕円 449"/>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1" name="テキスト ボックス 450"/>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2" name="楕円 451"/>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3" name="テキスト ボックス 452"/>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4" name="楕円 453"/>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5" name="テキスト ボックス 454"/>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68359</xdr:rowOff>
    </xdr:from>
    <xdr:to>
      <xdr:col>29</xdr:col>
      <xdr:colOff>127000</xdr:colOff>
      <xdr:row>15</xdr:row>
      <xdr:rowOff>110339</xdr:rowOff>
    </xdr:to>
    <xdr:cxnSp macro="">
      <xdr:nvCxnSpPr>
        <xdr:cNvPr id="52" name="直線コネクタ 51"/>
        <xdr:cNvCxnSpPr/>
      </xdr:nvCxnSpPr>
      <xdr:spPr bwMode="auto">
        <a:xfrm flipV="1">
          <a:off x="5003800" y="2687734"/>
          <a:ext cx="647700" cy="41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110339</xdr:rowOff>
    </xdr:from>
    <xdr:to>
      <xdr:col>26</xdr:col>
      <xdr:colOff>50800</xdr:colOff>
      <xdr:row>15</xdr:row>
      <xdr:rowOff>129591</xdr:rowOff>
    </xdr:to>
    <xdr:cxnSp macro="">
      <xdr:nvCxnSpPr>
        <xdr:cNvPr id="55" name="直線コネクタ 54"/>
        <xdr:cNvCxnSpPr/>
      </xdr:nvCxnSpPr>
      <xdr:spPr bwMode="auto">
        <a:xfrm flipV="1">
          <a:off x="4305300" y="2729714"/>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129591</xdr:rowOff>
    </xdr:from>
    <xdr:to>
      <xdr:col>22</xdr:col>
      <xdr:colOff>114300</xdr:colOff>
      <xdr:row>16</xdr:row>
      <xdr:rowOff>51606</xdr:rowOff>
    </xdr:to>
    <xdr:cxnSp macro="">
      <xdr:nvCxnSpPr>
        <xdr:cNvPr id="58" name="直線コネクタ 57"/>
        <xdr:cNvCxnSpPr/>
      </xdr:nvCxnSpPr>
      <xdr:spPr bwMode="auto">
        <a:xfrm flipV="1">
          <a:off x="3606800" y="2748966"/>
          <a:ext cx="6985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2799</xdr:rowOff>
    </xdr:from>
    <xdr:to>
      <xdr:col>18</xdr:col>
      <xdr:colOff>177800</xdr:colOff>
      <xdr:row>16</xdr:row>
      <xdr:rowOff>51606</xdr:rowOff>
    </xdr:to>
    <xdr:cxnSp macro="">
      <xdr:nvCxnSpPr>
        <xdr:cNvPr id="61" name="直線コネクタ 60"/>
        <xdr:cNvCxnSpPr/>
      </xdr:nvCxnSpPr>
      <xdr:spPr bwMode="auto">
        <a:xfrm>
          <a:off x="2908300" y="2793624"/>
          <a:ext cx="698500" cy="48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17559</xdr:rowOff>
    </xdr:from>
    <xdr:to>
      <xdr:col>29</xdr:col>
      <xdr:colOff>177800</xdr:colOff>
      <xdr:row>15</xdr:row>
      <xdr:rowOff>119159</xdr:rowOff>
    </xdr:to>
    <xdr:sp macro="" textlink="">
      <xdr:nvSpPr>
        <xdr:cNvPr id="71" name="楕円 70"/>
        <xdr:cNvSpPr/>
      </xdr:nvSpPr>
      <xdr:spPr bwMode="auto">
        <a:xfrm>
          <a:off x="5600700" y="263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34086</xdr:rowOff>
    </xdr:from>
    <xdr:ext cx="762000" cy="259045"/>
    <xdr:sp macro="" textlink="">
      <xdr:nvSpPr>
        <xdr:cNvPr id="72" name="人口1人当たり決算額の推移該当値テキスト130"/>
        <xdr:cNvSpPr txBox="1"/>
      </xdr:nvSpPr>
      <xdr:spPr>
        <a:xfrm>
          <a:off x="5740400" y="248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59539</xdr:rowOff>
    </xdr:from>
    <xdr:to>
      <xdr:col>26</xdr:col>
      <xdr:colOff>101600</xdr:colOff>
      <xdr:row>15</xdr:row>
      <xdr:rowOff>161139</xdr:rowOff>
    </xdr:to>
    <xdr:sp macro="" textlink="">
      <xdr:nvSpPr>
        <xdr:cNvPr id="73" name="楕円 72"/>
        <xdr:cNvSpPr/>
      </xdr:nvSpPr>
      <xdr:spPr bwMode="auto">
        <a:xfrm>
          <a:off x="4953000" y="267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171316</xdr:rowOff>
    </xdr:from>
    <xdr:ext cx="736600" cy="259045"/>
    <xdr:sp macro="" textlink="">
      <xdr:nvSpPr>
        <xdr:cNvPr id="74" name="テキスト ボックス 73"/>
        <xdr:cNvSpPr txBox="1"/>
      </xdr:nvSpPr>
      <xdr:spPr>
        <a:xfrm>
          <a:off x="4622800" y="244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78791</xdr:rowOff>
    </xdr:from>
    <xdr:to>
      <xdr:col>22</xdr:col>
      <xdr:colOff>165100</xdr:colOff>
      <xdr:row>16</xdr:row>
      <xdr:rowOff>8941</xdr:rowOff>
    </xdr:to>
    <xdr:sp macro="" textlink="">
      <xdr:nvSpPr>
        <xdr:cNvPr id="75" name="楕円 74"/>
        <xdr:cNvSpPr/>
      </xdr:nvSpPr>
      <xdr:spPr bwMode="auto">
        <a:xfrm>
          <a:off x="42545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19118</xdr:rowOff>
    </xdr:from>
    <xdr:ext cx="762000" cy="259045"/>
    <xdr:sp macro="" textlink="">
      <xdr:nvSpPr>
        <xdr:cNvPr id="76" name="テキスト ボックス 75"/>
        <xdr:cNvSpPr txBox="1"/>
      </xdr:nvSpPr>
      <xdr:spPr>
        <a:xfrm>
          <a:off x="3924300" y="24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806</xdr:rowOff>
    </xdr:from>
    <xdr:to>
      <xdr:col>19</xdr:col>
      <xdr:colOff>38100</xdr:colOff>
      <xdr:row>16</xdr:row>
      <xdr:rowOff>102406</xdr:rowOff>
    </xdr:to>
    <xdr:sp macro="" textlink="">
      <xdr:nvSpPr>
        <xdr:cNvPr id="77" name="楕円 76"/>
        <xdr:cNvSpPr/>
      </xdr:nvSpPr>
      <xdr:spPr bwMode="auto">
        <a:xfrm>
          <a:off x="3556000" y="279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112583</xdr:rowOff>
    </xdr:from>
    <xdr:ext cx="762000" cy="259045"/>
    <xdr:sp macro="" textlink="">
      <xdr:nvSpPr>
        <xdr:cNvPr id="78" name="テキスト ボックス 77"/>
        <xdr:cNvSpPr txBox="1"/>
      </xdr:nvSpPr>
      <xdr:spPr>
        <a:xfrm>
          <a:off x="3225800" y="256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123449</xdr:rowOff>
    </xdr:from>
    <xdr:to>
      <xdr:col>15</xdr:col>
      <xdr:colOff>101600</xdr:colOff>
      <xdr:row>16</xdr:row>
      <xdr:rowOff>53599</xdr:rowOff>
    </xdr:to>
    <xdr:sp macro="" textlink="">
      <xdr:nvSpPr>
        <xdr:cNvPr id="79" name="楕円 78"/>
        <xdr:cNvSpPr/>
      </xdr:nvSpPr>
      <xdr:spPr bwMode="auto">
        <a:xfrm>
          <a:off x="2857500" y="274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63776</xdr:rowOff>
    </xdr:from>
    <xdr:ext cx="762000" cy="259045"/>
    <xdr:sp macro="" textlink="">
      <xdr:nvSpPr>
        <xdr:cNvPr id="80" name="テキスト ボックス 79"/>
        <xdr:cNvSpPr txBox="1"/>
      </xdr:nvSpPr>
      <xdr:spPr>
        <a:xfrm>
          <a:off x="2527300" y="25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9696</xdr:rowOff>
    </xdr:from>
    <xdr:to>
      <xdr:col>29</xdr:col>
      <xdr:colOff>127000</xdr:colOff>
      <xdr:row>37</xdr:row>
      <xdr:rowOff>32817</xdr:rowOff>
    </xdr:to>
    <xdr:cxnSp macro="">
      <xdr:nvCxnSpPr>
        <xdr:cNvPr id="115" name="直線コネクタ 114"/>
        <xdr:cNvCxnSpPr/>
      </xdr:nvCxnSpPr>
      <xdr:spPr bwMode="auto">
        <a:xfrm flipV="1">
          <a:off x="5003800" y="7134396"/>
          <a:ext cx="647700" cy="2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32817</xdr:rowOff>
    </xdr:from>
    <xdr:to>
      <xdr:col>26</xdr:col>
      <xdr:colOff>50800</xdr:colOff>
      <xdr:row>37</xdr:row>
      <xdr:rowOff>44867</xdr:rowOff>
    </xdr:to>
    <xdr:cxnSp macro="">
      <xdr:nvCxnSpPr>
        <xdr:cNvPr id="118" name="直線コネクタ 117"/>
        <xdr:cNvCxnSpPr/>
      </xdr:nvCxnSpPr>
      <xdr:spPr bwMode="auto">
        <a:xfrm flipV="1">
          <a:off x="4305300" y="7157517"/>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164392</xdr:rowOff>
    </xdr:from>
    <xdr:to>
      <xdr:col>22</xdr:col>
      <xdr:colOff>114300</xdr:colOff>
      <xdr:row>37</xdr:row>
      <xdr:rowOff>44867</xdr:rowOff>
    </xdr:to>
    <xdr:cxnSp macro="">
      <xdr:nvCxnSpPr>
        <xdr:cNvPr id="121" name="直線コネクタ 120"/>
        <xdr:cNvCxnSpPr/>
      </xdr:nvCxnSpPr>
      <xdr:spPr bwMode="auto">
        <a:xfrm>
          <a:off x="3606800" y="7117642"/>
          <a:ext cx="698500" cy="5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164392</xdr:rowOff>
    </xdr:from>
    <xdr:to>
      <xdr:col>18</xdr:col>
      <xdr:colOff>177800</xdr:colOff>
      <xdr:row>37</xdr:row>
      <xdr:rowOff>23085</xdr:rowOff>
    </xdr:to>
    <xdr:cxnSp macro="">
      <xdr:nvCxnSpPr>
        <xdr:cNvPr id="124" name="直線コネクタ 123"/>
        <xdr:cNvCxnSpPr/>
      </xdr:nvCxnSpPr>
      <xdr:spPr bwMode="auto">
        <a:xfrm flipV="1">
          <a:off x="2908300" y="7117642"/>
          <a:ext cx="698500" cy="3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130346</xdr:rowOff>
    </xdr:from>
    <xdr:to>
      <xdr:col>29</xdr:col>
      <xdr:colOff>177800</xdr:colOff>
      <xdr:row>37</xdr:row>
      <xdr:rowOff>60496</xdr:rowOff>
    </xdr:to>
    <xdr:sp macro="" textlink="">
      <xdr:nvSpPr>
        <xdr:cNvPr id="134" name="楕円 133"/>
        <xdr:cNvSpPr/>
      </xdr:nvSpPr>
      <xdr:spPr bwMode="auto">
        <a:xfrm>
          <a:off x="5600700" y="708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102423</xdr:rowOff>
    </xdr:from>
    <xdr:ext cx="762000" cy="259045"/>
    <xdr:sp macro="" textlink="">
      <xdr:nvSpPr>
        <xdr:cNvPr id="135" name="人口1人当たり決算額の推移該当値テキスト445"/>
        <xdr:cNvSpPr txBox="1"/>
      </xdr:nvSpPr>
      <xdr:spPr>
        <a:xfrm>
          <a:off x="5740400" y="705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153467</xdr:rowOff>
    </xdr:from>
    <xdr:to>
      <xdr:col>26</xdr:col>
      <xdr:colOff>101600</xdr:colOff>
      <xdr:row>37</xdr:row>
      <xdr:rowOff>83617</xdr:rowOff>
    </xdr:to>
    <xdr:sp macro="" textlink="">
      <xdr:nvSpPr>
        <xdr:cNvPr id="136" name="楕円 135"/>
        <xdr:cNvSpPr/>
      </xdr:nvSpPr>
      <xdr:spPr bwMode="auto">
        <a:xfrm>
          <a:off x="4953000" y="710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68394</xdr:rowOff>
    </xdr:from>
    <xdr:ext cx="736600" cy="259045"/>
    <xdr:sp macro="" textlink="">
      <xdr:nvSpPr>
        <xdr:cNvPr id="137" name="テキスト ボックス 136"/>
        <xdr:cNvSpPr txBox="1"/>
      </xdr:nvSpPr>
      <xdr:spPr>
        <a:xfrm>
          <a:off x="4622800" y="719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165517</xdr:rowOff>
    </xdr:from>
    <xdr:to>
      <xdr:col>22</xdr:col>
      <xdr:colOff>165100</xdr:colOff>
      <xdr:row>37</xdr:row>
      <xdr:rowOff>95667</xdr:rowOff>
    </xdr:to>
    <xdr:sp macro="" textlink="">
      <xdr:nvSpPr>
        <xdr:cNvPr id="138" name="楕円 137"/>
        <xdr:cNvSpPr/>
      </xdr:nvSpPr>
      <xdr:spPr bwMode="auto">
        <a:xfrm>
          <a:off x="4254500" y="711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80444</xdr:rowOff>
    </xdr:from>
    <xdr:ext cx="762000" cy="259045"/>
    <xdr:sp macro="" textlink="">
      <xdr:nvSpPr>
        <xdr:cNvPr id="139" name="テキスト ボックス 138"/>
        <xdr:cNvSpPr txBox="1"/>
      </xdr:nvSpPr>
      <xdr:spPr>
        <a:xfrm>
          <a:off x="3924300" y="720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113592</xdr:rowOff>
    </xdr:from>
    <xdr:to>
      <xdr:col>19</xdr:col>
      <xdr:colOff>38100</xdr:colOff>
      <xdr:row>37</xdr:row>
      <xdr:rowOff>43742</xdr:rowOff>
    </xdr:to>
    <xdr:sp macro="" textlink="">
      <xdr:nvSpPr>
        <xdr:cNvPr id="140" name="楕円 139"/>
        <xdr:cNvSpPr/>
      </xdr:nvSpPr>
      <xdr:spPr bwMode="auto">
        <a:xfrm>
          <a:off x="3556000" y="706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28519</xdr:rowOff>
    </xdr:from>
    <xdr:ext cx="762000" cy="259045"/>
    <xdr:sp macro="" textlink="">
      <xdr:nvSpPr>
        <xdr:cNvPr id="141" name="テキスト ボックス 140"/>
        <xdr:cNvSpPr txBox="1"/>
      </xdr:nvSpPr>
      <xdr:spPr>
        <a:xfrm>
          <a:off x="3225800" y="715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143735</xdr:rowOff>
    </xdr:from>
    <xdr:to>
      <xdr:col>15</xdr:col>
      <xdr:colOff>101600</xdr:colOff>
      <xdr:row>37</xdr:row>
      <xdr:rowOff>73885</xdr:rowOff>
    </xdr:to>
    <xdr:sp macro="" textlink="">
      <xdr:nvSpPr>
        <xdr:cNvPr id="142" name="楕円 141"/>
        <xdr:cNvSpPr/>
      </xdr:nvSpPr>
      <xdr:spPr bwMode="auto">
        <a:xfrm>
          <a:off x="2857500" y="709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58662</xdr:rowOff>
    </xdr:from>
    <xdr:ext cx="762000" cy="259045"/>
    <xdr:sp macro="" textlink="">
      <xdr:nvSpPr>
        <xdr:cNvPr id="143" name="テキスト ボックス 142"/>
        <xdr:cNvSpPr txBox="1"/>
      </xdr:nvSpPr>
      <xdr:spPr>
        <a:xfrm>
          <a:off x="2527300" y="718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20,954
20,430
19.01
6,864,048
6,291,778
494,637
4,320,447
5,260,944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150983</xdr:rowOff>
    </xdr:from>
    <xdr:to>
      <xdr:col>24</xdr:col>
      <xdr:colOff>63500</xdr:colOff>
      <xdr:row>35</xdr:row>
      <xdr:rowOff>4581</xdr:rowOff>
    </xdr:to>
    <xdr:cxnSp macro="">
      <xdr:nvCxnSpPr>
        <xdr:cNvPr id="63" name="直線コネクタ 62"/>
        <xdr:cNvCxnSpPr/>
      </xdr:nvCxnSpPr>
      <xdr:spPr>
        <a:xfrm flipV="1">
          <a:off x="3797300" y="5980283"/>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4581</xdr:rowOff>
    </xdr:from>
    <xdr:to>
      <xdr:col>19</xdr:col>
      <xdr:colOff>177800</xdr:colOff>
      <xdr:row>35</xdr:row>
      <xdr:rowOff>10492</xdr:rowOff>
    </xdr:to>
    <xdr:cxnSp macro="">
      <xdr:nvCxnSpPr>
        <xdr:cNvPr id="66" name="直線コネクタ 65"/>
        <xdr:cNvCxnSpPr/>
      </xdr:nvCxnSpPr>
      <xdr:spPr>
        <a:xfrm flipV="1">
          <a:off x="2908300" y="600533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10492</xdr:rowOff>
    </xdr:from>
    <xdr:to>
      <xdr:col>15</xdr:col>
      <xdr:colOff>50800</xdr:colOff>
      <xdr:row>35</xdr:row>
      <xdr:rowOff>69781</xdr:rowOff>
    </xdr:to>
    <xdr:cxnSp macro="">
      <xdr:nvCxnSpPr>
        <xdr:cNvPr id="69" name="直線コネクタ 68"/>
        <xdr:cNvCxnSpPr/>
      </xdr:nvCxnSpPr>
      <xdr:spPr>
        <a:xfrm flipV="1">
          <a:off x="2019300" y="6011242"/>
          <a:ext cx="889000" cy="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147734</xdr:rowOff>
    </xdr:from>
    <xdr:to>
      <xdr:col>10</xdr:col>
      <xdr:colOff>114300</xdr:colOff>
      <xdr:row>35</xdr:row>
      <xdr:rowOff>69781</xdr:rowOff>
    </xdr:to>
    <xdr:cxnSp macro="">
      <xdr:nvCxnSpPr>
        <xdr:cNvPr id="72" name="直線コネクタ 71"/>
        <xdr:cNvCxnSpPr/>
      </xdr:nvCxnSpPr>
      <xdr:spPr>
        <a:xfrm>
          <a:off x="1130300" y="5977034"/>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100183</xdr:rowOff>
    </xdr:from>
    <xdr:to>
      <xdr:col>24</xdr:col>
      <xdr:colOff>114300</xdr:colOff>
      <xdr:row>35</xdr:row>
      <xdr:rowOff>30333</xdr:rowOff>
    </xdr:to>
    <xdr:sp macro="" textlink="">
      <xdr:nvSpPr>
        <xdr:cNvPr id="82" name="楕円 81"/>
        <xdr:cNvSpPr/>
      </xdr:nvSpPr>
      <xdr:spPr>
        <a:xfrm>
          <a:off x="4584700" y="59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123060</xdr:rowOff>
    </xdr:from>
    <xdr:ext cx="534377" cy="259045"/>
    <xdr:sp macro="" textlink="">
      <xdr:nvSpPr>
        <xdr:cNvPr id="83" name="人件費該当値テキスト"/>
        <xdr:cNvSpPr txBox="1"/>
      </xdr:nvSpPr>
      <xdr:spPr>
        <a:xfrm>
          <a:off x="4686300" y="57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125231</xdr:rowOff>
    </xdr:from>
    <xdr:to>
      <xdr:col>20</xdr:col>
      <xdr:colOff>38100</xdr:colOff>
      <xdr:row>35</xdr:row>
      <xdr:rowOff>55381</xdr:rowOff>
    </xdr:to>
    <xdr:sp macro="" textlink="">
      <xdr:nvSpPr>
        <xdr:cNvPr id="84" name="楕円 83"/>
        <xdr:cNvSpPr/>
      </xdr:nvSpPr>
      <xdr:spPr>
        <a:xfrm>
          <a:off x="3746500" y="59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71908</xdr:rowOff>
    </xdr:from>
    <xdr:ext cx="534377" cy="259045"/>
    <xdr:sp macro="" textlink="">
      <xdr:nvSpPr>
        <xdr:cNvPr id="85" name="テキスト ボックス 84"/>
        <xdr:cNvSpPr txBox="1"/>
      </xdr:nvSpPr>
      <xdr:spPr>
        <a:xfrm>
          <a:off x="3530111" y="57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131142</xdr:rowOff>
    </xdr:from>
    <xdr:to>
      <xdr:col>15</xdr:col>
      <xdr:colOff>101600</xdr:colOff>
      <xdr:row>35</xdr:row>
      <xdr:rowOff>61292</xdr:rowOff>
    </xdr:to>
    <xdr:sp macro="" textlink="">
      <xdr:nvSpPr>
        <xdr:cNvPr id="86" name="楕円 85"/>
        <xdr:cNvSpPr/>
      </xdr:nvSpPr>
      <xdr:spPr>
        <a:xfrm>
          <a:off x="2857500" y="5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77819</xdr:rowOff>
    </xdr:from>
    <xdr:ext cx="534377" cy="259045"/>
    <xdr:sp macro="" textlink="">
      <xdr:nvSpPr>
        <xdr:cNvPr id="87" name="テキスト ボックス 86"/>
        <xdr:cNvSpPr txBox="1"/>
      </xdr:nvSpPr>
      <xdr:spPr>
        <a:xfrm>
          <a:off x="2641111" y="57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18981</xdr:rowOff>
    </xdr:from>
    <xdr:to>
      <xdr:col>10</xdr:col>
      <xdr:colOff>165100</xdr:colOff>
      <xdr:row>35</xdr:row>
      <xdr:rowOff>120581</xdr:rowOff>
    </xdr:to>
    <xdr:sp macro="" textlink="">
      <xdr:nvSpPr>
        <xdr:cNvPr id="88" name="楕円 87"/>
        <xdr:cNvSpPr/>
      </xdr:nvSpPr>
      <xdr:spPr>
        <a:xfrm>
          <a:off x="1968500" y="60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137108</xdr:rowOff>
    </xdr:from>
    <xdr:ext cx="534377" cy="259045"/>
    <xdr:sp macro="" textlink="">
      <xdr:nvSpPr>
        <xdr:cNvPr id="89" name="テキスト ボックス 88"/>
        <xdr:cNvSpPr txBox="1"/>
      </xdr:nvSpPr>
      <xdr:spPr>
        <a:xfrm>
          <a:off x="1752111" y="57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96934</xdr:rowOff>
    </xdr:from>
    <xdr:to>
      <xdr:col>6</xdr:col>
      <xdr:colOff>38100</xdr:colOff>
      <xdr:row>35</xdr:row>
      <xdr:rowOff>27084</xdr:rowOff>
    </xdr:to>
    <xdr:sp macro="" textlink="">
      <xdr:nvSpPr>
        <xdr:cNvPr id="90" name="楕円 89"/>
        <xdr:cNvSpPr/>
      </xdr:nvSpPr>
      <xdr:spPr>
        <a:xfrm>
          <a:off x="1079500" y="59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43611</xdr:rowOff>
    </xdr:from>
    <xdr:ext cx="534377" cy="259045"/>
    <xdr:sp macro="" textlink="">
      <xdr:nvSpPr>
        <xdr:cNvPr id="91" name="テキスト ボックス 90"/>
        <xdr:cNvSpPr txBox="1"/>
      </xdr:nvSpPr>
      <xdr:spPr>
        <a:xfrm>
          <a:off x="863111" y="57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1506</xdr:rowOff>
    </xdr:from>
    <xdr:to>
      <xdr:col>24</xdr:col>
      <xdr:colOff>63500</xdr:colOff>
      <xdr:row>58</xdr:row>
      <xdr:rowOff>13578</xdr:rowOff>
    </xdr:to>
    <xdr:cxnSp macro="">
      <xdr:nvCxnSpPr>
        <xdr:cNvPr id="123" name="直線コネクタ 122"/>
        <xdr:cNvCxnSpPr/>
      </xdr:nvCxnSpPr>
      <xdr:spPr>
        <a:xfrm flipV="1">
          <a:off x="3797300" y="9945606"/>
          <a:ext cx="838200" cy="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13578</xdr:rowOff>
    </xdr:from>
    <xdr:to>
      <xdr:col>19</xdr:col>
      <xdr:colOff>177800</xdr:colOff>
      <xdr:row>58</xdr:row>
      <xdr:rowOff>47204</xdr:rowOff>
    </xdr:to>
    <xdr:cxnSp macro="">
      <xdr:nvCxnSpPr>
        <xdr:cNvPr id="126" name="直線コネクタ 125"/>
        <xdr:cNvCxnSpPr/>
      </xdr:nvCxnSpPr>
      <xdr:spPr>
        <a:xfrm flipV="1">
          <a:off x="2908300" y="9957678"/>
          <a:ext cx="8890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47204</xdr:rowOff>
    </xdr:from>
    <xdr:to>
      <xdr:col>15</xdr:col>
      <xdr:colOff>50800</xdr:colOff>
      <xdr:row>58</xdr:row>
      <xdr:rowOff>103374</xdr:rowOff>
    </xdr:to>
    <xdr:cxnSp macro="">
      <xdr:nvCxnSpPr>
        <xdr:cNvPr id="129" name="直線コネクタ 128"/>
        <xdr:cNvCxnSpPr/>
      </xdr:nvCxnSpPr>
      <xdr:spPr>
        <a:xfrm flipV="1">
          <a:off x="2019300" y="9991304"/>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103374</xdr:rowOff>
    </xdr:from>
    <xdr:to>
      <xdr:col>10</xdr:col>
      <xdr:colOff>114300</xdr:colOff>
      <xdr:row>58</xdr:row>
      <xdr:rowOff>104006</xdr:rowOff>
    </xdr:to>
    <xdr:cxnSp macro="">
      <xdr:nvCxnSpPr>
        <xdr:cNvPr id="132" name="直線コネクタ 131"/>
        <xdr:cNvCxnSpPr/>
      </xdr:nvCxnSpPr>
      <xdr:spPr>
        <a:xfrm flipV="1">
          <a:off x="1130300" y="10047474"/>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122156</xdr:rowOff>
    </xdr:from>
    <xdr:to>
      <xdr:col>24</xdr:col>
      <xdr:colOff>114300</xdr:colOff>
      <xdr:row>58</xdr:row>
      <xdr:rowOff>52306</xdr:rowOff>
    </xdr:to>
    <xdr:sp macro="" textlink="">
      <xdr:nvSpPr>
        <xdr:cNvPr id="142" name="楕円 141"/>
        <xdr:cNvSpPr/>
      </xdr:nvSpPr>
      <xdr:spPr>
        <a:xfrm>
          <a:off x="4584700" y="98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100583</xdr:rowOff>
    </xdr:from>
    <xdr:ext cx="534377" cy="259045"/>
    <xdr:sp macro="" textlink="">
      <xdr:nvSpPr>
        <xdr:cNvPr id="143" name="物件費該当値テキスト"/>
        <xdr:cNvSpPr txBox="1"/>
      </xdr:nvSpPr>
      <xdr:spPr>
        <a:xfrm>
          <a:off x="4686300" y="98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134228</xdr:rowOff>
    </xdr:from>
    <xdr:to>
      <xdr:col>20</xdr:col>
      <xdr:colOff>38100</xdr:colOff>
      <xdr:row>58</xdr:row>
      <xdr:rowOff>64378</xdr:rowOff>
    </xdr:to>
    <xdr:sp macro="" textlink="">
      <xdr:nvSpPr>
        <xdr:cNvPr id="144" name="楕円 143"/>
        <xdr:cNvSpPr/>
      </xdr:nvSpPr>
      <xdr:spPr>
        <a:xfrm>
          <a:off x="3746500" y="99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55505</xdr:rowOff>
    </xdr:from>
    <xdr:ext cx="534377" cy="259045"/>
    <xdr:sp macro="" textlink="">
      <xdr:nvSpPr>
        <xdr:cNvPr id="145" name="テキスト ボックス 144"/>
        <xdr:cNvSpPr txBox="1"/>
      </xdr:nvSpPr>
      <xdr:spPr>
        <a:xfrm>
          <a:off x="3530111" y="99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167854</xdr:rowOff>
    </xdr:from>
    <xdr:to>
      <xdr:col>15</xdr:col>
      <xdr:colOff>101600</xdr:colOff>
      <xdr:row>58</xdr:row>
      <xdr:rowOff>98004</xdr:rowOff>
    </xdr:to>
    <xdr:sp macro="" textlink="">
      <xdr:nvSpPr>
        <xdr:cNvPr id="146" name="楕円 145"/>
        <xdr:cNvSpPr/>
      </xdr:nvSpPr>
      <xdr:spPr>
        <a:xfrm>
          <a:off x="2857500" y="9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89131</xdr:rowOff>
    </xdr:from>
    <xdr:ext cx="534377" cy="259045"/>
    <xdr:sp macro="" textlink="">
      <xdr:nvSpPr>
        <xdr:cNvPr id="147" name="テキスト ボックス 146"/>
        <xdr:cNvSpPr txBox="1"/>
      </xdr:nvSpPr>
      <xdr:spPr>
        <a:xfrm>
          <a:off x="2641111" y="100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52574</xdr:rowOff>
    </xdr:from>
    <xdr:to>
      <xdr:col>10</xdr:col>
      <xdr:colOff>165100</xdr:colOff>
      <xdr:row>58</xdr:row>
      <xdr:rowOff>154174</xdr:rowOff>
    </xdr:to>
    <xdr:sp macro="" textlink="">
      <xdr:nvSpPr>
        <xdr:cNvPr id="148" name="楕円 147"/>
        <xdr:cNvSpPr/>
      </xdr:nvSpPr>
      <xdr:spPr>
        <a:xfrm>
          <a:off x="1968500" y="99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145301</xdr:rowOff>
    </xdr:from>
    <xdr:ext cx="534377" cy="259045"/>
    <xdr:sp macro="" textlink="">
      <xdr:nvSpPr>
        <xdr:cNvPr id="149" name="テキスト ボックス 148"/>
        <xdr:cNvSpPr txBox="1"/>
      </xdr:nvSpPr>
      <xdr:spPr>
        <a:xfrm>
          <a:off x="1752111" y="1008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53206</xdr:rowOff>
    </xdr:from>
    <xdr:to>
      <xdr:col>6</xdr:col>
      <xdr:colOff>38100</xdr:colOff>
      <xdr:row>58</xdr:row>
      <xdr:rowOff>154806</xdr:rowOff>
    </xdr:to>
    <xdr:sp macro="" textlink="">
      <xdr:nvSpPr>
        <xdr:cNvPr id="150" name="楕円 149"/>
        <xdr:cNvSpPr/>
      </xdr:nvSpPr>
      <xdr:spPr>
        <a:xfrm>
          <a:off x="1079500" y="99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145933</xdr:rowOff>
    </xdr:from>
    <xdr:ext cx="534377" cy="259045"/>
    <xdr:sp macro="" textlink="">
      <xdr:nvSpPr>
        <xdr:cNvPr id="151" name="テキスト ボックス 150"/>
        <xdr:cNvSpPr txBox="1"/>
      </xdr:nvSpPr>
      <xdr:spPr>
        <a:xfrm>
          <a:off x="863111" y="1009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128803</xdr:rowOff>
    </xdr:from>
    <xdr:to>
      <xdr:col>24</xdr:col>
      <xdr:colOff>63500</xdr:colOff>
      <xdr:row>78</xdr:row>
      <xdr:rowOff>142977</xdr:rowOff>
    </xdr:to>
    <xdr:cxnSp macro="">
      <xdr:nvCxnSpPr>
        <xdr:cNvPr id="180" name="直線コネクタ 179"/>
        <xdr:cNvCxnSpPr/>
      </xdr:nvCxnSpPr>
      <xdr:spPr>
        <a:xfrm flipV="1">
          <a:off x="3797300" y="13501903"/>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142977</xdr:rowOff>
    </xdr:from>
    <xdr:to>
      <xdr:col>19</xdr:col>
      <xdr:colOff>177800</xdr:colOff>
      <xdr:row>78</xdr:row>
      <xdr:rowOff>169114</xdr:rowOff>
    </xdr:to>
    <xdr:cxnSp macro="">
      <xdr:nvCxnSpPr>
        <xdr:cNvPr id="183" name="直線コネクタ 182"/>
        <xdr:cNvCxnSpPr/>
      </xdr:nvCxnSpPr>
      <xdr:spPr>
        <a:xfrm flipV="1">
          <a:off x="2908300" y="13516077"/>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84607</xdr:rowOff>
    </xdr:from>
    <xdr:to>
      <xdr:col>15</xdr:col>
      <xdr:colOff>50800</xdr:colOff>
      <xdr:row>78</xdr:row>
      <xdr:rowOff>169114</xdr:rowOff>
    </xdr:to>
    <xdr:cxnSp macro="">
      <xdr:nvCxnSpPr>
        <xdr:cNvPr id="186" name="直線コネクタ 185"/>
        <xdr:cNvCxnSpPr/>
      </xdr:nvCxnSpPr>
      <xdr:spPr>
        <a:xfrm>
          <a:off x="2019300" y="13457707"/>
          <a:ext cx="8890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53060</xdr:rowOff>
    </xdr:from>
    <xdr:to>
      <xdr:col>10</xdr:col>
      <xdr:colOff>114300</xdr:colOff>
      <xdr:row>78</xdr:row>
      <xdr:rowOff>84607</xdr:rowOff>
    </xdr:to>
    <xdr:cxnSp macro="">
      <xdr:nvCxnSpPr>
        <xdr:cNvPr id="189" name="直線コネクタ 188"/>
        <xdr:cNvCxnSpPr/>
      </xdr:nvCxnSpPr>
      <xdr:spPr>
        <a:xfrm>
          <a:off x="1130300" y="134261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78003</xdr:rowOff>
    </xdr:from>
    <xdr:to>
      <xdr:col>24</xdr:col>
      <xdr:colOff>114300</xdr:colOff>
      <xdr:row>79</xdr:row>
      <xdr:rowOff>8153</xdr:rowOff>
    </xdr:to>
    <xdr:sp macro="" textlink="">
      <xdr:nvSpPr>
        <xdr:cNvPr id="199" name="楕円 198"/>
        <xdr:cNvSpPr/>
      </xdr:nvSpPr>
      <xdr:spPr>
        <a:xfrm>
          <a:off x="45847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164380</xdr:rowOff>
    </xdr:from>
    <xdr:ext cx="469744" cy="259045"/>
    <xdr:sp macro="" textlink="">
      <xdr:nvSpPr>
        <xdr:cNvPr id="200" name="維持補修費該当値テキスト"/>
        <xdr:cNvSpPr txBox="1"/>
      </xdr:nvSpPr>
      <xdr:spPr>
        <a:xfrm>
          <a:off x="4686300" y="133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92177</xdr:rowOff>
    </xdr:from>
    <xdr:to>
      <xdr:col>20</xdr:col>
      <xdr:colOff>38100</xdr:colOff>
      <xdr:row>79</xdr:row>
      <xdr:rowOff>22327</xdr:rowOff>
    </xdr:to>
    <xdr:sp macro="" textlink="">
      <xdr:nvSpPr>
        <xdr:cNvPr id="201" name="楕円 200"/>
        <xdr:cNvSpPr/>
      </xdr:nvSpPr>
      <xdr:spPr>
        <a:xfrm>
          <a:off x="3746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13454</xdr:rowOff>
    </xdr:from>
    <xdr:ext cx="378565" cy="259045"/>
    <xdr:sp macro="" textlink="">
      <xdr:nvSpPr>
        <xdr:cNvPr id="202" name="テキスト ボックス 201"/>
        <xdr:cNvSpPr txBox="1"/>
      </xdr:nvSpPr>
      <xdr:spPr>
        <a:xfrm>
          <a:off x="3608017" y="13558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118314</xdr:rowOff>
    </xdr:from>
    <xdr:to>
      <xdr:col>15</xdr:col>
      <xdr:colOff>101600</xdr:colOff>
      <xdr:row>79</xdr:row>
      <xdr:rowOff>48464</xdr:rowOff>
    </xdr:to>
    <xdr:sp macro="" textlink="">
      <xdr:nvSpPr>
        <xdr:cNvPr id="203" name="楕円 202"/>
        <xdr:cNvSpPr/>
      </xdr:nvSpPr>
      <xdr:spPr>
        <a:xfrm>
          <a:off x="2857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39591</xdr:rowOff>
    </xdr:from>
    <xdr:ext cx="378565" cy="259045"/>
    <xdr:sp macro="" textlink="">
      <xdr:nvSpPr>
        <xdr:cNvPr id="204" name="テキスト ボックス 203"/>
        <xdr:cNvSpPr txBox="1"/>
      </xdr:nvSpPr>
      <xdr:spPr>
        <a:xfrm>
          <a:off x="2719017" y="13584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33807</xdr:rowOff>
    </xdr:from>
    <xdr:to>
      <xdr:col>10</xdr:col>
      <xdr:colOff>165100</xdr:colOff>
      <xdr:row>78</xdr:row>
      <xdr:rowOff>135407</xdr:rowOff>
    </xdr:to>
    <xdr:sp macro="" textlink="">
      <xdr:nvSpPr>
        <xdr:cNvPr id="205" name="楕円 204"/>
        <xdr:cNvSpPr/>
      </xdr:nvSpPr>
      <xdr:spPr>
        <a:xfrm>
          <a:off x="1968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126534</xdr:rowOff>
    </xdr:from>
    <xdr:ext cx="469744" cy="259045"/>
    <xdr:sp macro="" textlink="">
      <xdr:nvSpPr>
        <xdr:cNvPr id="206" name="テキスト ボックス 205"/>
        <xdr:cNvSpPr txBox="1"/>
      </xdr:nvSpPr>
      <xdr:spPr>
        <a:xfrm>
          <a:off x="1784428"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xdr:rowOff>
    </xdr:from>
    <xdr:to>
      <xdr:col>6</xdr:col>
      <xdr:colOff>38100</xdr:colOff>
      <xdr:row>78</xdr:row>
      <xdr:rowOff>103860</xdr:rowOff>
    </xdr:to>
    <xdr:sp macro="" textlink="">
      <xdr:nvSpPr>
        <xdr:cNvPr id="207" name="楕円 206"/>
        <xdr:cNvSpPr/>
      </xdr:nvSpPr>
      <xdr:spPr>
        <a:xfrm>
          <a:off x="1079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94987</xdr:rowOff>
    </xdr:from>
    <xdr:ext cx="469744" cy="259045"/>
    <xdr:sp macro="" textlink="">
      <xdr:nvSpPr>
        <xdr:cNvPr id="208" name="テキスト ボックス 207"/>
        <xdr:cNvSpPr txBox="1"/>
      </xdr:nvSpPr>
      <xdr:spPr>
        <a:xfrm>
          <a:off x="895428" y="134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147272</xdr:rowOff>
    </xdr:from>
    <xdr:to>
      <xdr:col>24</xdr:col>
      <xdr:colOff>62865</xdr:colOff>
      <xdr:row>98</xdr:row>
      <xdr:rowOff>39531</xdr:rowOff>
    </xdr:to>
    <xdr:cxnSp macro="">
      <xdr:nvCxnSpPr>
        <xdr:cNvPr id="237" name="直線コネクタ 236"/>
        <xdr:cNvCxnSpPr/>
      </xdr:nvCxnSpPr>
      <xdr:spPr>
        <a:xfrm flipV="1">
          <a:off x="4633595" y="15577772"/>
          <a:ext cx="1270" cy="126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43358</xdr:rowOff>
    </xdr:from>
    <xdr:ext cx="534377" cy="259045"/>
    <xdr:sp macro="" textlink="">
      <xdr:nvSpPr>
        <xdr:cNvPr id="238" name="扶助費最小値テキスト"/>
        <xdr:cNvSpPr txBox="1"/>
      </xdr:nvSpPr>
      <xdr:spPr>
        <a:xfrm>
          <a:off x="4686300" y="168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39531</xdr:rowOff>
    </xdr:from>
    <xdr:to>
      <xdr:col>24</xdr:col>
      <xdr:colOff>152400</xdr:colOff>
      <xdr:row>98</xdr:row>
      <xdr:rowOff>39531</xdr:rowOff>
    </xdr:to>
    <xdr:cxnSp macro="">
      <xdr:nvCxnSpPr>
        <xdr:cNvPr id="239" name="直線コネクタ 238"/>
        <xdr:cNvCxnSpPr/>
      </xdr:nvCxnSpPr>
      <xdr:spPr>
        <a:xfrm>
          <a:off x="4546600" y="1684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93949</xdr:rowOff>
    </xdr:from>
    <xdr:ext cx="599010" cy="259045"/>
    <xdr:sp macro="" textlink="">
      <xdr:nvSpPr>
        <xdr:cNvPr id="240" name="扶助費最大値テキスト"/>
        <xdr:cNvSpPr txBox="1"/>
      </xdr:nvSpPr>
      <xdr:spPr>
        <a:xfrm>
          <a:off x="4686300" y="1535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147272</xdr:rowOff>
    </xdr:from>
    <xdr:to>
      <xdr:col>24</xdr:col>
      <xdr:colOff>152400</xdr:colOff>
      <xdr:row>90</xdr:row>
      <xdr:rowOff>147272</xdr:rowOff>
    </xdr:to>
    <xdr:cxnSp macro="">
      <xdr:nvCxnSpPr>
        <xdr:cNvPr id="241" name="直線コネクタ 240"/>
        <xdr:cNvCxnSpPr/>
      </xdr:nvCxnSpPr>
      <xdr:spPr>
        <a:xfrm>
          <a:off x="4546600" y="1557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39531</xdr:rowOff>
    </xdr:from>
    <xdr:to>
      <xdr:col>24</xdr:col>
      <xdr:colOff>63500</xdr:colOff>
      <xdr:row>98</xdr:row>
      <xdr:rowOff>48560</xdr:rowOff>
    </xdr:to>
    <xdr:cxnSp macro="">
      <xdr:nvCxnSpPr>
        <xdr:cNvPr id="242" name="直線コネクタ 241"/>
        <xdr:cNvCxnSpPr/>
      </xdr:nvCxnSpPr>
      <xdr:spPr>
        <a:xfrm flipV="1">
          <a:off x="3797300" y="16841631"/>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115363</xdr:rowOff>
    </xdr:from>
    <xdr:ext cx="534377" cy="259045"/>
    <xdr:sp macro="" textlink="">
      <xdr:nvSpPr>
        <xdr:cNvPr id="243" name="扶助費平均値テキスト"/>
        <xdr:cNvSpPr txBox="1"/>
      </xdr:nvSpPr>
      <xdr:spPr>
        <a:xfrm>
          <a:off x="4686300" y="162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92486</xdr:rowOff>
    </xdr:from>
    <xdr:to>
      <xdr:col>24</xdr:col>
      <xdr:colOff>114300</xdr:colOff>
      <xdr:row>96</xdr:row>
      <xdr:rowOff>22636</xdr:rowOff>
    </xdr:to>
    <xdr:sp macro="" textlink="">
      <xdr:nvSpPr>
        <xdr:cNvPr id="244" name="フローチャート: 判断 243"/>
        <xdr:cNvSpPr/>
      </xdr:nvSpPr>
      <xdr:spPr>
        <a:xfrm>
          <a:off x="4584700" y="163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48560</xdr:rowOff>
    </xdr:from>
    <xdr:to>
      <xdr:col>19</xdr:col>
      <xdr:colOff>177800</xdr:colOff>
      <xdr:row>98</xdr:row>
      <xdr:rowOff>71234</xdr:rowOff>
    </xdr:to>
    <xdr:cxnSp macro="">
      <xdr:nvCxnSpPr>
        <xdr:cNvPr id="245" name="直線コネクタ 244"/>
        <xdr:cNvCxnSpPr/>
      </xdr:nvCxnSpPr>
      <xdr:spPr>
        <a:xfrm flipV="1">
          <a:off x="2908300" y="16850660"/>
          <a:ext cx="889000" cy="2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126561</xdr:rowOff>
    </xdr:from>
    <xdr:to>
      <xdr:col>20</xdr:col>
      <xdr:colOff>38100</xdr:colOff>
      <xdr:row>96</xdr:row>
      <xdr:rowOff>56711</xdr:rowOff>
    </xdr:to>
    <xdr:sp macro="" textlink="">
      <xdr:nvSpPr>
        <xdr:cNvPr id="246" name="フローチャート: 判断 245"/>
        <xdr:cNvSpPr/>
      </xdr:nvSpPr>
      <xdr:spPr>
        <a:xfrm>
          <a:off x="3746500" y="164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73238</xdr:rowOff>
    </xdr:from>
    <xdr:ext cx="534377" cy="259045"/>
    <xdr:sp macro="" textlink="">
      <xdr:nvSpPr>
        <xdr:cNvPr id="247" name="テキスト ボックス 246"/>
        <xdr:cNvSpPr txBox="1"/>
      </xdr:nvSpPr>
      <xdr:spPr>
        <a:xfrm>
          <a:off x="3530111" y="161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71234</xdr:rowOff>
    </xdr:from>
    <xdr:to>
      <xdr:col>15</xdr:col>
      <xdr:colOff>50800</xdr:colOff>
      <xdr:row>98</xdr:row>
      <xdr:rowOff>94879</xdr:rowOff>
    </xdr:to>
    <xdr:cxnSp macro="">
      <xdr:nvCxnSpPr>
        <xdr:cNvPr id="248" name="直線コネクタ 247"/>
        <xdr:cNvCxnSpPr/>
      </xdr:nvCxnSpPr>
      <xdr:spPr>
        <a:xfrm flipV="1">
          <a:off x="2019300" y="16873334"/>
          <a:ext cx="8890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35908</xdr:rowOff>
    </xdr:from>
    <xdr:to>
      <xdr:col>15</xdr:col>
      <xdr:colOff>101600</xdr:colOff>
      <xdr:row>96</xdr:row>
      <xdr:rowOff>137508</xdr:rowOff>
    </xdr:to>
    <xdr:sp macro="" textlink="">
      <xdr:nvSpPr>
        <xdr:cNvPr id="249" name="フローチャート: 判断 248"/>
        <xdr:cNvSpPr/>
      </xdr:nvSpPr>
      <xdr:spPr>
        <a:xfrm>
          <a:off x="2857500" y="1649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154035</xdr:rowOff>
    </xdr:from>
    <xdr:ext cx="534377" cy="259045"/>
    <xdr:sp macro="" textlink="">
      <xdr:nvSpPr>
        <xdr:cNvPr id="250" name="テキスト ボックス 249"/>
        <xdr:cNvSpPr txBox="1"/>
      </xdr:nvSpPr>
      <xdr:spPr>
        <a:xfrm>
          <a:off x="2641111" y="162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94879</xdr:rowOff>
    </xdr:from>
    <xdr:to>
      <xdr:col>10</xdr:col>
      <xdr:colOff>114300</xdr:colOff>
      <xdr:row>99</xdr:row>
      <xdr:rowOff>7913</xdr:rowOff>
    </xdr:to>
    <xdr:cxnSp macro="">
      <xdr:nvCxnSpPr>
        <xdr:cNvPr id="251" name="直線コネクタ 250"/>
        <xdr:cNvCxnSpPr/>
      </xdr:nvCxnSpPr>
      <xdr:spPr>
        <a:xfrm flipV="1">
          <a:off x="1130300" y="16896979"/>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82428</xdr:rowOff>
    </xdr:from>
    <xdr:to>
      <xdr:col>10</xdr:col>
      <xdr:colOff>165100</xdr:colOff>
      <xdr:row>97</xdr:row>
      <xdr:rowOff>12578</xdr:rowOff>
    </xdr:to>
    <xdr:sp macro="" textlink="">
      <xdr:nvSpPr>
        <xdr:cNvPr id="252" name="フローチャート: 判断 251"/>
        <xdr:cNvSpPr/>
      </xdr:nvSpPr>
      <xdr:spPr>
        <a:xfrm>
          <a:off x="1968500" y="165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29105</xdr:rowOff>
    </xdr:from>
    <xdr:ext cx="534377" cy="259045"/>
    <xdr:sp macro="" textlink="">
      <xdr:nvSpPr>
        <xdr:cNvPr id="253" name="テキスト ボックス 252"/>
        <xdr:cNvSpPr txBox="1"/>
      </xdr:nvSpPr>
      <xdr:spPr>
        <a:xfrm>
          <a:off x="1752111" y="163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163167</xdr:rowOff>
    </xdr:from>
    <xdr:to>
      <xdr:col>6</xdr:col>
      <xdr:colOff>38100</xdr:colOff>
      <xdr:row>97</xdr:row>
      <xdr:rowOff>93317</xdr:rowOff>
    </xdr:to>
    <xdr:sp macro="" textlink="">
      <xdr:nvSpPr>
        <xdr:cNvPr id="254" name="フローチャート: 判断 253"/>
        <xdr:cNvSpPr/>
      </xdr:nvSpPr>
      <xdr:spPr>
        <a:xfrm>
          <a:off x="1079500" y="166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109844</xdr:rowOff>
    </xdr:from>
    <xdr:ext cx="534377" cy="259045"/>
    <xdr:sp macro="" textlink="">
      <xdr:nvSpPr>
        <xdr:cNvPr id="255" name="テキスト ボックス 254"/>
        <xdr:cNvSpPr txBox="1"/>
      </xdr:nvSpPr>
      <xdr:spPr>
        <a:xfrm>
          <a:off x="863111" y="163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160181</xdr:rowOff>
    </xdr:from>
    <xdr:to>
      <xdr:col>24</xdr:col>
      <xdr:colOff>114300</xdr:colOff>
      <xdr:row>98</xdr:row>
      <xdr:rowOff>90331</xdr:rowOff>
    </xdr:to>
    <xdr:sp macro="" textlink="">
      <xdr:nvSpPr>
        <xdr:cNvPr id="261" name="楕円 260"/>
        <xdr:cNvSpPr/>
      </xdr:nvSpPr>
      <xdr:spPr>
        <a:xfrm>
          <a:off x="4584700" y="167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75108</xdr:rowOff>
    </xdr:from>
    <xdr:ext cx="534377" cy="259045"/>
    <xdr:sp macro="" textlink="">
      <xdr:nvSpPr>
        <xdr:cNvPr id="262" name="扶助費該当値テキスト"/>
        <xdr:cNvSpPr txBox="1"/>
      </xdr:nvSpPr>
      <xdr:spPr>
        <a:xfrm>
          <a:off x="4686300" y="167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169210</xdr:rowOff>
    </xdr:from>
    <xdr:to>
      <xdr:col>20</xdr:col>
      <xdr:colOff>38100</xdr:colOff>
      <xdr:row>98</xdr:row>
      <xdr:rowOff>99360</xdr:rowOff>
    </xdr:to>
    <xdr:sp macro="" textlink="">
      <xdr:nvSpPr>
        <xdr:cNvPr id="263" name="楕円 262"/>
        <xdr:cNvSpPr/>
      </xdr:nvSpPr>
      <xdr:spPr>
        <a:xfrm>
          <a:off x="3746500" y="167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90487</xdr:rowOff>
    </xdr:from>
    <xdr:ext cx="534377" cy="259045"/>
    <xdr:sp macro="" textlink="">
      <xdr:nvSpPr>
        <xdr:cNvPr id="264" name="テキスト ボックス 263"/>
        <xdr:cNvSpPr txBox="1"/>
      </xdr:nvSpPr>
      <xdr:spPr>
        <a:xfrm>
          <a:off x="3530111" y="168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20434</xdr:rowOff>
    </xdr:from>
    <xdr:to>
      <xdr:col>15</xdr:col>
      <xdr:colOff>101600</xdr:colOff>
      <xdr:row>98</xdr:row>
      <xdr:rowOff>122034</xdr:rowOff>
    </xdr:to>
    <xdr:sp macro="" textlink="">
      <xdr:nvSpPr>
        <xdr:cNvPr id="265" name="楕円 264"/>
        <xdr:cNvSpPr/>
      </xdr:nvSpPr>
      <xdr:spPr>
        <a:xfrm>
          <a:off x="2857500" y="168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113161</xdr:rowOff>
    </xdr:from>
    <xdr:ext cx="534377" cy="259045"/>
    <xdr:sp macro="" textlink="">
      <xdr:nvSpPr>
        <xdr:cNvPr id="266" name="テキスト ボックス 265"/>
        <xdr:cNvSpPr txBox="1"/>
      </xdr:nvSpPr>
      <xdr:spPr>
        <a:xfrm>
          <a:off x="2641111" y="169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44079</xdr:rowOff>
    </xdr:from>
    <xdr:to>
      <xdr:col>10</xdr:col>
      <xdr:colOff>165100</xdr:colOff>
      <xdr:row>98</xdr:row>
      <xdr:rowOff>145679</xdr:rowOff>
    </xdr:to>
    <xdr:sp macro="" textlink="">
      <xdr:nvSpPr>
        <xdr:cNvPr id="267" name="楕円 266"/>
        <xdr:cNvSpPr/>
      </xdr:nvSpPr>
      <xdr:spPr>
        <a:xfrm>
          <a:off x="1968500" y="168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136806</xdr:rowOff>
    </xdr:from>
    <xdr:ext cx="534377" cy="259045"/>
    <xdr:sp macro="" textlink="">
      <xdr:nvSpPr>
        <xdr:cNvPr id="268" name="テキスト ボックス 267"/>
        <xdr:cNvSpPr txBox="1"/>
      </xdr:nvSpPr>
      <xdr:spPr>
        <a:xfrm>
          <a:off x="1752111" y="169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128563</xdr:rowOff>
    </xdr:from>
    <xdr:to>
      <xdr:col>6</xdr:col>
      <xdr:colOff>38100</xdr:colOff>
      <xdr:row>99</xdr:row>
      <xdr:rowOff>58713</xdr:rowOff>
    </xdr:to>
    <xdr:sp macro="" textlink="">
      <xdr:nvSpPr>
        <xdr:cNvPr id="269" name="楕円 268"/>
        <xdr:cNvSpPr/>
      </xdr:nvSpPr>
      <xdr:spPr>
        <a:xfrm>
          <a:off x="1079500" y="169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49840</xdr:rowOff>
    </xdr:from>
    <xdr:ext cx="534377" cy="259045"/>
    <xdr:sp macro="" textlink="">
      <xdr:nvSpPr>
        <xdr:cNvPr id="270" name="テキスト ボックス 269"/>
        <xdr:cNvSpPr txBox="1"/>
      </xdr:nvSpPr>
      <xdr:spPr>
        <a:xfrm>
          <a:off x="863111" y="170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2" name="テキスト ボックス 28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90" name="直線コネクタ 289"/>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91"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2" name="直線コネクタ 291"/>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3"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4" name="直線コネクタ 293"/>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97632</xdr:rowOff>
    </xdr:from>
    <xdr:to>
      <xdr:col>55</xdr:col>
      <xdr:colOff>0</xdr:colOff>
      <xdr:row>36</xdr:row>
      <xdr:rowOff>129007</xdr:rowOff>
    </xdr:to>
    <xdr:cxnSp macro="">
      <xdr:nvCxnSpPr>
        <xdr:cNvPr id="295" name="直線コネクタ 294"/>
        <xdr:cNvCxnSpPr/>
      </xdr:nvCxnSpPr>
      <xdr:spPr>
        <a:xfrm flipV="1">
          <a:off x="9639300" y="6269832"/>
          <a:ext cx="8382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6"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7" name="フローチャート: 判断 296"/>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125612</xdr:rowOff>
    </xdr:from>
    <xdr:to>
      <xdr:col>50</xdr:col>
      <xdr:colOff>114300</xdr:colOff>
      <xdr:row>36</xdr:row>
      <xdr:rowOff>129007</xdr:rowOff>
    </xdr:to>
    <xdr:cxnSp macro="">
      <xdr:nvCxnSpPr>
        <xdr:cNvPr id="298" name="直線コネクタ 297"/>
        <xdr:cNvCxnSpPr/>
      </xdr:nvCxnSpPr>
      <xdr:spPr>
        <a:xfrm>
          <a:off x="8750300" y="6297812"/>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9" name="フローチャート: 判断 298"/>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300" name="テキスト ボックス 299"/>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125612</xdr:rowOff>
    </xdr:from>
    <xdr:to>
      <xdr:col>45</xdr:col>
      <xdr:colOff>177800</xdr:colOff>
      <xdr:row>36</xdr:row>
      <xdr:rowOff>135814</xdr:rowOff>
    </xdr:to>
    <xdr:cxnSp macro="">
      <xdr:nvCxnSpPr>
        <xdr:cNvPr id="301" name="直線コネクタ 300"/>
        <xdr:cNvCxnSpPr/>
      </xdr:nvCxnSpPr>
      <xdr:spPr>
        <a:xfrm flipV="1">
          <a:off x="7861300" y="6297812"/>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2" name="フローチャート: 判断 301"/>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3" name="テキスト ボックス 302"/>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135814</xdr:rowOff>
    </xdr:from>
    <xdr:to>
      <xdr:col>41</xdr:col>
      <xdr:colOff>50800</xdr:colOff>
      <xdr:row>36</xdr:row>
      <xdr:rowOff>158857</xdr:rowOff>
    </xdr:to>
    <xdr:cxnSp macro="">
      <xdr:nvCxnSpPr>
        <xdr:cNvPr id="304" name="直線コネクタ 303"/>
        <xdr:cNvCxnSpPr/>
      </xdr:nvCxnSpPr>
      <xdr:spPr>
        <a:xfrm flipV="1">
          <a:off x="6972300" y="6308014"/>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5" name="フローチャート: 判断 304"/>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6" name="テキスト ボックス 305"/>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7" name="フローチャート: 判断 306"/>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8" name="テキスト ボックス 307"/>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46832</xdr:rowOff>
    </xdr:from>
    <xdr:to>
      <xdr:col>55</xdr:col>
      <xdr:colOff>50800</xdr:colOff>
      <xdr:row>36</xdr:row>
      <xdr:rowOff>148432</xdr:rowOff>
    </xdr:to>
    <xdr:sp macro="" textlink="">
      <xdr:nvSpPr>
        <xdr:cNvPr id="314" name="楕円 313"/>
        <xdr:cNvSpPr/>
      </xdr:nvSpPr>
      <xdr:spPr>
        <a:xfrm>
          <a:off x="10426700" y="62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69709</xdr:rowOff>
    </xdr:from>
    <xdr:ext cx="534377" cy="259045"/>
    <xdr:sp macro="" textlink="">
      <xdr:nvSpPr>
        <xdr:cNvPr id="315" name="補助費等該当値テキスト"/>
        <xdr:cNvSpPr txBox="1"/>
      </xdr:nvSpPr>
      <xdr:spPr>
        <a:xfrm>
          <a:off x="10528300" y="60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78207</xdr:rowOff>
    </xdr:from>
    <xdr:to>
      <xdr:col>50</xdr:col>
      <xdr:colOff>165100</xdr:colOff>
      <xdr:row>37</xdr:row>
      <xdr:rowOff>8357</xdr:rowOff>
    </xdr:to>
    <xdr:sp macro="" textlink="">
      <xdr:nvSpPr>
        <xdr:cNvPr id="316" name="楕円 315"/>
        <xdr:cNvSpPr/>
      </xdr:nvSpPr>
      <xdr:spPr>
        <a:xfrm>
          <a:off x="9588500" y="62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170934</xdr:rowOff>
    </xdr:from>
    <xdr:ext cx="534377" cy="259045"/>
    <xdr:sp macro="" textlink="">
      <xdr:nvSpPr>
        <xdr:cNvPr id="317" name="テキスト ボックス 316"/>
        <xdr:cNvSpPr txBox="1"/>
      </xdr:nvSpPr>
      <xdr:spPr>
        <a:xfrm>
          <a:off x="9372111" y="63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74812</xdr:rowOff>
    </xdr:from>
    <xdr:to>
      <xdr:col>46</xdr:col>
      <xdr:colOff>38100</xdr:colOff>
      <xdr:row>37</xdr:row>
      <xdr:rowOff>4962</xdr:rowOff>
    </xdr:to>
    <xdr:sp macro="" textlink="">
      <xdr:nvSpPr>
        <xdr:cNvPr id="318" name="楕円 317"/>
        <xdr:cNvSpPr/>
      </xdr:nvSpPr>
      <xdr:spPr>
        <a:xfrm>
          <a:off x="8699500" y="62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21489</xdr:rowOff>
    </xdr:from>
    <xdr:ext cx="534377" cy="259045"/>
    <xdr:sp macro="" textlink="">
      <xdr:nvSpPr>
        <xdr:cNvPr id="319" name="テキスト ボックス 318"/>
        <xdr:cNvSpPr txBox="1"/>
      </xdr:nvSpPr>
      <xdr:spPr>
        <a:xfrm>
          <a:off x="8483111" y="60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85014</xdr:rowOff>
    </xdr:from>
    <xdr:to>
      <xdr:col>41</xdr:col>
      <xdr:colOff>101600</xdr:colOff>
      <xdr:row>37</xdr:row>
      <xdr:rowOff>15164</xdr:rowOff>
    </xdr:to>
    <xdr:sp macro="" textlink="">
      <xdr:nvSpPr>
        <xdr:cNvPr id="320" name="楕円 319"/>
        <xdr:cNvSpPr/>
      </xdr:nvSpPr>
      <xdr:spPr>
        <a:xfrm>
          <a:off x="7810500" y="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21" name="テキスト ボックス 320"/>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108057</xdr:rowOff>
    </xdr:from>
    <xdr:to>
      <xdr:col>36</xdr:col>
      <xdr:colOff>165100</xdr:colOff>
      <xdr:row>37</xdr:row>
      <xdr:rowOff>38207</xdr:rowOff>
    </xdr:to>
    <xdr:sp macro="" textlink="">
      <xdr:nvSpPr>
        <xdr:cNvPr id="322" name="楕円 321"/>
        <xdr:cNvSpPr/>
      </xdr:nvSpPr>
      <xdr:spPr>
        <a:xfrm>
          <a:off x="6921500" y="62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29334</xdr:rowOff>
    </xdr:from>
    <xdr:ext cx="534377" cy="259045"/>
    <xdr:sp macro="" textlink="">
      <xdr:nvSpPr>
        <xdr:cNvPr id="323" name="テキスト ボックス 322"/>
        <xdr:cNvSpPr txBox="1"/>
      </xdr:nvSpPr>
      <xdr:spPr>
        <a:xfrm>
          <a:off x="6705111" y="63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7" name="直線コネクタ 346"/>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8"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9" name="直線コネクタ 348"/>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50"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51" name="直線コネクタ 350"/>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120208</xdr:rowOff>
    </xdr:from>
    <xdr:to>
      <xdr:col>55</xdr:col>
      <xdr:colOff>0</xdr:colOff>
      <xdr:row>57</xdr:row>
      <xdr:rowOff>125435</xdr:rowOff>
    </xdr:to>
    <xdr:cxnSp macro="">
      <xdr:nvCxnSpPr>
        <xdr:cNvPr id="352" name="直線コネクタ 351"/>
        <xdr:cNvCxnSpPr/>
      </xdr:nvCxnSpPr>
      <xdr:spPr>
        <a:xfrm>
          <a:off x="9639300" y="9892858"/>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3"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4" name="フローチャート: 判断 353"/>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47285</xdr:rowOff>
    </xdr:from>
    <xdr:to>
      <xdr:col>50</xdr:col>
      <xdr:colOff>114300</xdr:colOff>
      <xdr:row>57</xdr:row>
      <xdr:rowOff>120208</xdr:rowOff>
    </xdr:to>
    <xdr:cxnSp macro="">
      <xdr:nvCxnSpPr>
        <xdr:cNvPr id="355" name="直線コネクタ 354"/>
        <xdr:cNvCxnSpPr/>
      </xdr:nvCxnSpPr>
      <xdr:spPr>
        <a:xfrm>
          <a:off x="8750300" y="9819935"/>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6" name="フローチャート: 判断 355"/>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7" name="テキスト ボックス 356"/>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47285</xdr:rowOff>
    </xdr:from>
    <xdr:to>
      <xdr:col>45</xdr:col>
      <xdr:colOff>177800</xdr:colOff>
      <xdr:row>57</xdr:row>
      <xdr:rowOff>69741</xdr:rowOff>
    </xdr:to>
    <xdr:cxnSp macro="">
      <xdr:nvCxnSpPr>
        <xdr:cNvPr id="358" name="直線コネクタ 357"/>
        <xdr:cNvCxnSpPr/>
      </xdr:nvCxnSpPr>
      <xdr:spPr>
        <a:xfrm flipV="1">
          <a:off x="7861300" y="9819935"/>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9" name="フローチャート: 判断 358"/>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60" name="テキスト ボックス 359"/>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69741</xdr:rowOff>
    </xdr:from>
    <xdr:to>
      <xdr:col>41</xdr:col>
      <xdr:colOff>50800</xdr:colOff>
      <xdr:row>57</xdr:row>
      <xdr:rowOff>119591</xdr:rowOff>
    </xdr:to>
    <xdr:cxnSp macro="">
      <xdr:nvCxnSpPr>
        <xdr:cNvPr id="361" name="直線コネクタ 360"/>
        <xdr:cNvCxnSpPr/>
      </xdr:nvCxnSpPr>
      <xdr:spPr>
        <a:xfrm flipV="1">
          <a:off x="6972300" y="9842391"/>
          <a:ext cx="889000" cy="4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2" name="フローチャート: 判断 361"/>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3" name="テキスト ボックス 362"/>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4" name="フローチャート: 判断 363"/>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5" name="テキスト ボックス 364"/>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74635</xdr:rowOff>
    </xdr:from>
    <xdr:to>
      <xdr:col>55</xdr:col>
      <xdr:colOff>50800</xdr:colOff>
      <xdr:row>58</xdr:row>
      <xdr:rowOff>4785</xdr:rowOff>
    </xdr:to>
    <xdr:sp macro="" textlink="">
      <xdr:nvSpPr>
        <xdr:cNvPr id="371" name="楕円 370"/>
        <xdr:cNvSpPr/>
      </xdr:nvSpPr>
      <xdr:spPr>
        <a:xfrm>
          <a:off x="10426700" y="98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53062</xdr:rowOff>
    </xdr:from>
    <xdr:ext cx="534377" cy="259045"/>
    <xdr:sp macro="" textlink="">
      <xdr:nvSpPr>
        <xdr:cNvPr id="372" name="普通建設事業費該当値テキスト"/>
        <xdr:cNvSpPr txBox="1"/>
      </xdr:nvSpPr>
      <xdr:spPr>
        <a:xfrm>
          <a:off x="10528300" y="982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69408</xdr:rowOff>
    </xdr:from>
    <xdr:to>
      <xdr:col>50</xdr:col>
      <xdr:colOff>165100</xdr:colOff>
      <xdr:row>57</xdr:row>
      <xdr:rowOff>171008</xdr:rowOff>
    </xdr:to>
    <xdr:sp macro="" textlink="">
      <xdr:nvSpPr>
        <xdr:cNvPr id="373" name="楕円 372"/>
        <xdr:cNvSpPr/>
      </xdr:nvSpPr>
      <xdr:spPr>
        <a:xfrm>
          <a:off x="9588500" y="98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162135</xdr:rowOff>
    </xdr:from>
    <xdr:ext cx="534377" cy="259045"/>
    <xdr:sp macro="" textlink="">
      <xdr:nvSpPr>
        <xdr:cNvPr id="374" name="テキスト ボックス 373"/>
        <xdr:cNvSpPr txBox="1"/>
      </xdr:nvSpPr>
      <xdr:spPr>
        <a:xfrm>
          <a:off x="9372111" y="99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167935</xdr:rowOff>
    </xdr:from>
    <xdr:to>
      <xdr:col>46</xdr:col>
      <xdr:colOff>38100</xdr:colOff>
      <xdr:row>57</xdr:row>
      <xdr:rowOff>98085</xdr:rowOff>
    </xdr:to>
    <xdr:sp macro="" textlink="">
      <xdr:nvSpPr>
        <xdr:cNvPr id="375" name="楕円 374"/>
        <xdr:cNvSpPr/>
      </xdr:nvSpPr>
      <xdr:spPr>
        <a:xfrm>
          <a:off x="8699500" y="9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89212</xdr:rowOff>
    </xdr:from>
    <xdr:ext cx="534377" cy="259045"/>
    <xdr:sp macro="" textlink="">
      <xdr:nvSpPr>
        <xdr:cNvPr id="376" name="テキスト ボックス 375"/>
        <xdr:cNvSpPr txBox="1"/>
      </xdr:nvSpPr>
      <xdr:spPr>
        <a:xfrm>
          <a:off x="8483111" y="98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18941</xdr:rowOff>
    </xdr:from>
    <xdr:to>
      <xdr:col>41</xdr:col>
      <xdr:colOff>101600</xdr:colOff>
      <xdr:row>57</xdr:row>
      <xdr:rowOff>120541</xdr:rowOff>
    </xdr:to>
    <xdr:sp macro="" textlink="">
      <xdr:nvSpPr>
        <xdr:cNvPr id="377" name="楕円 376"/>
        <xdr:cNvSpPr/>
      </xdr:nvSpPr>
      <xdr:spPr>
        <a:xfrm>
          <a:off x="7810500" y="97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111668</xdr:rowOff>
    </xdr:from>
    <xdr:ext cx="534377" cy="259045"/>
    <xdr:sp macro="" textlink="">
      <xdr:nvSpPr>
        <xdr:cNvPr id="378" name="テキスト ボックス 377"/>
        <xdr:cNvSpPr txBox="1"/>
      </xdr:nvSpPr>
      <xdr:spPr>
        <a:xfrm>
          <a:off x="7594111" y="98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68791</xdr:rowOff>
    </xdr:from>
    <xdr:to>
      <xdr:col>36</xdr:col>
      <xdr:colOff>165100</xdr:colOff>
      <xdr:row>57</xdr:row>
      <xdr:rowOff>170391</xdr:rowOff>
    </xdr:to>
    <xdr:sp macro="" textlink="">
      <xdr:nvSpPr>
        <xdr:cNvPr id="379" name="楕円 378"/>
        <xdr:cNvSpPr/>
      </xdr:nvSpPr>
      <xdr:spPr>
        <a:xfrm>
          <a:off x="6921500" y="98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161518</xdr:rowOff>
    </xdr:from>
    <xdr:ext cx="534377" cy="259045"/>
    <xdr:sp macro="" textlink="">
      <xdr:nvSpPr>
        <xdr:cNvPr id="380" name="テキスト ボックス 379"/>
        <xdr:cNvSpPr txBox="1"/>
      </xdr:nvSpPr>
      <xdr:spPr>
        <a:xfrm>
          <a:off x="6705111" y="99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6" name="直線コネクタ 405"/>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9"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10" name="直線コネクタ 409"/>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7683</xdr:rowOff>
    </xdr:from>
    <xdr:to>
      <xdr:col>55</xdr:col>
      <xdr:colOff>0</xdr:colOff>
      <xdr:row>78</xdr:row>
      <xdr:rowOff>46056</xdr:rowOff>
    </xdr:to>
    <xdr:cxnSp macro="">
      <xdr:nvCxnSpPr>
        <xdr:cNvPr id="411" name="直線コネクタ 410"/>
        <xdr:cNvCxnSpPr/>
      </xdr:nvCxnSpPr>
      <xdr:spPr>
        <a:xfrm flipV="1">
          <a:off x="9639300" y="13380783"/>
          <a:ext cx="8382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2"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3" name="フローチャート: 判断 412"/>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129299</xdr:rowOff>
    </xdr:from>
    <xdr:to>
      <xdr:col>50</xdr:col>
      <xdr:colOff>114300</xdr:colOff>
      <xdr:row>78</xdr:row>
      <xdr:rowOff>46056</xdr:rowOff>
    </xdr:to>
    <xdr:cxnSp macro="">
      <xdr:nvCxnSpPr>
        <xdr:cNvPr id="414" name="直線コネクタ 413"/>
        <xdr:cNvCxnSpPr/>
      </xdr:nvCxnSpPr>
      <xdr:spPr>
        <a:xfrm>
          <a:off x="8750300" y="13159499"/>
          <a:ext cx="889000" cy="25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5" name="フローチャート: 判断 414"/>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6" name="テキスト ボックス 415"/>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91514</xdr:rowOff>
    </xdr:from>
    <xdr:to>
      <xdr:col>45</xdr:col>
      <xdr:colOff>177800</xdr:colOff>
      <xdr:row>76</xdr:row>
      <xdr:rowOff>129299</xdr:rowOff>
    </xdr:to>
    <xdr:cxnSp macro="">
      <xdr:nvCxnSpPr>
        <xdr:cNvPr id="417" name="直線コネクタ 416"/>
        <xdr:cNvCxnSpPr/>
      </xdr:nvCxnSpPr>
      <xdr:spPr>
        <a:xfrm>
          <a:off x="7861300" y="13121714"/>
          <a:ext cx="8890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8" name="フローチャート: 判断 417"/>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9" name="テキスト ボックス 418"/>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20" name="フローチャート: 判断 419"/>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21" name="テキスト ボックス 420"/>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128333</xdr:rowOff>
    </xdr:from>
    <xdr:to>
      <xdr:col>55</xdr:col>
      <xdr:colOff>50800</xdr:colOff>
      <xdr:row>78</xdr:row>
      <xdr:rowOff>58483</xdr:rowOff>
    </xdr:to>
    <xdr:sp macro="" textlink="">
      <xdr:nvSpPr>
        <xdr:cNvPr id="427" name="楕円 426"/>
        <xdr:cNvSpPr/>
      </xdr:nvSpPr>
      <xdr:spPr>
        <a:xfrm>
          <a:off x="104267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151210</xdr:rowOff>
    </xdr:from>
    <xdr:ext cx="534377" cy="259045"/>
    <xdr:sp macro="" textlink="">
      <xdr:nvSpPr>
        <xdr:cNvPr id="428" name="普通建設事業費 （ うち新規整備　）該当値テキスト"/>
        <xdr:cNvSpPr txBox="1"/>
      </xdr:nvSpPr>
      <xdr:spPr>
        <a:xfrm>
          <a:off x="10528300" y="131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166706</xdr:rowOff>
    </xdr:from>
    <xdr:to>
      <xdr:col>50</xdr:col>
      <xdr:colOff>165100</xdr:colOff>
      <xdr:row>78</xdr:row>
      <xdr:rowOff>96856</xdr:rowOff>
    </xdr:to>
    <xdr:sp macro="" textlink="">
      <xdr:nvSpPr>
        <xdr:cNvPr id="429" name="楕円 428"/>
        <xdr:cNvSpPr/>
      </xdr:nvSpPr>
      <xdr:spPr>
        <a:xfrm>
          <a:off x="9588500" y="133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87983</xdr:rowOff>
    </xdr:from>
    <xdr:ext cx="534377" cy="259045"/>
    <xdr:sp macro="" textlink="">
      <xdr:nvSpPr>
        <xdr:cNvPr id="430" name="テキスト ボックス 429"/>
        <xdr:cNvSpPr txBox="1"/>
      </xdr:nvSpPr>
      <xdr:spPr>
        <a:xfrm>
          <a:off x="9372111" y="134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78499</xdr:rowOff>
    </xdr:from>
    <xdr:to>
      <xdr:col>46</xdr:col>
      <xdr:colOff>38100</xdr:colOff>
      <xdr:row>77</xdr:row>
      <xdr:rowOff>8649</xdr:rowOff>
    </xdr:to>
    <xdr:sp macro="" textlink="">
      <xdr:nvSpPr>
        <xdr:cNvPr id="431" name="楕円 430"/>
        <xdr:cNvSpPr/>
      </xdr:nvSpPr>
      <xdr:spPr>
        <a:xfrm>
          <a:off x="8699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25176</xdr:rowOff>
    </xdr:from>
    <xdr:ext cx="534377" cy="259045"/>
    <xdr:sp macro="" textlink="">
      <xdr:nvSpPr>
        <xdr:cNvPr id="432" name="テキスト ボックス 431"/>
        <xdr:cNvSpPr txBox="1"/>
      </xdr:nvSpPr>
      <xdr:spPr>
        <a:xfrm>
          <a:off x="8483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40714</xdr:rowOff>
    </xdr:from>
    <xdr:to>
      <xdr:col>41</xdr:col>
      <xdr:colOff>101600</xdr:colOff>
      <xdr:row>76</xdr:row>
      <xdr:rowOff>142314</xdr:rowOff>
    </xdr:to>
    <xdr:sp macro="" textlink="">
      <xdr:nvSpPr>
        <xdr:cNvPr id="433" name="楕円 432"/>
        <xdr:cNvSpPr/>
      </xdr:nvSpPr>
      <xdr:spPr>
        <a:xfrm>
          <a:off x="7810500" y="130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158842</xdr:rowOff>
    </xdr:from>
    <xdr:ext cx="534377" cy="259045"/>
    <xdr:sp macro="" textlink="">
      <xdr:nvSpPr>
        <xdr:cNvPr id="434" name="テキスト ボックス 433"/>
        <xdr:cNvSpPr txBox="1"/>
      </xdr:nvSpPr>
      <xdr:spPr>
        <a:xfrm>
          <a:off x="7594111" y="1284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8" name="直線コネクタ 457"/>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9"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60" name="直線コネクタ 459"/>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61"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2" name="直線コネクタ 461"/>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166942</xdr:rowOff>
    </xdr:from>
    <xdr:to>
      <xdr:col>55</xdr:col>
      <xdr:colOff>0</xdr:colOff>
      <xdr:row>98</xdr:row>
      <xdr:rowOff>54242</xdr:rowOff>
    </xdr:to>
    <xdr:cxnSp macro="">
      <xdr:nvCxnSpPr>
        <xdr:cNvPr id="463" name="直線コネクタ 462"/>
        <xdr:cNvCxnSpPr/>
      </xdr:nvCxnSpPr>
      <xdr:spPr>
        <a:xfrm>
          <a:off x="9639300" y="16797592"/>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4"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5" name="フローチャート: 判断 464"/>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166942</xdr:rowOff>
    </xdr:from>
    <xdr:to>
      <xdr:col>50</xdr:col>
      <xdr:colOff>114300</xdr:colOff>
      <xdr:row>98</xdr:row>
      <xdr:rowOff>158280</xdr:rowOff>
    </xdr:to>
    <xdr:cxnSp macro="">
      <xdr:nvCxnSpPr>
        <xdr:cNvPr id="466" name="直線コネクタ 465"/>
        <xdr:cNvCxnSpPr/>
      </xdr:nvCxnSpPr>
      <xdr:spPr>
        <a:xfrm flipV="1">
          <a:off x="8750300" y="16797592"/>
          <a:ext cx="889000" cy="1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7" name="フローチャート: 判断 466"/>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8" name="テキスト ボックス 467"/>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158280</xdr:rowOff>
    </xdr:from>
    <xdr:to>
      <xdr:col>45</xdr:col>
      <xdr:colOff>177800</xdr:colOff>
      <xdr:row>99</xdr:row>
      <xdr:rowOff>37757</xdr:rowOff>
    </xdr:to>
    <xdr:cxnSp macro="">
      <xdr:nvCxnSpPr>
        <xdr:cNvPr id="469" name="直線コネクタ 468"/>
        <xdr:cNvCxnSpPr/>
      </xdr:nvCxnSpPr>
      <xdr:spPr>
        <a:xfrm flipV="1">
          <a:off x="7861300" y="1696038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70" name="フローチャート: 判断 469"/>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71" name="テキスト ボックス 470"/>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2" name="フローチャート: 判断 471"/>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3" name="テキスト ボックス 472"/>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3442</xdr:rowOff>
    </xdr:from>
    <xdr:to>
      <xdr:col>55</xdr:col>
      <xdr:colOff>50800</xdr:colOff>
      <xdr:row>98</xdr:row>
      <xdr:rowOff>105042</xdr:rowOff>
    </xdr:to>
    <xdr:sp macro="" textlink="">
      <xdr:nvSpPr>
        <xdr:cNvPr id="479" name="楕円 478"/>
        <xdr:cNvSpPr/>
      </xdr:nvSpPr>
      <xdr:spPr>
        <a:xfrm>
          <a:off x="10426700" y="168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89819</xdr:rowOff>
    </xdr:from>
    <xdr:ext cx="534377" cy="259045"/>
    <xdr:sp macro="" textlink="">
      <xdr:nvSpPr>
        <xdr:cNvPr id="480" name="普通建設事業費 （ うち更新整備　）該当値テキスト"/>
        <xdr:cNvSpPr txBox="1"/>
      </xdr:nvSpPr>
      <xdr:spPr>
        <a:xfrm>
          <a:off x="10528300" y="167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116142</xdr:rowOff>
    </xdr:from>
    <xdr:to>
      <xdr:col>50</xdr:col>
      <xdr:colOff>165100</xdr:colOff>
      <xdr:row>98</xdr:row>
      <xdr:rowOff>46292</xdr:rowOff>
    </xdr:to>
    <xdr:sp macro="" textlink="">
      <xdr:nvSpPr>
        <xdr:cNvPr id="481" name="楕円 480"/>
        <xdr:cNvSpPr/>
      </xdr:nvSpPr>
      <xdr:spPr>
        <a:xfrm>
          <a:off x="9588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37419</xdr:rowOff>
    </xdr:from>
    <xdr:ext cx="534377" cy="259045"/>
    <xdr:sp macro="" textlink="">
      <xdr:nvSpPr>
        <xdr:cNvPr id="482" name="テキスト ボックス 481"/>
        <xdr:cNvSpPr txBox="1"/>
      </xdr:nvSpPr>
      <xdr:spPr>
        <a:xfrm>
          <a:off x="9372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107480</xdr:rowOff>
    </xdr:from>
    <xdr:to>
      <xdr:col>46</xdr:col>
      <xdr:colOff>38100</xdr:colOff>
      <xdr:row>99</xdr:row>
      <xdr:rowOff>37630</xdr:rowOff>
    </xdr:to>
    <xdr:sp macro="" textlink="">
      <xdr:nvSpPr>
        <xdr:cNvPr id="483" name="楕円 482"/>
        <xdr:cNvSpPr/>
      </xdr:nvSpPr>
      <xdr:spPr>
        <a:xfrm>
          <a:off x="8699500" y="169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28757</xdr:rowOff>
    </xdr:from>
    <xdr:ext cx="469744" cy="259045"/>
    <xdr:sp macro="" textlink="">
      <xdr:nvSpPr>
        <xdr:cNvPr id="484" name="テキスト ボックス 483"/>
        <xdr:cNvSpPr txBox="1"/>
      </xdr:nvSpPr>
      <xdr:spPr>
        <a:xfrm>
          <a:off x="8515428" y="170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158407</xdr:rowOff>
    </xdr:from>
    <xdr:to>
      <xdr:col>41</xdr:col>
      <xdr:colOff>101600</xdr:colOff>
      <xdr:row>99</xdr:row>
      <xdr:rowOff>88557</xdr:rowOff>
    </xdr:to>
    <xdr:sp macro="" textlink="">
      <xdr:nvSpPr>
        <xdr:cNvPr id="485" name="楕円 484"/>
        <xdr:cNvSpPr/>
      </xdr:nvSpPr>
      <xdr:spPr>
        <a:xfrm>
          <a:off x="7810500" y="1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79684</xdr:rowOff>
    </xdr:from>
    <xdr:ext cx="378565" cy="259045"/>
    <xdr:sp macro="" textlink="">
      <xdr:nvSpPr>
        <xdr:cNvPr id="486" name="テキスト ボックス 485"/>
        <xdr:cNvSpPr txBox="1"/>
      </xdr:nvSpPr>
      <xdr:spPr>
        <a:xfrm>
          <a:off x="7672017" y="170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8" name="直線コネクタ 507"/>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9"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11"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2" name="直線コネクタ 511"/>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3" name="直線コネクタ 51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4"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5" name="フローチャート: 判断 514"/>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6" name="直線コネクタ 51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7" name="フローチャート: 判断 516"/>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8" name="テキスト ボックス 517"/>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133016</xdr:rowOff>
    </xdr:from>
    <xdr:to>
      <xdr:col>76</xdr:col>
      <xdr:colOff>114300</xdr:colOff>
      <xdr:row>38</xdr:row>
      <xdr:rowOff>139700</xdr:rowOff>
    </xdr:to>
    <xdr:cxnSp macro="">
      <xdr:nvCxnSpPr>
        <xdr:cNvPr id="519" name="直線コネクタ 518"/>
        <xdr:cNvCxnSpPr/>
      </xdr:nvCxnSpPr>
      <xdr:spPr>
        <a:xfrm>
          <a:off x="13703300" y="6648116"/>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20" name="フローチャート: 判断 519"/>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21" name="テキスト ボックス 520"/>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133016</xdr:rowOff>
    </xdr:from>
    <xdr:to>
      <xdr:col>71</xdr:col>
      <xdr:colOff>177800</xdr:colOff>
      <xdr:row>38</xdr:row>
      <xdr:rowOff>139700</xdr:rowOff>
    </xdr:to>
    <xdr:cxnSp macro="">
      <xdr:nvCxnSpPr>
        <xdr:cNvPr id="522" name="直線コネクタ 521"/>
        <xdr:cNvCxnSpPr/>
      </xdr:nvCxnSpPr>
      <xdr:spPr>
        <a:xfrm flipV="1">
          <a:off x="12814300" y="6648116"/>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3" name="フローチャート: 判断 522"/>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4" name="テキスト ボックス 523"/>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5" name="フローチャート: 判断 524"/>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6" name="テキスト ボックス 525"/>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2" name="楕円 53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3"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4" name="楕円 53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5" name="テキスト ボックス 53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6" name="楕円 53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7" name="テキスト ボックス 53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82216</xdr:rowOff>
    </xdr:from>
    <xdr:to>
      <xdr:col>72</xdr:col>
      <xdr:colOff>38100</xdr:colOff>
      <xdr:row>39</xdr:row>
      <xdr:rowOff>12366</xdr:rowOff>
    </xdr:to>
    <xdr:sp macro="" textlink="">
      <xdr:nvSpPr>
        <xdr:cNvPr id="538" name="楕円 537"/>
        <xdr:cNvSpPr/>
      </xdr:nvSpPr>
      <xdr:spPr>
        <a:xfrm>
          <a:off x="13652500" y="65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3493</xdr:rowOff>
    </xdr:from>
    <xdr:ext cx="378565" cy="259045"/>
    <xdr:sp macro="" textlink="">
      <xdr:nvSpPr>
        <xdr:cNvPr id="539" name="テキスト ボックス 538"/>
        <xdr:cNvSpPr txBox="1"/>
      </xdr:nvSpPr>
      <xdr:spPr>
        <a:xfrm>
          <a:off x="13514017" y="66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0" name="楕円 53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1" name="テキスト ボックス 54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0" name="テキスト ボックス 60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6" name="直線コネクタ 615"/>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8" name="直線コネクタ 61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9"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20" name="直線コネクタ 619"/>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114325</xdr:rowOff>
    </xdr:from>
    <xdr:to>
      <xdr:col>85</xdr:col>
      <xdr:colOff>127000</xdr:colOff>
      <xdr:row>77</xdr:row>
      <xdr:rowOff>136958</xdr:rowOff>
    </xdr:to>
    <xdr:cxnSp macro="">
      <xdr:nvCxnSpPr>
        <xdr:cNvPr id="621" name="直線コネクタ 620"/>
        <xdr:cNvCxnSpPr/>
      </xdr:nvCxnSpPr>
      <xdr:spPr>
        <a:xfrm flipV="1">
          <a:off x="15481300" y="13315975"/>
          <a:ext cx="8382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2"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3" name="フローチャート: 判断 622"/>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136958</xdr:rowOff>
    </xdr:from>
    <xdr:to>
      <xdr:col>81</xdr:col>
      <xdr:colOff>50800</xdr:colOff>
      <xdr:row>77</xdr:row>
      <xdr:rowOff>138573</xdr:rowOff>
    </xdr:to>
    <xdr:cxnSp macro="">
      <xdr:nvCxnSpPr>
        <xdr:cNvPr id="624" name="直線コネクタ 623"/>
        <xdr:cNvCxnSpPr/>
      </xdr:nvCxnSpPr>
      <xdr:spPr>
        <a:xfrm flipV="1">
          <a:off x="14592300" y="13338608"/>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5" name="フローチャート: 判断 624"/>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6" name="テキスト ボックス 625"/>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99270</xdr:rowOff>
    </xdr:from>
    <xdr:to>
      <xdr:col>76</xdr:col>
      <xdr:colOff>114300</xdr:colOff>
      <xdr:row>77</xdr:row>
      <xdr:rowOff>138573</xdr:rowOff>
    </xdr:to>
    <xdr:cxnSp macro="">
      <xdr:nvCxnSpPr>
        <xdr:cNvPr id="627" name="直線コネクタ 626"/>
        <xdr:cNvCxnSpPr/>
      </xdr:nvCxnSpPr>
      <xdr:spPr>
        <a:xfrm>
          <a:off x="13703300" y="13300920"/>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8" name="フローチャート: 判断 627"/>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9" name="テキスト ボックス 628"/>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83857</xdr:rowOff>
    </xdr:from>
    <xdr:to>
      <xdr:col>71</xdr:col>
      <xdr:colOff>177800</xdr:colOff>
      <xdr:row>77</xdr:row>
      <xdr:rowOff>99270</xdr:rowOff>
    </xdr:to>
    <xdr:cxnSp macro="">
      <xdr:nvCxnSpPr>
        <xdr:cNvPr id="630" name="直線コネクタ 629"/>
        <xdr:cNvCxnSpPr/>
      </xdr:nvCxnSpPr>
      <xdr:spPr>
        <a:xfrm>
          <a:off x="12814300" y="13285507"/>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31" name="フローチャート: 判断 630"/>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2" name="テキスト ボックス 631"/>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3" name="フローチャート: 判断 632"/>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4" name="テキスト ボックス 633"/>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63525</xdr:rowOff>
    </xdr:from>
    <xdr:to>
      <xdr:col>85</xdr:col>
      <xdr:colOff>177800</xdr:colOff>
      <xdr:row>77</xdr:row>
      <xdr:rowOff>165125</xdr:rowOff>
    </xdr:to>
    <xdr:sp macro="" textlink="">
      <xdr:nvSpPr>
        <xdr:cNvPr id="640" name="楕円 639"/>
        <xdr:cNvSpPr/>
      </xdr:nvSpPr>
      <xdr:spPr>
        <a:xfrm>
          <a:off x="162687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149902</xdr:rowOff>
    </xdr:from>
    <xdr:ext cx="534377" cy="259045"/>
    <xdr:sp macro="" textlink="">
      <xdr:nvSpPr>
        <xdr:cNvPr id="641" name="公債費該当値テキスト"/>
        <xdr:cNvSpPr txBox="1"/>
      </xdr:nvSpPr>
      <xdr:spPr>
        <a:xfrm>
          <a:off x="16370300" y="131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86158</xdr:rowOff>
    </xdr:from>
    <xdr:to>
      <xdr:col>81</xdr:col>
      <xdr:colOff>101600</xdr:colOff>
      <xdr:row>78</xdr:row>
      <xdr:rowOff>16308</xdr:rowOff>
    </xdr:to>
    <xdr:sp macro="" textlink="">
      <xdr:nvSpPr>
        <xdr:cNvPr id="642" name="楕円 641"/>
        <xdr:cNvSpPr/>
      </xdr:nvSpPr>
      <xdr:spPr>
        <a:xfrm>
          <a:off x="15430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7435</xdr:rowOff>
    </xdr:from>
    <xdr:ext cx="534377" cy="259045"/>
    <xdr:sp macro="" textlink="">
      <xdr:nvSpPr>
        <xdr:cNvPr id="643" name="テキスト ボックス 642"/>
        <xdr:cNvSpPr txBox="1"/>
      </xdr:nvSpPr>
      <xdr:spPr>
        <a:xfrm>
          <a:off x="15214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87773</xdr:rowOff>
    </xdr:from>
    <xdr:to>
      <xdr:col>76</xdr:col>
      <xdr:colOff>165100</xdr:colOff>
      <xdr:row>78</xdr:row>
      <xdr:rowOff>17923</xdr:rowOff>
    </xdr:to>
    <xdr:sp macro="" textlink="">
      <xdr:nvSpPr>
        <xdr:cNvPr id="644" name="楕円 643"/>
        <xdr:cNvSpPr/>
      </xdr:nvSpPr>
      <xdr:spPr>
        <a:xfrm>
          <a:off x="14541500" y="132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9050</xdr:rowOff>
    </xdr:from>
    <xdr:ext cx="534377" cy="259045"/>
    <xdr:sp macro="" textlink="">
      <xdr:nvSpPr>
        <xdr:cNvPr id="645" name="テキスト ボックス 644"/>
        <xdr:cNvSpPr txBox="1"/>
      </xdr:nvSpPr>
      <xdr:spPr>
        <a:xfrm>
          <a:off x="14325111" y="13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48470</xdr:rowOff>
    </xdr:from>
    <xdr:to>
      <xdr:col>72</xdr:col>
      <xdr:colOff>38100</xdr:colOff>
      <xdr:row>77</xdr:row>
      <xdr:rowOff>150070</xdr:rowOff>
    </xdr:to>
    <xdr:sp macro="" textlink="">
      <xdr:nvSpPr>
        <xdr:cNvPr id="646" name="楕円 645"/>
        <xdr:cNvSpPr/>
      </xdr:nvSpPr>
      <xdr:spPr>
        <a:xfrm>
          <a:off x="136525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141197</xdr:rowOff>
    </xdr:from>
    <xdr:ext cx="534377" cy="259045"/>
    <xdr:sp macro="" textlink="">
      <xdr:nvSpPr>
        <xdr:cNvPr id="647" name="テキスト ボックス 646"/>
        <xdr:cNvSpPr txBox="1"/>
      </xdr:nvSpPr>
      <xdr:spPr>
        <a:xfrm>
          <a:off x="13436111" y="133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33057</xdr:rowOff>
    </xdr:from>
    <xdr:to>
      <xdr:col>67</xdr:col>
      <xdr:colOff>101600</xdr:colOff>
      <xdr:row>77</xdr:row>
      <xdr:rowOff>134657</xdr:rowOff>
    </xdr:to>
    <xdr:sp macro="" textlink="">
      <xdr:nvSpPr>
        <xdr:cNvPr id="648" name="楕円 647"/>
        <xdr:cNvSpPr/>
      </xdr:nvSpPr>
      <xdr:spPr>
        <a:xfrm>
          <a:off x="12763500" y="132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125784</xdr:rowOff>
    </xdr:from>
    <xdr:ext cx="534377" cy="259045"/>
    <xdr:sp macro="" textlink="">
      <xdr:nvSpPr>
        <xdr:cNvPr id="649" name="テキスト ボックス 648"/>
        <xdr:cNvSpPr txBox="1"/>
      </xdr:nvSpPr>
      <xdr:spPr>
        <a:xfrm>
          <a:off x="12547111" y="133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71" name="直線コネクタ 670"/>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2"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3" name="直線コネクタ 672"/>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4"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5" name="直線コネクタ 674"/>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107121</xdr:rowOff>
    </xdr:from>
    <xdr:to>
      <xdr:col>85</xdr:col>
      <xdr:colOff>127000</xdr:colOff>
      <xdr:row>98</xdr:row>
      <xdr:rowOff>107911</xdr:rowOff>
    </xdr:to>
    <xdr:cxnSp macro="">
      <xdr:nvCxnSpPr>
        <xdr:cNvPr id="676" name="直線コネクタ 675"/>
        <xdr:cNvCxnSpPr/>
      </xdr:nvCxnSpPr>
      <xdr:spPr>
        <a:xfrm flipV="1">
          <a:off x="15481300" y="16909221"/>
          <a:ext cx="8382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7"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8" name="フローチャート: 判断 677"/>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107911</xdr:rowOff>
    </xdr:from>
    <xdr:to>
      <xdr:col>81</xdr:col>
      <xdr:colOff>50800</xdr:colOff>
      <xdr:row>98</xdr:row>
      <xdr:rowOff>107989</xdr:rowOff>
    </xdr:to>
    <xdr:cxnSp macro="">
      <xdr:nvCxnSpPr>
        <xdr:cNvPr id="679" name="直線コネクタ 678"/>
        <xdr:cNvCxnSpPr/>
      </xdr:nvCxnSpPr>
      <xdr:spPr>
        <a:xfrm flipV="1">
          <a:off x="14592300" y="16910011"/>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80" name="フローチャート: 判断 679"/>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81" name="テキスト ボックス 680"/>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107989</xdr:rowOff>
    </xdr:from>
    <xdr:to>
      <xdr:col>76</xdr:col>
      <xdr:colOff>114300</xdr:colOff>
      <xdr:row>98</xdr:row>
      <xdr:rowOff>118807</xdr:rowOff>
    </xdr:to>
    <xdr:cxnSp macro="">
      <xdr:nvCxnSpPr>
        <xdr:cNvPr id="682" name="直線コネクタ 681"/>
        <xdr:cNvCxnSpPr/>
      </xdr:nvCxnSpPr>
      <xdr:spPr>
        <a:xfrm flipV="1">
          <a:off x="13703300" y="16910089"/>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3" name="フローチャート: 判断 682"/>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4" name="テキスト ボックス 683"/>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64418</xdr:rowOff>
    </xdr:from>
    <xdr:to>
      <xdr:col>71</xdr:col>
      <xdr:colOff>177800</xdr:colOff>
      <xdr:row>98</xdr:row>
      <xdr:rowOff>118807</xdr:rowOff>
    </xdr:to>
    <xdr:cxnSp macro="">
      <xdr:nvCxnSpPr>
        <xdr:cNvPr id="685" name="直線コネクタ 684"/>
        <xdr:cNvCxnSpPr/>
      </xdr:nvCxnSpPr>
      <xdr:spPr>
        <a:xfrm>
          <a:off x="12814300" y="16866518"/>
          <a:ext cx="889000" cy="5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6" name="フローチャート: 判断 685"/>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7" name="テキスト ボックス 686"/>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8" name="フローチャート: 判断 687"/>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9" name="テキスト ボックス 688"/>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56321</xdr:rowOff>
    </xdr:from>
    <xdr:to>
      <xdr:col>85</xdr:col>
      <xdr:colOff>177800</xdr:colOff>
      <xdr:row>98</xdr:row>
      <xdr:rowOff>157921</xdr:rowOff>
    </xdr:to>
    <xdr:sp macro="" textlink="">
      <xdr:nvSpPr>
        <xdr:cNvPr id="695" name="楕円 694"/>
        <xdr:cNvSpPr/>
      </xdr:nvSpPr>
      <xdr:spPr>
        <a:xfrm>
          <a:off x="16268700" y="16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6"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57111</xdr:rowOff>
    </xdr:from>
    <xdr:to>
      <xdr:col>81</xdr:col>
      <xdr:colOff>101600</xdr:colOff>
      <xdr:row>98</xdr:row>
      <xdr:rowOff>158711</xdr:rowOff>
    </xdr:to>
    <xdr:sp macro="" textlink="">
      <xdr:nvSpPr>
        <xdr:cNvPr id="697" name="楕円 696"/>
        <xdr:cNvSpPr/>
      </xdr:nvSpPr>
      <xdr:spPr>
        <a:xfrm>
          <a:off x="15430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149838</xdr:rowOff>
    </xdr:from>
    <xdr:ext cx="469744" cy="259045"/>
    <xdr:sp macro="" textlink="">
      <xdr:nvSpPr>
        <xdr:cNvPr id="698" name="テキスト ボックス 697"/>
        <xdr:cNvSpPr txBox="1"/>
      </xdr:nvSpPr>
      <xdr:spPr>
        <a:xfrm>
          <a:off x="15246428" y="1695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57189</xdr:rowOff>
    </xdr:from>
    <xdr:to>
      <xdr:col>76</xdr:col>
      <xdr:colOff>165100</xdr:colOff>
      <xdr:row>98</xdr:row>
      <xdr:rowOff>158789</xdr:rowOff>
    </xdr:to>
    <xdr:sp macro="" textlink="">
      <xdr:nvSpPr>
        <xdr:cNvPr id="699" name="楕円 698"/>
        <xdr:cNvSpPr/>
      </xdr:nvSpPr>
      <xdr:spPr>
        <a:xfrm>
          <a:off x="14541500" y="168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149916</xdr:rowOff>
    </xdr:from>
    <xdr:ext cx="469744" cy="259045"/>
    <xdr:sp macro="" textlink="">
      <xdr:nvSpPr>
        <xdr:cNvPr id="700" name="テキスト ボックス 699"/>
        <xdr:cNvSpPr txBox="1"/>
      </xdr:nvSpPr>
      <xdr:spPr>
        <a:xfrm>
          <a:off x="14357428" y="169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68007</xdr:rowOff>
    </xdr:from>
    <xdr:to>
      <xdr:col>72</xdr:col>
      <xdr:colOff>38100</xdr:colOff>
      <xdr:row>98</xdr:row>
      <xdr:rowOff>169607</xdr:rowOff>
    </xdr:to>
    <xdr:sp macro="" textlink="">
      <xdr:nvSpPr>
        <xdr:cNvPr id="701" name="楕円 700"/>
        <xdr:cNvSpPr/>
      </xdr:nvSpPr>
      <xdr:spPr>
        <a:xfrm>
          <a:off x="13652500" y="168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160734</xdr:rowOff>
    </xdr:from>
    <xdr:ext cx="469744" cy="259045"/>
    <xdr:sp macro="" textlink="">
      <xdr:nvSpPr>
        <xdr:cNvPr id="702" name="テキスト ボックス 701"/>
        <xdr:cNvSpPr txBox="1"/>
      </xdr:nvSpPr>
      <xdr:spPr>
        <a:xfrm>
          <a:off x="13468428" y="169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13618</xdr:rowOff>
    </xdr:from>
    <xdr:to>
      <xdr:col>67</xdr:col>
      <xdr:colOff>101600</xdr:colOff>
      <xdr:row>98</xdr:row>
      <xdr:rowOff>115218</xdr:rowOff>
    </xdr:to>
    <xdr:sp macro="" textlink="">
      <xdr:nvSpPr>
        <xdr:cNvPr id="703" name="楕円 702"/>
        <xdr:cNvSpPr/>
      </xdr:nvSpPr>
      <xdr:spPr>
        <a:xfrm>
          <a:off x="12763500" y="168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106345</xdr:rowOff>
    </xdr:from>
    <xdr:ext cx="534377" cy="259045"/>
    <xdr:sp macro="" textlink="">
      <xdr:nvSpPr>
        <xdr:cNvPr id="704" name="テキスト ボックス 703"/>
        <xdr:cNvSpPr txBox="1"/>
      </xdr:nvSpPr>
      <xdr:spPr>
        <a:xfrm>
          <a:off x="12547111" y="169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30" name="直線コネクタ 729"/>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3"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4" name="直線コネクタ 733"/>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14732</xdr:rowOff>
    </xdr:from>
    <xdr:to>
      <xdr:col>116</xdr:col>
      <xdr:colOff>63500</xdr:colOff>
      <xdr:row>39</xdr:row>
      <xdr:rowOff>41728</xdr:rowOff>
    </xdr:to>
    <xdr:cxnSp macro="">
      <xdr:nvCxnSpPr>
        <xdr:cNvPr id="735" name="直線コネクタ 734"/>
        <xdr:cNvCxnSpPr/>
      </xdr:nvCxnSpPr>
      <xdr:spPr>
        <a:xfrm flipV="1">
          <a:off x="21323300" y="6701282"/>
          <a:ext cx="8382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6"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7" name="フローチャート: 判断 736"/>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41728</xdr:rowOff>
    </xdr:from>
    <xdr:to>
      <xdr:col>111</xdr:col>
      <xdr:colOff>177800</xdr:colOff>
      <xdr:row>39</xdr:row>
      <xdr:rowOff>64480</xdr:rowOff>
    </xdr:to>
    <xdr:cxnSp macro="">
      <xdr:nvCxnSpPr>
        <xdr:cNvPr id="738" name="直線コネクタ 737"/>
        <xdr:cNvCxnSpPr/>
      </xdr:nvCxnSpPr>
      <xdr:spPr>
        <a:xfrm flipV="1">
          <a:off x="20434300" y="6728278"/>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9" name="フローチャート: 判断 73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40" name="テキスト ボックス 73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64480</xdr:rowOff>
    </xdr:from>
    <xdr:to>
      <xdr:col>107</xdr:col>
      <xdr:colOff>50800</xdr:colOff>
      <xdr:row>39</xdr:row>
      <xdr:rowOff>82550</xdr:rowOff>
    </xdr:to>
    <xdr:cxnSp macro="">
      <xdr:nvCxnSpPr>
        <xdr:cNvPr id="741" name="直線コネクタ 740"/>
        <xdr:cNvCxnSpPr/>
      </xdr:nvCxnSpPr>
      <xdr:spPr>
        <a:xfrm flipV="1">
          <a:off x="19545300" y="6751030"/>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2" name="フローチャート: 判断 741"/>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3" name="テキスト ボックス 742"/>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75474</xdr:rowOff>
    </xdr:from>
    <xdr:to>
      <xdr:col>102</xdr:col>
      <xdr:colOff>114300</xdr:colOff>
      <xdr:row>39</xdr:row>
      <xdr:rowOff>82550</xdr:rowOff>
    </xdr:to>
    <xdr:cxnSp macro="">
      <xdr:nvCxnSpPr>
        <xdr:cNvPr id="744" name="直線コネクタ 743"/>
        <xdr:cNvCxnSpPr/>
      </xdr:nvCxnSpPr>
      <xdr:spPr>
        <a:xfrm>
          <a:off x="18656300" y="6762024"/>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5" name="フローチャート: 判断 744"/>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6" name="テキスト ボックス 745"/>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7" name="フローチャート: 判断 746"/>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8" name="テキスト ボックス 747"/>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4" name="楕円 753"/>
        <xdr:cNvSpPr/>
      </xdr:nvSpPr>
      <xdr:spPr>
        <a:xfrm>
          <a:off x="22110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80716</xdr:rowOff>
    </xdr:from>
    <xdr:ext cx="378565" cy="259045"/>
    <xdr:sp macro="" textlink="">
      <xdr:nvSpPr>
        <xdr:cNvPr id="755" name="投資及び出資金該当値テキスト"/>
        <xdr:cNvSpPr txBox="1"/>
      </xdr:nvSpPr>
      <xdr:spPr>
        <a:xfrm>
          <a:off x="22212300" y="659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162378</xdr:rowOff>
    </xdr:from>
    <xdr:to>
      <xdr:col>112</xdr:col>
      <xdr:colOff>38100</xdr:colOff>
      <xdr:row>39</xdr:row>
      <xdr:rowOff>92528</xdr:rowOff>
    </xdr:to>
    <xdr:sp macro="" textlink="">
      <xdr:nvSpPr>
        <xdr:cNvPr id="756" name="楕円 755"/>
        <xdr:cNvSpPr/>
      </xdr:nvSpPr>
      <xdr:spPr>
        <a:xfrm>
          <a:off x="21272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83655</xdr:rowOff>
    </xdr:from>
    <xdr:ext cx="378565" cy="259045"/>
    <xdr:sp macro="" textlink="">
      <xdr:nvSpPr>
        <xdr:cNvPr id="757" name="テキスト ボックス 756"/>
        <xdr:cNvSpPr txBox="1"/>
      </xdr:nvSpPr>
      <xdr:spPr>
        <a:xfrm>
          <a:off x="21134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13680</xdr:rowOff>
    </xdr:from>
    <xdr:to>
      <xdr:col>107</xdr:col>
      <xdr:colOff>101600</xdr:colOff>
      <xdr:row>39</xdr:row>
      <xdr:rowOff>115280</xdr:rowOff>
    </xdr:to>
    <xdr:sp macro="" textlink="">
      <xdr:nvSpPr>
        <xdr:cNvPr id="758" name="楕円 757"/>
        <xdr:cNvSpPr/>
      </xdr:nvSpPr>
      <xdr:spPr>
        <a:xfrm>
          <a:off x="20383500" y="67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106407</xdr:rowOff>
    </xdr:from>
    <xdr:ext cx="378565" cy="259045"/>
    <xdr:sp macro="" textlink="">
      <xdr:nvSpPr>
        <xdr:cNvPr id="759" name="テキスト ボックス 758"/>
        <xdr:cNvSpPr txBox="1"/>
      </xdr:nvSpPr>
      <xdr:spPr>
        <a:xfrm>
          <a:off x="20245017" y="6792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31750</xdr:rowOff>
    </xdr:from>
    <xdr:to>
      <xdr:col>102</xdr:col>
      <xdr:colOff>165100</xdr:colOff>
      <xdr:row>39</xdr:row>
      <xdr:rowOff>133350</xdr:rowOff>
    </xdr:to>
    <xdr:sp macro="" textlink="">
      <xdr:nvSpPr>
        <xdr:cNvPr id="760" name="楕円 759"/>
        <xdr:cNvSpPr/>
      </xdr:nvSpPr>
      <xdr:spPr>
        <a:xfrm>
          <a:off x="19494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124477</xdr:rowOff>
    </xdr:from>
    <xdr:ext cx="378565" cy="259045"/>
    <xdr:sp macro="" textlink="">
      <xdr:nvSpPr>
        <xdr:cNvPr id="761" name="テキスト ボックス 760"/>
        <xdr:cNvSpPr txBox="1"/>
      </xdr:nvSpPr>
      <xdr:spPr>
        <a:xfrm>
          <a:off x="19356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24674</xdr:rowOff>
    </xdr:from>
    <xdr:to>
      <xdr:col>98</xdr:col>
      <xdr:colOff>38100</xdr:colOff>
      <xdr:row>39</xdr:row>
      <xdr:rowOff>126274</xdr:rowOff>
    </xdr:to>
    <xdr:sp macro="" textlink="">
      <xdr:nvSpPr>
        <xdr:cNvPr id="762" name="楕円 761"/>
        <xdr:cNvSpPr/>
      </xdr:nvSpPr>
      <xdr:spPr>
        <a:xfrm>
          <a:off x="18605500" y="67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117401</xdr:rowOff>
    </xdr:from>
    <xdr:ext cx="378565" cy="259045"/>
    <xdr:sp macro="" textlink="">
      <xdr:nvSpPr>
        <xdr:cNvPr id="763" name="テキスト ボックス 762"/>
        <xdr:cNvSpPr txBox="1"/>
      </xdr:nvSpPr>
      <xdr:spPr>
        <a:xfrm>
          <a:off x="18467017" y="680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5" name="直線コネクタ 784"/>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8"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9" name="直線コネクタ 788"/>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133162</xdr:rowOff>
    </xdr:from>
    <xdr:to>
      <xdr:col>116</xdr:col>
      <xdr:colOff>63500</xdr:colOff>
      <xdr:row>58</xdr:row>
      <xdr:rowOff>133207</xdr:rowOff>
    </xdr:to>
    <xdr:cxnSp macro="">
      <xdr:nvCxnSpPr>
        <xdr:cNvPr id="790" name="直線コネクタ 789"/>
        <xdr:cNvCxnSpPr/>
      </xdr:nvCxnSpPr>
      <xdr:spPr>
        <a:xfrm flipV="1">
          <a:off x="21323300" y="1007726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91"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2" name="フローチャート: 判断 791"/>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133207</xdr:rowOff>
    </xdr:from>
    <xdr:to>
      <xdr:col>111</xdr:col>
      <xdr:colOff>177800</xdr:colOff>
      <xdr:row>58</xdr:row>
      <xdr:rowOff>133253</xdr:rowOff>
    </xdr:to>
    <xdr:cxnSp macro="">
      <xdr:nvCxnSpPr>
        <xdr:cNvPr id="793" name="直線コネクタ 792"/>
        <xdr:cNvCxnSpPr/>
      </xdr:nvCxnSpPr>
      <xdr:spPr>
        <a:xfrm flipV="1">
          <a:off x="20434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4" name="フローチャート: 判断 793"/>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5" name="テキスト ボックス 794"/>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133253</xdr:rowOff>
    </xdr:from>
    <xdr:to>
      <xdr:col>107</xdr:col>
      <xdr:colOff>50800</xdr:colOff>
      <xdr:row>58</xdr:row>
      <xdr:rowOff>133253</xdr:rowOff>
    </xdr:to>
    <xdr:cxnSp macro="">
      <xdr:nvCxnSpPr>
        <xdr:cNvPr id="796" name="直線コネクタ 795"/>
        <xdr:cNvCxnSpPr/>
      </xdr:nvCxnSpPr>
      <xdr:spPr>
        <a:xfrm>
          <a:off x="19545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7" name="フローチャート: 判断 796"/>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8" name="テキスト ボックス 797"/>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133253</xdr:rowOff>
    </xdr:from>
    <xdr:to>
      <xdr:col>102</xdr:col>
      <xdr:colOff>114300</xdr:colOff>
      <xdr:row>58</xdr:row>
      <xdr:rowOff>133299</xdr:rowOff>
    </xdr:to>
    <xdr:cxnSp macro="">
      <xdr:nvCxnSpPr>
        <xdr:cNvPr id="799" name="直線コネクタ 798"/>
        <xdr:cNvCxnSpPr/>
      </xdr:nvCxnSpPr>
      <xdr:spPr>
        <a:xfrm flipV="1">
          <a:off x="18656300" y="100773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800" name="フローチャート: 判断 799"/>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801" name="テキスト ボックス 800"/>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2" name="フローチャート: 判断 801"/>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3" name="テキスト ボックス 802"/>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82362</xdr:rowOff>
    </xdr:from>
    <xdr:to>
      <xdr:col>116</xdr:col>
      <xdr:colOff>114300</xdr:colOff>
      <xdr:row>59</xdr:row>
      <xdr:rowOff>12512</xdr:rowOff>
    </xdr:to>
    <xdr:sp macro="" textlink="">
      <xdr:nvSpPr>
        <xdr:cNvPr id="809" name="楕円 808"/>
        <xdr:cNvSpPr/>
      </xdr:nvSpPr>
      <xdr:spPr>
        <a:xfrm>
          <a:off x="221107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10"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82407</xdr:rowOff>
    </xdr:from>
    <xdr:to>
      <xdr:col>112</xdr:col>
      <xdr:colOff>38100</xdr:colOff>
      <xdr:row>59</xdr:row>
      <xdr:rowOff>12557</xdr:rowOff>
    </xdr:to>
    <xdr:sp macro="" textlink="">
      <xdr:nvSpPr>
        <xdr:cNvPr id="811" name="楕円 810"/>
        <xdr:cNvSpPr/>
      </xdr:nvSpPr>
      <xdr:spPr>
        <a:xfrm>
          <a:off x="21272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3684</xdr:rowOff>
    </xdr:from>
    <xdr:ext cx="378565" cy="259045"/>
    <xdr:sp macro="" textlink="">
      <xdr:nvSpPr>
        <xdr:cNvPr id="812" name="テキスト ボックス 811"/>
        <xdr:cNvSpPr txBox="1"/>
      </xdr:nvSpPr>
      <xdr:spPr>
        <a:xfrm>
          <a:off x="21134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82453</xdr:rowOff>
    </xdr:from>
    <xdr:to>
      <xdr:col>107</xdr:col>
      <xdr:colOff>101600</xdr:colOff>
      <xdr:row>59</xdr:row>
      <xdr:rowOff>12603</xdr:rowOff>
    </xdr:to>
    <xdr:sp macro="" textlink="">
      <xdr:nvSpPr>
        <xdr:cNvPr id="813" name="楕円 812"/>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3730</xdr:rowOff>
    </xdr:from>
    <xdr:ext cx="378565" cy="259045"/>
    <xdr:sp macro="" textlink="">
      <xdr:nvSpPr>
        <xdr:cNvPr id="814" name="テキスト ボックス 813"/>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82453</xdr:rowOff>
    </xdr:from>
    <xdr:to>
      <xdr:col>102</xdr:col>
      <xdr:colOff>165100</xdr:colOff>
      <xdr:row>59</xdr:row>
      <xdr:rowOff>12603</xdr:rowOff>
    </xdr:to>
    <xdr:sp macro="" textlink="">
      <xdr:nvSpPr>
        <xdr:cNvPr id="815" name="楕円 814"/>
        <xdr:cNvSpPr/>
      </xdr:nvSpPr>
      <xdr:spPr>
        <a:xfrm>
          <a:off x="19494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3730</xdr:rowOff>
    </xdr:from>
    <xdr:ext cx="378565" cy="259045"/>
    <xdr:sp macro="" textlink="">
      <xdr:nvSpPr>
        <xdr:cNvPr id="816" name="テキスト ボックス 815"/>
        <xdr:cNvSpPr txBox="1"/>
      </xdr:nvSpPr>
      <xdr:spPr>
        <a:xfrm>
          <a:off x="19356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82499</xdr:rowOff>
    </xdr:from>
    <xdr:to>
      <xdr:col>98</xdr:col>
      <xdr:colOff>38100</xdr:colOff>
      <xdr:row>59</xdr:row>
      <xdr:rowOff>12649</xdr:rowOff>
    </xdr:to>
    <xdr:sp macro="" textlink="">
      <xdr:nvSpPr>
        <xdr:cNvPr id="817" name="楕円 816"/>
        <xdr:cNvSpPr/>
      </xdr:nvSpPr>
      <xdr:spPr>
        <a:xfrm>
          <a:off x="18605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3776</xdr:rowOff>
    </xdr:from>
    <xdr:ext cx="378565" cy="259045"/>
    <xdr:sp macro="" textlink="">
      <xdr:nvSpPr>
        <xdr:cNvPr id="818" name="テキスト ボックス 817"/>
        <xdr:cNvSpPr txBox="1"/>
      </xdr:nvSpPr>
      <xdr:spPr>
        <a:xfrm>
          <a:off x="18467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41" name="直線コネクタ 840"/>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2"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3" name="直線コネクタ 842"/>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4"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5" name="直線コネクタ 844"/>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167590</xdr:rowOff>
    </xdr:from>
    <xdr:to>
      <xdr:col>116</xdr:col>
      <xdr:colOff>63500</xdr:colOff>
      <xdr:row>78</xdr:row>
      <xdr:rowOff>12872</xdr:rowOff>
    </xdr:to>
    <xdr:cxnSp macro="">
      <xdr:nvCxnSpPr>
        <xdr:cNvPr id="846" name="直線コネクタ 845"/>
        <xdr:cNvCxnSpPr/>
      </xdr:nvCxnSpPr>
      <xdr:spPr>
        <a:xfrm flipV="1">
          <a:off x="21323300" y="13369240"/>
          <a:ext cx="8382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7"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8" name="フローチャート: 判断 847"/>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12872</xdr:rowOff>
    </xdr:from>
    <xdr:to>
      <xdr:col>111</xdr:col>
      <xdr:colOff>177800</xdr:colOff>
      <xdr:row>78</xdr:row>
      <xdr:rowOff>42385</xdr:rowOff>
    </xdr:to>
    <xdr:cxnSp macro="">
      <xdr:nvCxnSpPr>
        <xdr:cNvPr id="849" name="直線コネクタ 848"/>
        <xdr:cNvCxnSpPr/>
      </xdr:nvCxnSpPr>
      <xdr:spPr>
        <a:xfrm flipV="1">
          <a:off x="20434300" y="13385972"/>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50" name="フローチャート: 判断 849"/>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51" name="テキスト ボックス 850"/>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42385</xdr:rowOff>
    </xdr:from>
    <xdr:to>
      <xdr:col>107</xdr:col>
      <xdr:colOff>50800</xdr:colOff>
      <xdr:row>78</xdr:row>
      <xdr:rowOff>84127</xdr:rowOff>
    </xdr:to>
    <xdr:cxnSp macro="">
      <xdr:nvCxnSpPr>
        <xdr:cNvPr id="852" name="直線コネクタ 851"/>
        <xdr:cNvCxnSpPr/>
      </xdr:nvCxnSpPr>
      <xdr:spPr>
        <a:xfrm flipV="1">
          <a:off x="19545300" y="13415485"/>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3" name="フローチャート: 判断 852"/>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4" name="テキスト ボックス 853"/>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62319</xdr:rowOff>
    </xdr:from>
    <xdr:to>
      <xdr:col>102</xdr:col>
      <xdr:colOff>114300</xdr:colOff>
      <xdr:row>78</xdr:row>
      <xdr:rowOff>84127</xdr:rowOff>
    </xdr:to>
    <xdr:cxnSp macro="">
      <xdr:nvCxnSpPr>
        <xdr:cNvPr id="855" name="直線コネクタ 854"/>
        <xdr:cNvCxnSpPr/>
      </xdr:nvCxnSpPr>
      <xdr:spPr>
        <a:xfrm>
          <a:off x="18656300" y="13435419"/>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6" name="フローチャート: 判断 855"/>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7" name="テキスト ボックス 856"/>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8" name="フローチャート: 判断 857"/>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9" name="テキスト ボックス 858"/>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116790</xdr:rowOff>
    </xdr:from>
    <xdr:to>
      <xdr:col>116</xdr:col>
      <xdr:colOff>114300</xdr:colOff>
      <xdr:row>78</xdr:row>
      <xdr:rowOff>46940</xdr:rowOff>
    </xdr:to>
    <xdr:sp macro="" textlink="">
      <xdr:nvSpPr>
        <xdr:cNvPr id="865" name="楕円 864"/>
        <xdr:cNvSpPr/>
      </xdr:nvSpPr>
      <xdr:spPr>
        <a:xfrm>
          <a:off x="221107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31717</xdr:rowOff>
    </xdr:from>
    <xdr:ext cx="534377" cy="259045"/>
    <xdr:sp macro="" textlink="">
      <xdr:nvSpPr>
        <xdr:cNvPr id="866" name="繰出金該当値テキスト"/>
        <xdr:cNvSpPr txBox="1"/>
      </xdr:nvSpPr>
      <xdr:spPr>
        <a:xfrm>
          <a:off x="22212300" y="132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133522</xdr:rowOff>
    </xdr:from>
    <xdr:to>
      <xdr:col>112</xdr:col>
      <xdr:colOff>38100</xdr:colOff>
      <xdr:row>78</xdr:row>
      <xdr:rowOff>63672</xdr:rowOff>
    </xdr:to>
    <xdr:sp macro="" textlink="">
      <xdr:nvSpPr>
        <xdr:cNvPr id="867" name="楕円 866"/>
        <xdr:cNvSpPr/>
      </xdr:nvSpPr>
      <xdr:spPr>
        <a:xfrm>
          <a:off x="21272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54799</xdr:rowOff>
    </xdr:from>
    <xdr:ext cx="534377" cy="259045"/>
    <xdr:sp macro="" textlink="">
      <xdr:nvSpPr>
        <xdr:cNvPr id="868" name="テキスト ボックス 867"/>
        <xdr:cNvSpPr txBox="1"/>
      </xdr:nvSpPr>
      <xdr:spPr>
        <a:xfrm>
          <a:off x="21056111" y="134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163035</xdr:rowOff>
    </xdr:from>
    <xdr:to>
      <xdr:col>107</xdr:col>
      <xdr:colOff>101600</xdr:colOff>
      <xdr:row>78</xdr:row>
      <xdr:rowOff>93185</xdr:rowOff>
    </xdr:to>
    <xdr:sp macro="" textlink="">
      <xdr:nvSpPr>
        <xdr:cNvPr id="869" name="楕円 868"/>
        <xdr:cNvSpPr/>
      </xdr:nvSpPr>
      <xdr:spPr>
        <a:xfrm>
          <a:off x="20383500" y="13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84312</xdr:rowOff>
    </xdr:from>
    <xdr:ext cx="534377" cy="259045"/>
    <xdr:sp macro="" textlink="">
      <xdr:nvSpPr>
        <xdr:cNvPr id="870" name="テキスト ボックス 869"/>
        <xdr:cNvSpPr txBox="1"/>
      </xdr:nvSpPr>
      <xdr:spPr>
        <a:xfrm>
          <a:off x="20167111" y="134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33327</xdr:rowOff>
    </xdr:from>
    <xdr:to>
      <xdr:col>102</xdr:col>
      <xdr:colOff>165100</xdr:colOff>
      <xdr:row>78</xdr:row>
      <xdr:rowOff>134927</xdr:rowOff>
    </xdr:to>
    <xdr:sp macro="" textlink="">
      <xdr:nvSpPr>
        <xdr:cNvPr id="871" name="楕円 870"/>
        <xdr:cNvSpPr/>
      </xdr:nvSpPr>
      <xdr:spPr>
        <a:xfrm>
          <a:off x="19494500" y="134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126054</xdr:rowOff>
    </xdr:from>
    <xdr:ext cx="534377" cy="259045"/>
    <xdr:sp macro="" textlink="">
      <xdr:nvSpPr>
        <xdr:cNvPr id="872" name="テキスト ボックス 871"/>
        <xdr:cNvSpPr txBox="1"/>
      </xdr:nvSpPr>
      <xdr:spPr>
        <a:xfrm>
          <a:off x="19278111" y="134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11519</xdr:rowOff>
    </xdr:from>
    <xdr:to>
      <xdr:col>98</xdr:col>
      <xdr:colOff>38100</xdr:colOff>
      <xdr:row>78</xdr:row>
      <xdr:rowOff>113119</xdr:rowOff>
    </xdr:to>
    <xdr:sp macro="" textlink="">
      <xdr:nvSpPr>
        <xdr:cNvPr id="873" name="楕円 872"/>
        <xdr:cNvSpPr/>
      </xdr:nvSpPr>
      <xdr:spPr>
        <a:xfrm>
          <a:off x="18605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104246</xdr:rowOff>
    </xdr:from>
    <xdr:ext cx="534377" cy="259045"/>
    <xdr:sp macro="" textlink="">
      <xdr:nvSpPr>
        <xdr:cNvPr id="874" name="テキスト ボックス 873"/>
        <xdr:cNvSpPr txBox="1"/>
      </xdr:nvSpPr>
      <xdr:spPr>
        <a:xfrm>
          <a:off x="18389111" y="134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３００，２６７円となっている。主な構成項目である人件費は、住民一人当たり６９，３０９円となっており、平成２５年度から７万円程度で推移してきており、高止まりの傾向にある。さらに、平成２８年度と比較すると約２％増加していることから類似団体と比較して高い水準にある。過去における人口急増時の職員採用数が類似団体平均と比較して多い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20,954
20,430
19.01
6,864,048
6,291,778
494,637
4,320,447
5,260,944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168275</xdr:rowOff>
    </xdr:from>
    <xdr:to>
      <xdr:col>24</xdr:col>
      <xdr:colOff>63500</xdr:colOff>
      <xdr:row>31</xdr:row>
      <xdr:rowOff>23495</xdr:rowOff>
    </xdr:to>
    <xdr:cxnSp macro="">
      <xdr:nvCxnSpPr>
        <xdr:cNvPr id="61" name="直線コネクタ 60"/>
        <xdr:cNvCxnSpPr/>
      </xdr:nvCxnSpPr>
      <xdr:spPr>
        <a:xfrm flipV="1">
          <a:off x="3797300" y="5311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61214</xdr:rowOff>
    </xdr:from>
    <xdr:to>
      <xdr:col>19</xdr:col>
      <xdr:colOff>177800</xdr:colOff>
      <xdr:row>31</xdr:row>
      <xdr:rowOff>23495</xdr:rowOff>
    </xdr:to>
    <xdr:cxnSp macro="">
      <xdr:nvCxnSpPr>
        <xdr:cNvPr id="64" name="直線コネクタ 63"/>
        <xdr:cNvCxnSpPr/>
      </xdr:nvCxnSpPr>
      <xdr:spPr>
        <a:xfrm>
          <a:off x="2908300" y="5204714"/>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61214</xdr:rowOff>
    </xdr:from>
    <xdr:to>
      <xdr:col>15</xdr:col>
      <xdr:colOff>50800</xdr:colOff>
      <xdr:row>31</xdr:row>
      <xdr:rowOff>39878</xdr:rowOff>
    </xdr:to>
    <xdr:cxnSp macro="">
      <xdr:nvCxnSpPr>
        <xdr:cNvPr id="67" name="直線コネクタ 66"/>
        <xdr:cNvCxnSpPr/>
      </xdr:nvCxnSpPr>
      <xdr:spPr>
        <a:xfrm flipV="1">
          <a:off x="2019300" y="520471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39878</xdr:rowOff>
    </xdr:from>
    <xdr:to>
      <xdr:col>10</xdr:col>
      <xdr:colOff>114300</xdr:colOff>
      <xdr:row>32</xdr:row>
      <xdr:rowOff>3683</xdr:rowOff>
    </xdr:to>
    <xdr:cxnSp macro="">
      <xdr:nvCxnSpPr>
        <xdr:cNvPr id="70" name="直線コネクタ 69"/>
        <xdr:cNvCxnSpPr/>
      </xdr:nvCxnSpPr>
      <xdr:spPr>
        <a:xfrm flipV="1">
          <a:off x="1130300" y="5354828"/>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117475</xdr:rowOff>
    </xdr:from>
    <xdr:to>
      <xdr:col>24</xdr:col>
      <xdr:colOff>114300</xdr:colOff>
      <xdr:row>31</xdr:row>
      <xdr:rowOff>47625</xdr:rowOff>
    </xdr:to>
    <xdr:sp macro="" textlink="">
      <xdr:nvSpPr>
        <xdr:cNvPr id="80" name="楕円 79"/>
        <xdr:cNvSpPr/>
      </xdr:nvSpPr>
      <xdr:spPr>
        <a:xfrm>
          <a:off x="4584700" y="52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70502</xdr:rowOff>
    </xdr:from>
    <xdr:ext cx="469744" cy="259045"/>
    <xdr:sp macro="" textlink="">
      <xdr:nvSpPr>
        <xdr:cNvPr id="81" name="議会費該当値テキスト"/>
        <xdr:cNvSpPr txBox="1"/>
      </xdr:nvSpPr>
      <xdr:spPr>
        <a:xfrm>
          <a:off x="4686300" y="521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144145</xdr:rowOff>
    </xdr:from>
    <xdr:to>
      <xdr:col>20</xdr:col>
      <xdr:colOff>38100</xdr:colOff>
      <xdr:row>31</xdr:row>
      <xdr:rowOff>74295</xdr:rowOff>
    </xdr:to>
    <xdr:sp macro="" textlink="">
      <xdr:nvSpPr>
        <xdr:cNvPr id="82" name="楕円 81"/>
        <xdr:cNvSpPr/>
      </xdr:nvSpPr>
      <xdr:spPr>
        <a:xfrm>
          <a:off x="37465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90822</xdr:rowOff>
    </xdr:from>
    <xdr:ext cx="469744" cy="259045"/>
    <xdr:sp macro="" textlink="">
      <xdr:nvSpPr>
        <xdr:cNvPr id="83" name="テキスト ボックス 82"/>
        <xdr:cNvSpPr txBox="1"/>
      </xdr:nvSpPr>
      <xdr:spPr>
        <a:xfrm>
          <a:off x="3562428" y="50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10414</xdr:rowOff>
    </xdr:from>
    <xdr:to>
      <xdr:col>15</xdr:col>
      <xdr:colOff>101600</xdr:colOff>
      <xdr:row>30</xdr:row>
      <xdr:rowOff>112014</xdr:rowOff>
    </xdr:to>
    <xdr:sp macro="" textlink="">
      <xdr:nvSpPr>
        <xdr:cNvPr id="84" name="楕円 83"/>
        <xdr:cNvSpPr/>
      </xdr:nvSpPr>
      <xdr:spPr>
        <a:xfrm>
          <a:off x="28575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128541</xdr:rowOff>
    </xdr:from>
    <xdr:ext cx="469744" cy="259045"/>
    <xdr:sp macro="" textlink="">
      <xdr:nvSpPr>
        <xdr:cNvPr id="85" name="テキスト ボックス 84"/>
        <xdr:cNvSpPr txBox="1"/>
      </xdr:nvSpPr>
      <xdr:spPr>
        <a:xfrm>
          <a:off x="2673428" y="49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160528</xdr:rowOff>
    </xdr:from>
    <xdr:to>
      <xdr:col>10</xdr:col>
      <xdr:colOff>165100</xdr:colOff>
      <xdr:row>31</xdr:row>
      <xdr:rowOff>90678</xdr:rowOff>
    </xdr:to>
    <xdr:sp macro="" textlink="">
      <xdr:nvSpPr>
        <xdr:cNvPr id="86" name="楕円 85"/>
        <xdr:cNvSpPr/>
      </xdr:nvSpPr>
      <xdr:spPr>
        <a:xfrm>
          <a:off x="1968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107205</xdr:rowOff>
    </xdr:from>
    <xdr:ext cx="469744" cy="259045"/>
    <xdr:sp macro="" textlink="">
      <xdr:nvSpPr>
        <xdr:cNvPr id="87" name="テキスト ボックス 86"/>
        <xdr:cNvSpPr txBox="1"/>
      </xdr:nvSpPr>
      <xdr:spPr>
        <a:xfrm>
          <a:off x="1784428" y="50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124333</xdr:rowOff>
    </xdr:from>
    <xdr:to>
      <xdr:col>6</xdr:col>
      <xdr:colOff>38100</xdr:colOff>
      <xdr:row>32</xdr:row>
      <xdr:rowOff>54483</xdr:rowOff>
    </xdr:to>
    <xdr:sp macro="" textlink="">
      <xdr:nvSpPr>
        <xdr:cNvPr id="88" name="楕円 87"/>
        <xdr:cNvSpPr/>
      </xdr:nvSpPr>
      <xdr:spPr>
        <a:xfrm>
          <a:off x="10795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71010</xdr:rowOff>
    </xdr:from>
    <xdr:ext cx="469744" cy="259045"/>
    <xdr:sp macro="" textlink="">
      <xdr:nvSpPr>
        <xdr:cNvPr id="89" name="テキスト ボックス 88"/>
        <xdr:cNvSpPr txBox="1"/>
      </xdr:nvSpPr>
      <xdr:spPr>
        <a:xfrm>
          <a:off x="895428" y="52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107732</xdr:rowOff>
    </xdr:from>
    <xdr:to>
      <xdr:col>24</xdr:col>
      <xdr:colOff>63500</xdr:colOff>
      <xdr:row>58</xdr:row>
      <xdr:rowOff>110123</xdr:rowOff>
    </xdr:to>
    <xdr:cxnSp macro="">
      <xdr:nvCxnSpPr>
        <xdr:cNvPr id="120" name="直線コネクタ 119"/>
        <xdr:cNvCxnSpPr/>
      </xdr:nvCxnSpPr>
      <xdr:spPr>
        <a:xfrm>
          <a:off x="3797300" y="10051832"/>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99761</xdr:rowOff>
    </xdr:from>
    <xdr:to>
      <xdr:col>19</xdr:col>
      <xdr:colOff>177800</xdr:colOff>
      <xdr:row>58</xdr:row>
      <xdr:rowOff>107732</xdr:rowOff>
    </xdr:to>
    <xdr:cxnSp macro="">
      <xdr:nvCxnSpPr>
        <xdr:cNvPr id="123" name="直線コネクタ 122"/>
        <xdr:cNvCxnSpPr/>
      </xdr:nvCxnSpPr>
      <xdr:spPr>
        <a:xfrm>
          <a:off x="2908300" y="10043861"/>
          <a:ext cx="8890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99761</xdr:rowOff>
    </xdr:from>
    <xdr:to>
      <xdr:col>15</xdr:col>
      <xdr:colOff>50800</xdr:colOff>
      <xdr:row>58</xdr:row>
      <xdr:rowOff>120448</xdr:rowOff>
    </xdr:to>
    <xdr:cxnSp macro="">
      <xdr:nvCxnSpPr>
        <xdr:cNvPr id="126" name="直線コネクタ 125"/>
        <xdr:cNvCxnSpPr/>
      </xdr:nvCxnSpPr>
      <xdr:spPr>
        <a:xfrm flipV="1">
          <a:off x="2019300" y="10043861"/>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102863</xdr:rowOff>
    </xdr:from>
    <xdr:to>
      <xdr:col>10</xdr:col>
      <xdr:colOff>114300</xdr:colOff>
      <xdr:row>58</xdr:row>
      <xdr:rowOff>120448</xdr:rowOff>
    </xdr:to>
    <xdr:cxnSp macro="">
      <xdr:nvCxnSpPr>
        <xdr:cNvPr id="129" name="直線コネクタ 128"/>
        <xdr:cNvCxnSpPr/>
      </xdr:nvCxnSpPr>
      <xdr:spPr>
        <a:xfrm>
          <a:off x="1130300" y="10046963"/>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59323</xdr:rowOff>
    </xdr:from>
    <xdr:to>
      <xdr:col>24</xdr:col>
      <xdr:colOff>114300</xdr:colOff>
      <xdr:row>58</xdr:row>
      <xdr:rowOff>160923</xdr:rowOff>
    </xdr:to>
    <xdr:sp macro="" textlink="">
      <xdr:nvSpPr>
        <xdr:cNvPr id="139" name="楕円 138"/>
        <xdr:cNvSpPr/>
      </xdr:nvSpPr>
      <xdr:spPr>
        <a:xfrm>
          <a:off x="4584700" y="100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56932</xdr:rowOff>
    </xdr:from>
    <xdr:to>
      <xdr:col>20</xdr:col>
      <xdr:colOff>38100</xdr:colOff>
      <xdr:row>58</xdr:row>
      <xdr:rowOff>158532</xdr:rowOff>
    </xdr:to>
    <xdr:sp macro="" textlink="">
      <xdr:nvSpPr>
        <xdr:cNvPr id="141" name="楕円 140"/>
        <xdr:cNvSpPr/>
      </xdr:nvSpPr>
      <xdr:spPr>
        <a:xfrm>
          <a:off x="3746500" y="100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149659</xdr:rowOff>
    </xdr:from>
    <xdr:ext cx="534377" cy="259045"/>
    <xdr:sp macro="" textlink="">
      <xdr:nvSpPr>
        <xdr:cNvPr id="142" name="テキスト ボックス 141"/>
        <xdr:cNvSpPr txBox="1"/>
      </xdr:nvSpPr>
      <xdr:spPr>
        <a:xfrm>
          <a:off x="3530111" y="1009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48961</xdr:rowOff>
    </xdr:from>
    <xdr:to>
      <xdr:col>15</xdr:col>
      <xdr:colOff>101600</xdr:colOff>
      <xdr:row>58</xdr:row>
      <xdr:rowOff>150561</xdr:rowOff>
    </xdr:to>
    <xdr:sp macro="" textlink="">
      <xdr:nvSpPr>
        <xdr:cNvPr id="143" name="楕円 142"/>
        <xdr:cNvSpPr/>
      </xdr:nvSpPr>
      <xdr:spPr>
        <a:xfrm>
          <a:off x="2857500" y="99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141688</xdr:rowOff>
    </xdr:from>
    <xdr:ext cx="534377" cy="259045"/>
    <xdr:sp macro="" textlink="">
      <xdr:nvSpPr>
        <xdr:cNvPr id="144" name="テキスト ボックス 143"/>
        <xdr:cNvSpPr txBox="1"/>
      </xdr:nvSpPr>
      <xdr:spPr>
        <a:xfrm>
          <a:off x="2641111" y="1008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69648</xdr:rowOff>
    </xdr:from>
    <xdr:to>
      <xdr:col>10</xdr:col>
      <xdr:colOff>165100</xdr:colOff>
      <xdr:row>58</xdr:row>
      <xdr:rowOff>171248</xdr:rowOff>
    </xdr:to>
    <xdr:sp macro="" textlink="">
      <xdr:nvSpPr>
        <xdr:cNvPr id="145" name="楕円 144"/>
        <xdr:cNvSpPr/>
      </xdr:nvSpPr>
      <xdr:spPr>
        <a:xfrm>
          <a:off x="1968500" y="100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162375</xdr:rowOff>
    </xdr:from>
    <xdr:ext cx="534377" cy="259045"/>
    <xdr:sp macro="" textlink="">
      <xdr:nvSpPr>
        <xdr:cNvPr id="146" name="テキスト ボックス 145"/>
        <xdr:cNvSpPr txBox="1"/>
      </xdr:nvSpPr>
      <xdr:spPr>
        <a:xfrm>
          <a:off x="1752111" y="101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52063</xdr:rowOff>
    </xdr:from>
    <xdr:to>
      <xdr:col>6</xdr:col>
      <xdr:colOff>38100</xdr:colOff>
      <xdr:row>58</xdr:row>
      <xdr:rowOff>153663</xdr:rowOff>
    </xdr:to>
    <xdr:sp macro="" textlink="">
      <xdr:nvSpPr>
        <xdr:cNvPr id="147" name="楕円 146"/>
        <xdr:cNvSpPr/>
      </xdr:nvSpPr>
      <xdr:spPr>
        <a:xfrm>
          <a:off x="1079500" y="99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144790</xdr:rowOff>
    </xdr:from>
    <xdr:ext cx="534377" cy="259045"/>
    <xdr:sp macro="" textlink="">
      <xdr:nvSpPr>
        <xdr:cNvPr id="148" name="テキスト ボックス 147"/>
        <xdr:cNvSpPr txBox="1"/>
      </xdr:nvSpPr>
      <xdr:spPr>
        <a:xfrm>
          <a:off x="863111" y="100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80939</xdr:rowOff>
    </xdr:from>
    <xdr:to>
      <xdr:col>24</xdr:col>
      <xdr:colOff>63500</xdr:colOff>
      <xdr:row>77</xdr:row>
      <xdr:rowOff>125831</xdr:rowOff>
    </xdr:to>
    <xdr:cxnSp macro="">
      <xdr:nvCxnSpPr>
        <xdr:cNvPr id="180" name="直線コネクタ 179"/>
        <xdr:cNvCxnSpPr/>
      </xdr:nvCxnSpPr>
      <xdr:spPr>
        <a:xfrm flipV="1">
          <a:off x="3797300" y="13282589"/>
          <a:ext cx="838200" cy="4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125831</xdr:rowOff>
    </xdr:from>
    <xdr:to>
      <xdr:col>19</xdr:col>
      <xdr:colOff>177800</xdr:colOff>
      <xdr:row>77</xdr:row>
      <xdr:rowOff>146362</xdr:rowOff>
    </xdr:to>
    <xdr:cxnSp macro="">
      <xdr:nvCxnSpPr>
        <xdr:cNvPr id="183" name="直線コネクタ 182"/>
        <xdr:cNvCxnSpPr/>
      </xdr:nvCxnSpPr>
      <xdr:spPr>
        <a:xfrm flipV="1">
          <a:off x="2908300" y="13327481"/>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146362</xdr:rowOff>
    </xdr:from>
    <xdr:to>
      <xdr:col>15</xdr:col>
      <xdr:colOff>50800</xdr:colOff>
      <xdr:row>78</xdr:row>
      <xdr:rowOff>58906</xdr:rowOff>
    </xdr:to>
    <xdr:cxnSp macro="">
      <xdr:nvCxnSpPr>
        <xdr:cNvPr id="186" name="直線コネクタ 185"/>
        <xdr:cNvCxnSpPr/>
      </xdr:nvCxnSpPr>
      <xdr:spPr>
        <a:xfrm flipV="1">
          <a:off x="2019300" y="13348012"/>
          <a:ext cx="889000" cy="8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58906</xdr:rowOff>
    </xdr:from>
    <xdr:to>
      <xdr:col>10</xdr:col>
      <xdr:colOff>114300</xdr:colOff>
      <xdr:row>78</xdr:row>
      <xdr:rowOff>118931</xdr:rowOff>
    </xdr:to>
    <xdr:cxnSp macro="">
      <xdr:nvCxnSpPr>
        <xdr:cNvPr id="189" name="直線コネクタ 188"/>
        <xdr:cNvCxnSpPr/>
      </xdr:nvCxnSpPr>
      <xdr:spPr>
        <a:xfrm flipV="1">
          <a:off x="1130300" y="13432006"/>
          <a:ext cx="889000" cy="6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30139</xdr:rowOff>
    </xdr:from>
    <xdr:to>
      <xdr:col>24</xdr:col>
      <xdr:colOff>114300</xdr:colOff>
      <xdr:row>77</xdr:row>
      <xdr:rowOff>131739</xdr:rowOff>
    </xdr:to>
    <xdr:sp macro="" textlink="">
      <xdr:nvSpPr>
        <xdr:cNvPr id="199" name="楕円 198"/>
        <xdr:cNvSpPr/>
      </xdr:nvSpPr>
      <xdr:spPr>
        <a:xfrm>
          <a:off x="4584700" y="132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116516</xdr:rowOff>
    </xdr:from>
    <xdr:ext cx="534377" cy="259045"/>
    <xdr:sp macro="" textlink="">
      <xdr:nvSpPr>
        <xdr:cNvPr id="200" name="民生費該当値テキスト"/>
        <xdr:cNvSpPr txBox="1"/>
      </xdr:nvSpPr>
      <xdr:spPr>
        <a:xfrm>
          <a:off x="4686300" y="131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75031</xdr:rowOff>
    </xdr:from>
    <xdr:to>
      <xdr:col>20</xdr:col>
      <xdr:colOff>38100</xdr:colOff>
      <xdr:row>78</xdr:row>
      <xdr:rowOff>5181</xdr:rowOff>
    </xdr:to>
    <xdr:sp macro="" textlink="">
      <xdr:nvSpPr>
        <xdr:cNvPr id="201" name="楕円 200"/>
        <xdr:cNvSpPr/>
      </xdr:nvSpPr>
      <xdr:spPr>
        <a:xfrm>
          <a:off x="3746500" y="13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167758</xdr:rowOff>
    </xdr:from>
    <xdr:ext cx="534377" cy="259045"/>
    <xdr:sp macro="" textlink="">
      <xdr:nvSpPr>
        <xdr:cNvPr id="202" name="テキスト ボックス 201"/>
        <xdr:cNvSpPr txBox="1"/>
      </xdr:nvSpPr>
      <xdr:spPr>
        <a:xfrm>
          <a:off x="3530111" y="133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95562</xdr:rowOff>
    </xdr:from>
    <xdr:to>
      <xdr:col>15</xdr:col>
      <xdr:colOff>101600</xdr:colOff>
      <xdr:row>78</xdr:row>
      <xdr:rowOff>25712</xdr:rowOff>
    </xdr:to>
    <xdr:sp macro="" textlink="">
      <xdr:nvSpPr>
        <xdr:cNvPr id="203" name="楕円 202"/>
        <xdr:cNvSpPr/>
      </xdr:nvSpPr>
      <xdr:spPr>
        <a:xfrm>
          <a:off x="2857500" y="132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16839</xdr:rowOff>
    </xdr:from>
    <xdr:ext cx="534377" cy="259045"/>
    <xdr:sp macro="" textlink="">
      <xdr:nvSpPr>
        <xdr:cNvPr id="204" name="テキスト ボックス 203"/>
        <xdr:cNvSpPr txBox="1"/>
      </xdr:nvSpPr>
      <xdr:spPr>
        <a:xfrm>
          <a:off x="2641111" y="133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8106</xdr:rowOff>
    </xdr:from>
    <xdr:to>
      <xdr:col>10</xdr:col>
      <xdr:colOff>165100</xdr:colOff>
      <xdr:row>78</xdr:row>
      <xdr:rowOff>109706</xdr:rowOff>
    </xdr:to>
    <xdr:sp macro="" textlink="">
      <xdr:nvSpPr>
        <xdr:cNvPr id="205" name="楕円 204"/>
        <xdr:cNvSpPr/>
      </xdr:nvSpPr>
      <xdr:spPr>
        <a:xfrm>
          <a:off x="1968500" y="133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100833</xdr:rowOff>
    </xdr:from>
    <xdr:ext cx="534377" cy="259045"/>
    <xdr:sp macro="" textlink="">
      <xdr:nvSpPr>
        <xdr:cNvPr id="206" name="テキスト ボックス 205"/>
        <xdr:cNvSpPr txBox="1"/>
      </xdr:nvSpPr>
      <xdr:spPr>
        <a:xfrm>
          <a:off x="1752111" y="1347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68131</xdr:rowOff>
    </xdr:from>
    <xdr:to>
      <xdr:col>6</xdr:col>
      <xdr:colOff>38100</xdr:colOff>
      <xdr:row>78</xdr:row>
      <xdr:rowOff>169731</xdr:rowOff>
    </xdr:to>
    <xdr:sp macro="" textlink="">
      <xdr:nvSpPr>
        <xdr:cNvPr id="207" name="楕円 206"/>
        <xdr:cNvSpPr/>
      </xdr:nvSpPr>
      <xdr:spPr>
        <a:xfrm>
          <a:off x="1079500" y="134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160858</xdr:rowOff>
    </xdr:from>
    <xdr:ext cx="534377" cy="259045"/>
    <xdr:sp macro="" textlink="">
      <xdr:nvSpPr>
        <xdr:cNvPr id="208" name="テキスト ボックス 207"/>
        <xdr:cNvSpPr txBox="1"/>
      </xdr:nvSpPr>
      <xdr:spPr>
        <a:xfrm>
          <a:off x="863111" y="135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60736</xdr:rowOff>
    </xdr:from>
    <xdr:to>
      <xdr:col>24</xdr:col>
      <xdr:colOff>63500</xdr:colOff>
      <xdr:row>97</xdr:row>
      <xdr:rowOff>61438</xdr:rowOff>
    </xdr:to>
    <xdr:cxnSp macro="">
      <xdr:nvCxnSpPr>
        <xdr:cNvPr id="233" name="直線コネクタ 232"/>
        <xdr:cNvCxnSpPr/>
      </xdr:nvCxnSpPr>
      <xdr:spPr>
        <a:xfrm flipV="1">
          <a:off x="3797300" y="16691386"/>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61438</xdr:rowOff>
    </xdr:from>
    <xdr:to>
      <xdr:col>19</xdr:col>
      <xdr:colOff>177800</xdr:colOff>
      <xdr:row>97</xdr:row>
      <xdr:rowOff>68377</xdr:rowOff>
    </xdr:to>
    <xdr:cxnSp macro="">
      <xdr:nvCxnSpPr>
        <xdr:cNvPr id="236" name="直線コネクタ 235"/>
        <xdr:cNvCxnSpPr/>
      </xdr:nvCxnSpPr>
      <xdr:spPr>
        <a:xfrm flipV="1">
          <a:off x="2908300" y="16692088"/>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68343</xdr:rowOff>
    </xdr:from>
    <xdr:to>
      <xdr:col>15</xdr:col>
      <xdr:colOff>50800</xdr:colOff>
      <xdr:row>97</xdr:row>
      <xdr:rowOff>68377</xdr:rowOff>
    </xdr:to>
    <xdr:cxnSp macro="">
      <xdr:nvCxnSpPr>
        <xdr:cNvPr id="239" name="直線コネクタ 238"/>
        <xdr:cNvCxnSpPr/>
      </xdr:nvCxnSpPr>
      <xdr:spPr>
        <a:xfrm>
          <a:off x="2019300" y="1669899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68343</xdr:rowOff>
    </xdr:from>
    <xdr:to>
      <xdr:col>10</xdr:col>
      <xdr:colOff>114300</xdr:colOff>
      <xdr:row>97</xdr:row>
      <xdr:rowOff>71960</xdr:rowOff>
    </xdr:to>
    <xdr:cxnSp macro="">
      <xdr:nvCxnSpPr>
        <xdr:cNvPr id="242" name="直線コネクタ 241"/>
        <xdr:cNvCxnSpPr/>
      </xdr:nvCxnSpPr>
      <xdr:spPr>
        <a:xfrm flipV="1">
          <a:off x="1130300" y="1669899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9936</xdr:rowOff>
    </xdr:from>
    <xdr:to>
      <xdr:col>24</xdr:col>
      <xdr:colOff>114300</xdr:colOff>
      <xdr:row>97</xdr:row>
      <xdr:rowOff>111536</xdr:rowOff>
    </xdr:to>
    <xdr:sp macro="" textlink="">
      <xdr:nvSpPr>
        <xdr:cNvPr id="252" name="楕円 251"/>
        <xdr:cNvSpPr/>
      </xdr:nvSpPr>
      <xdr:spPr>
        <a:xfrm>
          <a:off x="4584700" y="166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10638</xdr:rowOff>
    </xdr:from>
    <xdr:to>
      <xdr:col>20</xdr:col>
      <xdr:colOff>38100</xdr:colOff>
      <xdr:row>97</xdr:row>
      <xdr:rowOff>112238</xdr:rowOff>
    </xdr:to>
    <xdr:sp macro="" textlink="">
      <xdr:nvSpPr>
        <xdr:cNvPr id="254" name="楕円 253"/>
        <xdr:cNvSpPr/>
      </xdr:nvSpPr>
      <xdr:spPr>
        <a:xfrm>
          <a:off x="3746500" y="166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103365</xdr:rowOff>
    </xdr:from>
    <xdr:ext cx="534377" cy="259045"/>
    <xdr:sp macro="" textlink="">
      <xdr:nvSpPr>
        <xdr:cNvPr id="255" name="テキスト ボックス 254"/>
        <xdr:cNvSpPr txBox="1"/>
      </xdr:nvSpPr>
      <xdr:spPr>
        <a:xfrm>
          <a:off x="3530111" y="167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17577</xdr:rowOff>
    </xdr:from>
    <xdr:to>
      <xdr:col>15</xdr:col>
      <xdr:colOff>101600</xdr:colOff>
      <xdr:row>97</xdr:row>
      <xdr:rowOff>119177</xdr:rowOff>
    </xdr:to>
    <xdr:sp macro="" textlink="">
      <xdr:nvSpPr>
        <xdr:cNvPr id="256" name="楕円 255"/>
        <xdr:cNvSpPr/>
      </xdr:nvSpPr>
      <xdr:spPr>
        <a:xfrm>
          <a:off x="2857500" y="166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110304</xdr:rowOff>
    </xdr:from>
    <xdr:ext cx="534377" cy="259045"/>
    <xdr:sp macro="" textlink="">
      <xdr:nvSpPr>
        <xdr:cNvPr id="257" name="テキスト ボックス 256"/>
        <xdr:cNvSpPr txBox="1"/>
      </xdr:nvSpPr>
      <xdr:spPr>
        <a:xfrm>
          <a:off x="2641111" y="167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17543</xdr:rowOff>
    </xdr:from>
    <xdr:to>
      <xdr:col>10</xdr:col>
      <xdr:colOff>165100</xdr:colOff>
      <xdr:row>97</xdr:row>
      <xdr:rowOff>119143</xdr:rowOff>
    </xdr:to>
    <xdr:sp macro="" textlink="">
      <xdr:nvSpPr>
        <xdr:cNvPr id="258" name="楕円 257"/>
        <xdr:cNvSpPr/>
      </xdr:nvSpPr>
      <xdr:spPr>
        <a:xfrm>
          <a:off x="1968500" y="166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110270</xdr:rowOff>
    </xdr:from>
    <xdr:ext cx="534377" cy="259045"/>
    <xdr:sp macro="" textlink="">
      <xdr:nvSpPr>
        <xdr:cNvPr id="259" name="テキスト ボックス 258"/>
        <xdr:cNvSpPr txBox="1"/>
      </xdr:nvSpPr>
      <xdr:spPr>
        <a:xfrm>
          <a:off x="1752111" y="167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21160</xdr:rowOff>
    </xdr:from>
    <xdr:to>
      <xdr:col>6</xdr:col>
      <xdr:colOff>38100</xdr:colOff>
      <xdr:row>97</xdr:row>
      <xdr:rowOff>122760</xdr:rowOff>
    </xdr:to>
    <xdr:sp macro="" textlink="">
      <xdr:nvSpPr>
        <xdr:cNvPr id="260" name="楕円 259"/>
        <xdr:cNvSpPr/>
      </xdr:nvSpPr>
      <xdr:spPr>
        <a:xfrm>
          <a:off x="1079500" y="166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113887</xdr:rowOff>
    </xdr:from>
    <xdr:ext cx="534377" cy="259045"/>
    <xdr:sp macro="" textlink="">
      <xdr:nvSpPr>
        <xdr:cNvPr id="261" name="テキスト ボックス 260"/>
        <xdr:cNvSpPr txBox="1"/>
      </xdr:nvSpPr>
      <xdr:spPr>
        <a:xfrm>
          <a:off x="863111" y="167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91"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5" name="テキスト ボックス 294"/>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73787</xdr:rowOff>
    </xdr:from>
    <xdr:to>
      <xdr:col>45</xdr:col>
      <xdr:colOff>177800</xdr:colOff>
      <xdr:row>39</xdr:row>
      <xdr:rowOff>44450</xdr:rowOff>
    </xdr:to>
    <xdr:cxnSp macro="">
      <xdr:nvCxnSpPr>
        <xdr:cNvPr id="296" name="直線コネクタ 295"/>
        <xdr:cNvCxnSpPr/>
      </xdr:nvCxnSpPr>
      <xdr:spPr>
        <a:xfrm>
          <a:off x="7861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8" name="テキスト ボックス 297"/>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168275</xdr:rowOff>
    </xdr:from>
    <xdr:to>
      <xdr:col>41</xdr:col>
      <xdr:colOff>50800</xdr:colOff>
      <xdr:row>38</xdr:row>
      <xdr:rowOff>73787</xdr:rowOff>
    </xdr:to>
    <xdr:cxnSp macro="">
      <xdr:nvCxnSpPr>
        <xdr:cNvPr id="299" name="直線コネクタ 298"/>
        <xdr:cNvCxnSpPr/>
      </xdr:nvCxnSpPr>
      <xdr:spPr>
        <a:xfrm>
          <a:off x="6972300" y="6511925"/>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3" name="テキスト ボックス 302"/>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22987</xdr:rowOff>
    </xdr:from>
    <xdr:to>
      <xdr:col>41</xdr:col>
      <xdr:colOff>101600</xdr:colOff>
      <xdr:row>38</xdr:row>
      <xdr:rowOff>124587</xdr:rowOff>
    </xdr:to>
    <xdr:sp macro="" textlink="">
      <xdr:nvSpPr>
        <xdr:cNvPr id="315" name="楕円 314"/>
        <xdr:cNvSpPr/>
      </xdr:nvSpPr>
      <xdr:spPr>
        <a:xfrm>
          <a:off x="7810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115714</xdr:rowOff>
    </xdr:from>
    <xdr:ext cx="378565" cy="259045"/>
    <xdr:sp macro="" textlink="">
      <xdr:nvSpPr>
        <xdr:cNvPr id="316" name="テキスト ボックス 315"/>
        <xdr:cNvSpPr txBox="1"/>
      </xdr:nvSpPr>
      <xdr:spPr>
        <a:xfrm>
          <a:off x="7672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117475</xdr:rowOff>
    </xdr:from>
    <xdr:to>
      <xdr:col>36</xdr:col>
      <xdr:colOff>165100</xdr:colOff>
      <xdr:row>38</xdr:row>
      <xdr:rowOff>47625</xdr:rowOff>
    </xdr:to>
    <xdr:sp macro="" textlink="">
      <xdr:nvSpPr>
        <xdr:cNvPr id="317" name="楕円 316"/>
        <xdr:cNvSpPr/>
      </xdr:nvSpPr>
      <xdr:spPr>
        <a:xfrm>
          <a:off x="692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38752</xdr:rowOff>
    </xdr:from>
    <xdr:ext cx="378565" cy="259045"/>
    <xdr:sp macro="" textlink="">
      <xdr:nvSpPr>
        <xdr:cNvPr id="318" name="テキスト ボックス 317"/>
        <xdr:cNvSpPr txBox="1"/>
      </xdr:nvSpPr>
      <xdr:spPr>
        <a:xfrm>
          <a:off x="6783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147293</xdr:rowOff>
    </xdr:from>
    <xdr:to>
      <xdr:col>55</xdr:col>
      <xdr:colOff>0</xdr:colOff>
      <xdr:row>58</xdr:row>
      <xdr:rowOff>151783</xdr:rowOff>
    </xdr:to>
    <xdr:cxnSp macro="">
      <xdr:nvCxnSpPr>
        <xdr:cNvPr id="349" name="直線コネクタ 348"/>
        <xdr:cNvCxnSpPr/>
      </xdr:nvCxnSpPr>
      <xdr:spPr>
        <a:xfrm>
          <a:off x="9639300" y="10091393"/>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147293</xdr:rowOff>
    </xdr:from>
    <xdr:to>
      <xdr:col>50</xdr:col>
      <xdr:colOff>114300</xdr:colOff>
      <xdr:row>58</xdr:row>
      <xdr:rowOff>169435</xdr:rowOff>
    </xdr:to>
    <xdr:cxnSp macro="">
      <xdr:nvCxnSpPr>
        <xdr:cNvPr id="352" name="直線コネクタ 351"/>
        <xdr:cNvCxnSpPr/>
      </xdr:nvCxnSpPr>
      <xdr:spPr>
        <a:xfrm flipV="1">
          <a:off x="8750300" y="10091393"/>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169435</xdr:rowOff>
    </xdr:from>
    <xdr:to>
      <xdr:col>45</xdr:col>
      <xdr:colOff>177800</xdr:colOff>
      <xdr:row>59</xdr:row>
      <xdr:rowOff>7944</xdr:rowOff>
    </xdr:to>
    <xdr:cxnSp macro="">
      <xdr:nvCxnSpPr>
        <xdr:cNvPr id="355" name="直線コネクタ 354"/>
        <xdr:cNvCxnSpPr/>
      </xdr:nvCxnSpPr>
      <xdr:spPr>
        <a:xfrm flipV="1">
          <a:off x="7861300" y="10113535"/>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7" name="テキスト ボックス 356"/>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1446</xdr:rowOff>
    </xdr:from>
    <xdr:to>
      <xdr:col>41</xdr:col>
      <xdr:colOff>50800</xdr:colOff>
      <xdr:row>59</xdr:row>
      <xdr:rowOff>7944</xdr:rowOff>
    </xdr:to>
    <xdr:cxnSp macro="">
      <xdr:nvCxnSpPr>
        <xdr:cNvPr id="358" name="直線コネクタ 357"/>
        <xdr:cNvCxnSpPr/>
      </xdr:nvCxnSpPr>
      <xdr:spPr>
        <a:xfrm>
          <a:off x="6972300" y="10116996"/>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100983</xdr:rowOff>
    </xdr:from>
    <xdr:to>
      <xdr:col>55</xdr:col>
      <xdr:colOff>50800</xdr:colOff>
      <xdr:row>59</xdr:row>
      <xdr:rowOff>31133</xdr:rowOff>
    </xdr:to>
    <xdr:sp macro="" textlink="">
      <xdr:nvSpPr>
        <xdr:cNvPr id="368" name="楕円 367"/>
        <xdr:cNvSpPr/>
      </xdr:nvSpPr>
      <xdr:spPr>
        <a:xfrm>
          <a:off x="10426700" y="100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19239</xdr:rowOff>
    </xdr:from>
    <xdr:ext cx="469744" cy="259045"/>
    <xdr:sp macro="" textlink="">
      <xdr:nvSpPr>
        <xdr:cNvPr id="369" name="農林水産業費該当値テキスト"/>
        <xdr:cNvSpPr txBox="1"/>
      </xdr:nvSpPr>
      <xdr:spPr>
        <a:xfrm>
          <a:off x="10528300" y="996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96493</xdr:rowOff>
    </xdr:from>
    <xdr:to>
      <xdr:col>50</xdr:col>
      <xdr:colOff>165100</xdr:colOff>
      <xdr:row>59</xdr:row>
      <xdr:rowOff>26643</xdr:rowOff>
    </xdr:to>
    <xdr:sp macro="" textlink="">
      <xdr:nvSpPr>
        <xdr:cNvPr id="370" name="楕円 369"/>
        <xdr:cNvSpPr/>
      </xdr:nvSpPr>
      <xdr:spPr>
        <a:xfrm>
          <a:off x="9588500" y="100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17770</xdr:rowOff>
    </xdr:from>
    <xdr:ext cx="469744" cy="259045"/>
    <xdr:sp macro="" textlink="">
      <xdr:nvSpPr>
        <xdr:cNvPr id="371" name="テキスト ボックス 370"/>
        <xdr:cNvSpPr txBox="1"/>
      </xdr:nvSpPr>
      <xdr:spPr>
        <a:xfrm>
          <a:off x="9404428" y="1013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118635</xdr:rowOff>
    </xdr:from>
    <xdr:to>
      <xdr:col>46</xdr:col>
      <xdr:colOff>38100</xdr:colOff>
      <xdr:row>59</xdr:row>
      <xdr:rowOff>48785</xdr:rowOff>
    </xdr:to>
    <xdr:sp macro="" textlink="">
      <xdr:nvSpPr>
        <xdr:cNvPr id="372" name="楕円 371"/>
        <xdr:cNvSpPr/>
      </xdr:nvSpPr>
      <xdr:spPr>
        <a:xfrm>
          <a:off x="8699500" y="100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39912</xdr:rowOff>
    </xdr:from>
    <xdr:ext cx="469744" cy="259045"/>
    <xdr:sp macro="" textlink="">
      <xdr:nvSpPr>
        <xdr:cNvPr id="373" name="テキスト ボックス 372"/>
        <xdr:cNvSpPr txBox="1"/>
      </xdr:nvSpPr>
      <xdr:spPr>
        <a:xfrm>
          <a:off x="8515428" y="1015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128594</xdr:rowOff>
    </xdr:from>
    <xdr:to>
      <xdr:col>41</xdr:col>
      <xdr:colOff>101600</xdr:colOff>
      <xdr:row>59</xdr:row>
      <xdr:rowOff>58744</xdr:rowOff>
    </xdr:to>
    <xdr:sp macro="" textlink="">
      <xdr:nvSpPr>
        <xdr:cNvPr id="374" name="楕円 373"/>
        <xdr:cNvSpPr/>
      </xdr:nvSpPr>
      <xdr:spPr>
        <a:xfrm>
          <a:off x="7810500" y="10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49871</xdr:rowOff>
    </xdr:from>
    <xdr:ext cx="469744" cy="259045"/>
    <xdr:sp macro="" textlink="">
      <xdr:nvSpPr>
        <xdr:cNvPr id="375" name="テキスト ボックス 374"/>
        <xdr:cNvSpPr txBox="1"/>
      </xdr:nvSpPr>
      <xdr:spPr>
        <a:xfrm>
          <a:off x="7626428" y="1016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122096</xdr:rowOff>
    </xdr:from>
    <xdr:to>
      <xdr:col>36</xdr:col>
      <xdr:colOff>165100</xdr:colOff>
      <xdr:row>59</xdr:row>
      <xdr:rowOff>52246</xdr:rowOff>
    </xdr:to>
    <xdr:sp macro="" textlink="">
      <xdr:nvSpPr>
        <xdr:cNvPr id="376" name="楕円 375"/>
        <xdr:cNvSpPr/>
      </xdr:nvSpPr>
      <xdr:spPr>
        <a:xfrm>
          <a:off x="6921500" y="100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43373</xdr:rowOff>
    </xdr:from>
    <xdr:ext cx="469744" cy="259045"/>
    <xdr:sp macro="" textlink="">
      <xdr:nvSpPr>
        <xdr:cNvPr id="377" name="テキスト ボックス 376"/>
        <xdr:cNvSpPr txBox="1"/>
      </xdr:nvSpPr>
      <xdr:spPr>
        <a:xfrm>
          <a:off x="6737428" y="101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144538</xdr:rowOff>
    </xdr:from>
    <xdr:to>
      <xdr:col>55</xdr:col>
      <xdr:colOff>0</xdr:colOff>
      <xdr:row>78</xdr:row>
      <xdr:rowOff>23685</xdr:rowOff>
    </xdr:to>
    <xdr:cxnSp macro="">
      <xdr:nvCxnSpPr>
        <xdr:cNvPr id="406" name="直線コネクタ 405"/>
        <xdr:cNvCxnSpPr/>
      </xdr:nvCxnSpPr>
      <xdr:spPr>
        <a:xfrm>
          <a:off x="9639300" y="13346188"/>
          <a:ext cx="8382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149758</xdr:rowOff>
    </xdr:from>
    <xdr:to>
      <xdr:col>50</xdr:col>
      <xdr:colOff>114300</xdr:colOff>
      <xdr:row>77</xdr:row>
      <xdr:rowOff>144538</xdr:rowOff>
    </xdr:to>
    <xdr:cxnSp macro="">
      <xdr:nvCxnSpPr>
        <xdr:cNvPr id="409" name="直線コネクタ 408"/>
        <xdr:cNvCxnSpPr/>
      </xdr:nvCxnSpPr>
      <xdr:spPr>
        <a:xfrm>
          <a:off x="8750300" y="13179958"/>
          <a:ext cx="8890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11" name="テキスト ボックス 410"/>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149758</xdr:rowOff>
    </xdr:from>
    <xdr:to>
      <xdr:col>45</xdr:col>
      <xdr:colOff>177800</xdr:colOff>
      <xdr:row>78</xdr:row>
      <xdr:rowOff>38391</xdr:rowOff>
    </xdr:to>
    <xdr:cxnSp macro="">
      <xdr:nvCxnSpPr>
        <xdr:cNvPr id="412" name="直線コネクタ 411"/>
        <xdr:cNvCxnSpPr/>
      </xdr:nvCxnSpPr>
      <xdr:spPr>
        <a:xfrm flipV="1">
          <a:off x="7861300" y="13179958"/>
          <a:ext cx="889000" cy="2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4" name="テキスト ボックス 413"/>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2769</xdr:rowOff>
    </xdr:from>
    <xdr:to>
      <xdr:col>41</xdr:col>
      <xdr:colOff>50800</xdr:colOff>
      <xdr:row>78</xdr:row>
      <xdr:rowOff>38391</xdr:rowOff>
    </xdr:to>
    <xdr:cxnSp macro="">
      <xdr:nvCxnSpPr>
        <xdr:cNvPr id="415" name="直線コネクタ 414"/>
        <xdr:cNvCxnSpPr/>
      </xdr:nvCxnSpPr>
      <xdr:spPr>
        <a:xfrm>
          <a:off x="6972300" y="13375869"/>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144335</xdr:rowOff>
    </xdr:from>
    <xdr:to>
      <xdr:col>55</xdr:col>
      <xdr:colOff>50800</xdr:colOff>
      <xdr:row>78</xdr:row>
      <xdr:rowOff>74485</xdr:rowOff>
    </xdr:to>
    <xdr:sp macro="" textlink="">
      <xdr:nvSpPr>
        <xdr:cNvPr id="425" name="楕円 424"/>
        <xdr:cNvSpPr/>
      </xdr:nvSpPr>
      <xdr:spPr>
        <a:xfrm>
          <a:off x="104267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122762</xdr:rowOff>
    </xdr:from>
    <xdr:ext cx="469744" cy="259045"/>
    <xdr:sp macro="" textlink="">
      <xdr:nvSpPr>
        <xdr:cNvPr id="426" name="商工費該当値テキスト"/>
        <xdr:cNvSpPr txBox="1"/>
      </xdr:nvSpPr>
      <xdr:spPr>
        <a:xfrm>
          <a:off x="10528300" y="1332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93738</xdr:rowOff>
    </xdr:from>
    <xdr:to>
      <xdr:col>50</xdr:col>
      <xdr:colOff>165100</xdr:colOff>
      <xdr:row>78</xdr:row>
      <xdr:rowOff>23888</xdr:rowOff>
    </xdr:to>
    <xdr:sp macro="" textlink="">
      <xdr:nvSpPr>
        <xdr:cNvPr id="427" name="楕円 426"/>
        <xdr:cNvSpPr/>
      </xdr:nvSpPr>
      <xdr:spPr>
        <a:xfrm>
          <a:off x="9588500" y="132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40415</xdr:rowOff>
    </xdr:from>
    <xdr:ext cx="469744" cy="259045"/>
    <xdr:sp macro="" textlink="">
      <xdr:nvSpPr>
        <xdr:cNvPr id="428" name="テキスト ボックス 427"/>
        <xdr:cNvSpPr txBox="1"/>
      </xdr:nvSpPr>
      <xdr:spPr>
        <a:xfrm>
          <a:off x="9404428" y="13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98958</xdr:rowOff>
    </xdr:from>
    <xdr:to>
      <xdr:col>46</xdr:col>
      <xdr:colOff>38100</xdr:colOff>
      <xdr:row>77</xdr:row>
      <xdr:rowOff>29108</xdr:rowOff>
    </xdr:to>
    <xdr:sp macro="" textlink="">
      <xdr:nvSpPr>
        <xdr:cNvPr id="429" name="楕円 428"/>
        <xdr:cNvSpPr/>
      </xdr:nvSpPr>
      <xdr:spPr>
        <a:xfrm>
          <a:off x="8699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45635</xdr:rowOff>
    </xdr:from>
    <xdr:ext cx="534377" cy="259045"/>
    <xdr:sp macro="" textlink="">
      <xdr:nvSpPr>
        <xdr:cNvPr id="430" name="テキスト ボックス 429"/>
        <xdr:cNvSpPr txBox="1"/>
      </xdr:nvSpPr>
      <xdr:spPr>
        <a:xfrm>
          <a:off x="8483111" y="12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159041</xdr:rowOff>
    </xdr:from>
    <xdr:to>
      <xdr:col>41</xdr:col>
      <xdr:colOff>101600</xdr:colOff>
      <xdr:row>78</xdr:row>
      <xdr:rowOff>89191</xdr:rowOff>
    </xdr:to>
    <xdr:sp macro="" textlink="">
      <xdr:nvSpPr>
        <xdr:cNvPr id="431" name="楕円 430"/>
        <xdr:cNvSpPr/>
      </xdr:nvSpPr>
      <xdr:spPr>
        <a:xfrm>
          <a:off x="7810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80318</xdr:rowOff>
    </xdr:from>
    <xdr:ext cx="469744" cy="259045"/>
    <xdr:sp macro="" textlink="">
      <xdr:nvSpPr>
        <xdr:cNvPr id="432" name="テキスト ボックス 431"/>
        <xdr:cNvSpPr txBox="1"/>
      </xdr:nvSpPr>
      <xdr:spPr>
        <a:xfrm>
          <a:off x="7626428" y="134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123419</xdr:rowOff>
    </xdr:from>
    <xdr:to>
      <xdr:col>36</xdr:col>
      <xdr:colOff>165100</xdr:colOff>
      <xdr:row>78</xdr:row>
      <xdr:rowOff>53569</xdr:rowOff>
    </xdr:to>
    <xdr:sp macro="" textlink="">
      <xdr:nvSpPr>
        <xdr:cNvPr id="433" name="楕円 432"/>
        <xdr:cNvSpPr/>
      </xdr:nvSpPr>
      <xdr:spPr>
        <a:xfrm>
          <a:off x="6921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44696</xdr:rowOff>
    </xdr:from>
    <xdr:ext cx="469744" cy="259045"/>
    <xdr:sp macro="" textlink="">
      <xdr:nvSpPr>
        <xdr:cNvPr id="434" name="テキスト ボックス 433"/>
        <xdr:cNvSpPr txBox="1"/>
      </xdr:nvSpPr>
      <xdr:spPr>
        <a:xfrm>
          <a:off x="6737428" y="134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11888</xdr:rowOff>
    </xdr:from>
    <xdr:to>
      <xdr:col>55</xdr:col>
      <xdr:colOff>0</xdr:colOff>
      <xdr:row>97</xdr:row>
      <xdr:rowOff>22022</xdr:rowOff>
    </xdr:to>
    <xdr:cxnSp macro="">
      <xdr:nvCxnSpPr>
        <xdr:cNvPr id="463" name="直線コネクタ 462"/>
        <xdr:cNvCxnSpPr/>
      </xdr:nvCxnSpPr>
      <xdr:spPr>
        <a:xfrm>
          <a:off x="9639300" y="16642538"/>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165722</xdr:rowOff>
    </xdr:from>
    <xdr:to>
      <xdr:col>50</xdr:col>
      <xdr:colOff>114300</xdr:colOff>
      <xdr:row>97</xdr:row>
      <xdr:rowOff>11888</xdr:rowOff>
    </xdr:to>
    <xdr:cxnSp macro="">
      <xdr:nvCxnSpPr>
        <xdr:cNvPr id="466" name="直線コネクタ 465"/>
        <xdr:cNvCxnSpPr/>
      </xdr:nvCxnSpPr>
      <xdr:spPr>
        <a:xfrm>
          <a:off x="8750300" y="16624922"/>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83186</xdr:rowOff>
    </xdr:from>
    <xdr:to>
      <xdr:col>45</xdr:col>
      <xdr:colOff>177800</xdr:colOff>
      <xdr:row>96</xdr:row>
      <xdr:rowOff>165722</xdr:rowOff>
    </xdr:to>
    <xdr:cxnSp macro="">
      <xdr:nvCxnSpPr>
        <xdr:cNvPr id="469" name="直線コネクタ 468"/>
        <xdr:cNvCxnSpPr/>
      </xdr:nvCxnSpPr>
      <xdr:spPr>
        <a:xfrm>
          <a:off x="7861300" y="16542386"/>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1" name="テキスト ボックス 470"/>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83186</xdr:rowOff>
    </xdr:from>
    <xdr:to>
      <xdr:col>41</xdr:col>
      <xdr:colOff>50800</xdr:colOff>
      <xdr:row>97</xdr:row>
      <xdr:rowOff>3011</xdr:rowOff>
    </xdr:to>
    <xdr:cxnSp macro="">
      <xdr:nvCxnSpPr>
        <xdr:cNvPr id="472" name="直線コネクタ 471"/>
        <xdr:cNvCxnSpPr/>
      </xdr:nvCxnSpPr>
      <xdr:spPr>
        <a:xfrm flipV="1">
          <a:off x="6972300" y="16542386"/>
          <a:ext cx="889000" cy="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142672</xdr:rowOff>
    </xdr:from>
    <xdr:to>
      <xdr:col>55</xdr:col>
      <xdr:colOff>50800</xdr:colOff>
      <xdr:row>97</xdr:row>
      <xdr:rowOff>72822</xdr:rowOff>
    </xdr:to>
    <xdr:sp macro="" textlink="">
      <xdr:nvSpPr>
        <xdr:cNvPr id="482" name="楕円 481"/>
        <xdr:cNvSpPr/>
      </xdr:nvSpPr>
      <xdr:spPr>
        <a:xfrm>
          <a:off x="10426700" y="166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121099</xdr:rowOff>
    </xdr:from>
    <xdr:ext cx="534377" cy="259045"/>
    <xdr:sp macro="" textlink="">
      <xdr:nvSpPr>
        <xdr:cNvPr id="483" name="土木費該当値テキスト"/>
        <xdr:cNvSpPr txBox="1"/>
      </xdr:nvSpPr>
      <xdr:spPr>
        <a:xfrm>
          <a:off x="10528300" y="165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132538</xdr:rowOff>
    </xdr:from>
    <xdr:to>
      <xdr:col>50</xdr:col>
      <xdr:colOff>165100</xdr:colOff>
      <xdr:row>97</xdr:row>
      <xdr:rowOff>62688</xdr:rowOff>
    </xdr:to>
    <xdr:sp macro="" textlink="">
      <xdr:nvSpPr>
        <xdr:cNvPr id="484" name="楕円 483"/>
        <xdr:cNvSpPr/>
      </xdr:nvSpPr>
      <xdr:spPr>
        <a:xfrm>
          <a:off x="9588500" y="165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53815</xdr:rowOff>
    </xdr:from>
    <xdr:ext cx="534377" cy="259045"/>
    <xdr:sp macro="" textlink="">
      <xdr:nvSpPr>
        <xdr:cNvPr id="485" name="テキスト ボックス 484"/>
        <xdr:cNvSpPr txBox="1"/>
      </xdr:nvSpPr>
      <xdr:spPr>
        <a:xfrm>
          <a:off x="9372111" y="1668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114922</xdr:rowOff>
    </xdr:from>
    <xdr:to>
      <xdr:col>46</xdr:col>
      <xdr:colOff>38100</xdr:colOff>
      <xdr:row>97</xdr:row>
      <xdr:rowOff>45072</xdr:rowOff>
    </xdr:to>
    <xdr:sp macro="" textlink="">
      <xdr:nvSpPr>
        <xdr:cNvPr id="486" name="楕円 485"/>
        <xdr:cNvSpPr/>
      </xdr:nvSpPr>
      <xdr:spPr>
        <a:xfrm>
          <a:off x="86995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36199</xdr:rowOff>
    </xdr:from>
    <xdr:ext cx="534377" cy="259045"/>
    <xdr:sp macro="" textlink="">
      <xdr:nvSpPr>
        <xdr:cNvPr id="487" name="テキスト ボックス 486"/>
        <xdr:cNvSpPr txBox="1"/>
      </xdr:nvSpPr>
      <xdr:spPr>
        <a:xfrm>
          <a:off x="8483111" y="166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32386</xdr:rowOff>
    </xdr:from>
    <xdr:to>
      <xdr:col>41</xdr:col>
      <xdr:colOff>101600</xdr:colOff>
      <xdr:row>96</xdr:row>
      <xdr:rowOff>133986</xdr:rowOff>
    </xdr:to>
    <xdr:sp macro="" textlink="">
      <xdr:nvSpPr>
        <xdr:cNvPr id="488" name="楕円 487"/>
        <xdr:cNvSpPr/>
      </xdr:nvSpPr>
      <xdr:spPr>
        <a:xfrm>
          <a:off x="7810500" y="164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125113</xdr:rowOff>
    </xdr:from>
    <xdr:ext cx="534377" cy="259045"/>
    <xdr:sp macro="" textlink="">
      <xdr:nvSpPr>
        <xdr:cNvPr id="489" name="テキスト ボックス 488"/>
        <xdr:cNvSpPr txBox="1"/>
      </xdr:nvSpPr>
      <xdr:spPr>
        <a:xfrm>
          <a:off x="7594111" y="165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123661</xdr:rowOff>
    </xdr:from>
    <xdr:to>
      <xdr:col>36</xdr:col>
      <xdr:colOff>165100</xdr:colOff>
      <xdr:row>97</xdr:row>
      <xdr:rowOff>53811</xdr:rowOff>
    </xdr:to>
    <xdr:sp macro="" textlink="">
      <xdr:nvSpPr>
        <xdr:cNvPr id="490" name="楕円 489"/>
        <xdr:cNvSpPr/>
      </xdr:nvSpPr>
      <xdr:spPr>
        <a:xfrm>
          <a:off x="6921500" y="165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44938</xdr:rowOff>
    </xdr:from>
    <xdr:ext cx="534377" cy="259045"/>
    <xdr:sp macro="" textlink="">
      <xdr:nvSpPr>
        <xdr:cNvPr id="491" name="テキスト ボックス 490"/>
        <xdr:cNvSpPr txBox="1"/>
      </xdr:nvSpPr>
      <xdr:spPr>
        <a:xfrm>
          <a:off x="6705111" y="166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41859</xdr:rowOff>
    </xdr:from>
    <xdr:to>
      <xdr:col>85</xdr:col>
      <xdr:colOff>127000</xdr:colOff>
      <xdr:row>37</xdr:row>
      <xdr:rowOff>81505</xdr:rowOff>
    </xdr:to>
    <xdr:cxnSp macro="">
      <xdr:nvCxnSpPr>
        <xdr:cNvPr id="523" name="直線コネクタ 522"/>
        <xdr:cNvCxnSpPr/>
      </xdr:nvCxnSpPr>
      <xdr:spPr>
        <a:xfrm flipV="1">
          <a:off x="15481300" y="6385509"/>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4"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81505</xdr:rowOff>
    </xdr:from>
    <xdr:to>
      <xdr:col>81</xdr:col>
      <xdr:colOff>50800</xdr:colOff>
      <xdr:row>37</xdr:row>
      <xdr:rowOff>96233</xdr:rowOff>
    </xdr:to>
    <xdr:cxnSp macro="">
      <xdr:nvCxnSpPr>
        <xdr:cNvPr id="526" name="直線コネクタ 525"/>
        <xdr:cNvCxnSpPr/>
      </xdr:nvCxnSpPr>
      <xdr:spPr>
        <a:xfrm flipV="1">
          <a:off x="14592300" y="6425155"/>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8" name="テキスト ボックス 527"/>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96233</xdr:rowOff>
    </xdr:from>
    <xdr:to>
      <xdr:col>76</xdr:col>
      <xdr:colOff>114300</xdr:colOff>
      <xdr:row>37</xdr:row>
      <xdr:rowOff>102961</xdr:rowOff>
    </xdr:to>
    <xdr:cxnSp macro="">
      <xdr:nvCxnSpPr>
        <xdr:cNvPr id="529" name="直線コネクタ 528"/>
        <xdr:cNvCxnSpPr/>
      </xdr:nvCxnSpPr>
      <xdr:spPr>
        <a:xfrm flipV="1">
          <a:off x="13703300" y="6439883"/>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31" name="テキスト ボックス 530"/>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69847</xdr:rowOff>
    </xdr:from>
    <xdr:to>
      <xdr:col>71</xdr:col>
      <xdr:colOff>177800</xdr:colOff>
      <xdr:row>37</xdr:row>
      <xdr:rowOff>102961</xdr:rowOff>
    </xdr:to>
    <xdr:cxnSp macro="">
      <xdr:nvCxnSpPr>
        <xdr:cNvPr id="532" name="直線コネクタ 531"/>
        <xdr:cNvCxnSpPr/>
      </xdr:nvCxnSpPr>
      <xdr:spPr>
        <a:xfrm>
          <a:off x="12814300" y="6413497"/>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4" name="テキスト ボックス 533"/>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6" name="テキスト ボックス 535"/>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162509</xdr:rowOff>
    </xdr:from>
    <xdr:to>
      <xdr:col>85</xdr:col>
      <xdr:colOff>177800</xdr:colOff>
      <xdr:row>37</xdr:row>
      <xdr:rowOff>92659</xdr:rowOff>
    </xdr:to>
    <xdr:sp macro="" textlink="">
      <xdr:nvSpPr>
        <xdr:cNvPr id="542" name="楕円 541"/>
        <xdr:cNvSpPr/>
      </xdr:nvSpPr>
      <xdr:spPr>
        <a:xfrm>
          <a:off x="162687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13936</xdr:rowOff>
    </xdr:from>
    <xdr:ext cx="534377" cy="259045"/>
    <xdr:sp macro="" textlink="">
      <xdr:nvSpPr>
        <xdr:cNvPr id="543" name="消防費該当値テキスト"/>
        <xdr:cNvSpPr txBox="1"/>
      </xdr:nvSpPr>
      <xdr:spPr>
        <a:xfrm>
          <a:off x="16370300" y="61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30705</xdr:rowOff>
    </xdr:from>
    <xdr:to>
      <xdr:col>81</xdr:col>
      <xdr:colOff>101600</xdr:colOff>
      <xdr:row>37</xdr:row>
      <xdr:rowOff>132305</xdr:rowOff>
    </xdr:to>
    <xdr:sp macro="" textlink="">
      <xdr:nvSpPr>
        <xdr:cNvPr id="544" name="楕円 543"/>
        <xdr:cNvSpPr/>
      </xdr:nvSpPr>
      <xdr:spPr>
        <a:xfrm>
          <a:off x="15430500" y="63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148832</xdr:rowOff>
    </xdr:from>
    <xdr:ext cx="534377" cy="259045"/>
    <xdr:sp macro="" textlink="">
      <xdr:nvSpPr>
        <xdr:cNvPr id="545" name="テキスト ボックス 544"/>
        <xdr:cNvSpPr txBox="1"/>
      </xdr:nvSpPr>
      <xdr:spPr>
        <a:xfrm>
          <a:off x="15214111" y="614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45433</xdr:rowOff>
    </xdr:from>
    <xdr:to>
      <xdr:col>76</xdr:col>
      <xdr:colOff>165100</xdr:colOff>
      <xdr:row>37</xdr:row>
      <xdr:rowOff>147033</xdr:rowOff>
    </xdr:to>
    <xdr:sp macro="" textlink="">
      <xdr:nvSpPr>
        <xdr:cNvPr id="546" name="楕円 545"/>
        <xdr:cNvSpPr/>
      </xdr:nvSpPr>
      <xdr:spPr>
        <a:xfrm>
          <a:off x="14541500" y="63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163560</xdr:rowOff>
    </xdr:from>
    <xdr:ext cx="534377" cy="259045"/>
    <xdr:sp macro="" textlink="">
      <xdr:nvSpPr>
        <xdr:cNvPr id="547" name="テキスト ボックス 546"/>
        <xdr:cNvSpPr txBox="1"/>
      </xdr:nvSpPr>
      <xdr:spPr>
        <a:xfrm>
          <a:off x="14325111" y="61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52161</xdr:rowOff>
    </xdr:from>
    <xdr:to>
      <xdr:col>72</xdr:col>
      <xdr:colOff>38100</xdr:colOff>
      <xdr:row>37</xdr:row>
      <xdr:rowOff>153761</xdr:rowOff>
    </xdr:to>
    <xdr:sp macro="" textlink="">
      <xdr:nvSpPr>
        <xdr:cNvPr id="548" name="楕円 547"/>
        <xdr:cNvSpPr/>
      </xdr:nvSpPr>
      <xdr:spPr>
        <a:xfrm>
          <a:off x="13652500" y="63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170288</xdr:rowOff>
    </xdr:from>
    <xdr:ext cx="534377" cy="259045"/>
    <xdr:sp macro="" textlink="">
      <xdr:nvSpPr>
        <xdr:cNvPr id="549" name="テキスト ボックス 548"/>
        <xdr:cNvSpPr txBox="1"/>
      </xdr:nvSpPr>
      <xdr:spPr>
        <a:xfrm>
          <a:off x="13436111" y="617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19047</xdr:rowOff>
    </xdr:from>
    <xdr:to>
      <xdr:col>67</xdr:col>
      <xdr:colOff>101600</xdr:colOff>
      <xdr:row>37</xdr:row>
      <xdr:rowOff>120647</xdr:rowOff>
    </xdr:to>
    <xdr:sp macro="" textlink="">
      <xdr:nvSpPr>
        <xdr:cNvPr id="550" name="楕円 549"/>
        <xdr:cNvSpPr/>
      </xdr:nvSpPr>
      <xdr:spPr>
        <a:xfrm>
          <a:off x="12763500" y="63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137174</xdr:rowOff>
    </xdr:from>
    <xdr:ext cx="534377" cy="259045"/>
    <xdr:sp macro="" textlink="">
      <xdr:nvSpPr>
        <xdr:cNvPr id="551" name="テキスト ボックス 550"/>
        <xdr:cNvSpPr txBox="1"/>
      </xdr:nvSpPr>
      <xdr:spPr>
        <a:xfrm>
          <a:off x="12547111" y="61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31148</xdr:rowOff>
    </xdr:from>
    <xdr:to>
      <xdr:col>85</xdr:col>
      <xdr:colOff>127000</xdr:colOff>
      <xdr:row>57</xdr:row>
      <xdr:rowOff>145807</xdr:rowOff>
    </xdr:to>
    <xdr:cxnSp macro="">
      <xdr:nvCxnSpPr>
        <xdr:cNvPr id="583" name="直線コネクタ 582"/>
        <xdr:cNvCxnSpPr/>
      </xdr:nvCxnSpPr>
      <xdr:spPr>
        <a:xfrm flipV="1">
          <a:off x="15481300" y="9803798"/>
          <a:ext cx="8382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145807</xdr:rowOff>
    </xdr:from>
    <xdr:to>
      <xdr:col>81</xdr:col>
      <xdr:colOff>50800</xdr:colOff>
      <xdr:row>57</xdr:row>
      <xdr:rowOff>151816</xdr:rowOff>
    </xdr:to>
    <xdr:cxnSp macro="">
      <xdr:nvCxnSpPr>
        <xdr:cNvPr id="586" name="直線コネクタ 585"/>
        <xdr:cNvCxnSpPr/>
      </xdr:nvCxnSpPr>
      <xdr:spPr>
        <a:xfrm flipV="1">
          <a:off x="14592300" y="991845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151816</xdr:rowOff>
    </xdr:from>
    <xdr:to>
      <xdr:col>76</xdr:col>
      <xdr:colOff>114300</xdr:colOff>
      <xdr:row>58</xdr:row>
      <xdr:rowOff>45125</xdr:rowOff>
    </xdr:to>
    <xdr:cxnSp macro="">
      <xdr:nvCxnSpPr>
        <xdr:cNvPr id="589" name="直線コネクタ 588"/>
        <xdr:cNvCxnSpPr/>
      </xdr:nvCxnSpPr>
      <xdr:spPr>
        <a:xfrm flipV="1">
          <a:off x="13703300" y="9924466"/>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91" name="テキスト ボックス 590"/>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81652</xdr:rowOff>
    </xdr:from>
    <xdr:to>
      <xdr:col>71</xdr:col>
      <xdr:colOff>177800</xdr:colOff>
      <xdr:row>58</xdr:row>
      <xdr:rowOff>45125</xdr:rowOff>
    </xdr:to>
    <xdr:cxnSp macro="">
      <xdr:nvCxnSpPr>
        <xdr:cNvPr id="592" name="直線コネクタ 591"/>
        <xdr:cNvCxnSpPr/>
      </xdr:nvCxnSpPr>
      <xdr:spPr>
        <a:xfrm>
          <a:off x="12814300" y="9854302"/>
          <a:ext cx="889000" cy="1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151798</xdr:rowOff>
    </xdr:from>
    <xdr:to>
      <xdr:col>85</xdr:col>
      <xdr:colOff>177800</xdr:colOff>
      <xdr:row>57</xdr:row>
      <xdr:rowOff>81948</xdr:rowOff>
    </xdr:to>
    <xdr:sp macro="" textlink="">
      <xdr:nvSpPr>
        <xdr:cNvPr id="602" name="楕円 601"/>
        <xdr:cNvSpPr/>
      </xdr:nvSpPr>
      <xdr:spPr>
        <a:xfrm>
          <a:off x="16268700" y="97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130225</xdr:rowOff>
    </xdr:from>
    <xdr:ext cx="534377" cy="259045"/>
    <xdr:sp macro="" textlink="">
      <xdr:nvSpPr>
        <xdr:cNvPr id="603" name="教育費該当値テキスト"/>
        <xdr:cNvSpPr txBox="1"/>
      </xdr:nvSpPr>
      <xdr:spPr>
        <a:xfrm>
          <a:off x="16370300" y="97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95007</xdr:rowOff>
    </xdr:from>
    <xdr:to>
      <xdr:col>81</xdr:col>
      <xdr:colOff>101600</xdr:colOff>
      <xdr:row>58</xdr:row>
      <xdr:rowOff>25157</xdr:rowOff>
    </xdr:to>
    <xdr:sp macro="" textlink="">
      <xdr:nvSpPr>
        <xdr:cNvPr id="604" name="楕円 603"/>
        <xdr:cNvSpPr/>
      </xdr:nvSpPr>
      <xdr:spPr>
        <a:xfrm>
          <a:off x="15430500" y="98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16284</xdr:rowOff>
    </xdr:from>
    <xdr:ext cx="534377" cy="259045"/>
    <xdr:sp macro="" textlink="">
      <xdr:nvSpPr>
        <xdr:cNvPr id="605" name="テキスト ボックス 604"/>
        <xdr:cNvSpPr txBox="1"/>
      </xdr:nvSpPr>
      <xdr:spPr>
        <a:xfrm>
          <a:off x="15214111" y="99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101016</xdr:rowOff>
    </xdr:from>
    <xdr:to>
      <xdr:col>76</xdr:col>
      <xdr:colOff>165100</xdr:colOff>
      <xdr:row>58</xdr:row>
      <xdr:rowOff>31166</xdr:rowOff>
    </xdr:to>
    <xdr:sp macro="" textlink="">
      <xdr:nvSpPr>
        <xdr:cNvPr id="606" name="楕円 605"/>
        <xdr:cNvSpPr/>
      </xdr:nvSpPr>
      <xdr:spPr>
        <a:xfrm>
          <a:off x="145415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22293</xdr:rowOff>
    </xdr:from>
    <xdr:ext cx="534377" cy="259045"/>
    <xdr:sp macro="" textlink="">
      <xdr:nvSpPr>
        <xdr:cNvPr id="607" name="テキスト ボックス 606"/>
        <xdr:cNvSpPr txBox="1"/>
      </xdr:nvSpPr>
      <xdr:spPr>
        <a:xfrm>
          <a:off x="14325111" y="99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165775</xdr:rowOff>
    </xdr:from>
    <xdr:to>
      <xdr:col>72</xdr:col>
      <xdr:colOff>38100</xdr:colOff>
      <xdr:row>58</xdr:row>
      <xdr:rowOff>95925</xdr:rowOff>
    </xdr:to>
    <xdr:sp macro="" textlink="">
      <xdr:nvSpPr>
        <xdr:cNvPr id="608" name="楕円 607"/>
        <xdr:cNvSpPr/>
      </xdr:nvSpPr>
      <xdr:spPr>
        <a:xfrm>
          <a:off x="13652500" y="99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87052</xdr:rowOff>
    </xdr:from>
    <xdr:ext cx="534377" cy="259045"/>
    <xdr:sp macro="" textlink="">
      <xdr:nvSpPr>
        <xdr:cNvPr id="609" name="テキスト ボックス 608"/>
        <xdr:cNvSpPr txBox="1"/>
      </xdr:nvSpPr>
      <xdr:spPr>
        <a:xfrm>
          <a:off x="13436111" y="100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30852</xdr:rowOff>
    </xdr:from>
    <xdr:to>
      <xdr:col>67</xdr:col>
      <xdr:colOff>101600</xdr:colOff>
      <xdr:row>57</xdr:row>
      <xdr:rowOff>132452</xdr:rowOff>
    </xdr:to>
    <xdr:sp macro="" textlink="">
      <xdr:nvSpPr>
        <xdr:cNvPr id="610" name="楕円 609"/>
        <xdr:cNvSpPr/>
      </xdr:nvSpPr>
      <xdr:spPr>
        <a:xfrm>
          <a:off x="12763500" y="98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123579</xdr:rowOff>
    </xdr:from>
    <xdr:ext cx="534377" cy="259045"/>
    <xdr:sp macro="" textlink="">
      <xdr:nvSpPr>
        <xdr:cNvPr id="611" name="テキスト ボックス 610"/>
        <xdr:cNvSpPr txBox="1"/>
      </xdr:nvSpPr>
      <xdr:spPr>
        <a:xfrm>
          <a:off x="12547111" y="98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133015</xdr:rowOff>
    </xdr:from>
    <xdr:to>
      <xdr:col>76</xdr:col>
      <xdr:colOff>114300</xdr:colOff>
      <xdr:row>78</xdr:row>
      <xdr:rowOff>139700</xdr:rowOff>
    </xdr:to>
    <xdr:cxnSp macro="">
      <xdr:nvCxnSpPr>
        <xdr:cNvPr id="644" name="直線コネクタ 643"/>
        <xdr:cNvCxnSpPr/>
      </xdr:nvCxnSpPr>
      <xdr:spPr>
        <a:xfrm>
          <a:off x="13703300" y="1350611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133015</xdr:rowOff>
    </xdr:from>
    <xdr:to>
      <xdr:col>71</xdr:col>
      <xdr:colOff>177800</xdr:colOff>
      <xdr:row>78</xdr:row>
      <xdr:rowOff>139700</xdr:rowOff>
    </xdr:to>
    <xdr:cxnSp macro="">
      <xdr:nvCxnSpPr>
        <xdr:cNvPr id="647" name="直線コネクタ 646"/>
        <xdr:cNvCxnSpPr/>
      </xdr:nvCxnSpPr>
      <xdr:spPr>
        <a:xfrm flipV="1">
          <a:off x="12814300" y="1350611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82215</xdr:rowOff>
    </xdr:from>
    <xdr:to>
      <xdr:col>72</xdr:col>
      <xdr:colOff>38100</xdr:colOff>
      <xdr:row>79</xdr:row>
      <xdr:rowOff>12365</xdr:rowOff>
    </xdr:to>
    <xdr:sp macro="" textlink="">
      <xdr:nvSpPr>
        <xdr:cNvPr id="663" name="楕円 662"/>
        <xdr:cNvSpPr/>
      </xdr:nvSpPr>
      <xdr:spPr>
        <a:xfrm>
          <a:off x="13652500" y="134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3492</xdr:rowOff>
    </xdr:from>
    <xdr:ext cx="378565" cy="259045"/>
    <xdr:sp macro="" textlink="">
      <xdr:nvSpPr>
        <xdr:cNvPr id="664" name="テキスト ボックス 663"/>
        <xdr:cNvSpPr txBox="1"/>
      </xdr:nvSpPr>
      <xdr:spPr>
        <a:xfrm>
          <a:off x="13514017" y="13548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114325</xdr:rowOff>
    </xdr:from>
    <xdr:to>
      <xdr:col>85</xdr:col>
      <xdr:colOff>127000</xdr:colOff>
      <xdr:row>97</xdr:row>
      <xdr:rowOff>136958</xdr:rowOff>
    </xdr:to>
    <xdr:cxnSp macro="">
      <xdr:nvCxnSpPr>
        <xdr:cNvPr id="697" name="直線コネクタ 696"/>
        <xdr:cNvCxnSpPr/>
      </xdr:nvCxnSpPr>
      <xdr:spPr>
        <a:xfrm flipV="1">
          <a:off x="15481300" y="16744975"/>
          <a:ext cx="8382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136958</xdr:rowOff>
    </xdr:from>
    <xdr:to>
      <xdr:col>81</xdr:col>
      <xdr:colOff>50800</xdr:colOff>
      <xdr:row>97</xdr:row>
      <xdr:rowOff>138573</xdr:rowOff>
    </xdr:to>
    <xdr:cxnSp macro="">
      <xdr:nvCxnSpPr>
        <xdr:cNvPr id="700" name="直線コネクタ 699"/>
        <xdr:cNvCxnSpPr/>
      </xdr:nvCxnSpPr>
      <xdr:spPr>
        <a:xfrm flipV="1">
          <a:off x="14592300" y="16767608"/>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99270</xdr:rowOff>
    </xdr:from>
    <xdr:to>
      <xdr:col>76</xdr:col>
      <xdr:colOff>114300</xdr:colOff>
      <xdr:row>97</xdr:row>
      <xdr:rowOff>138573</xdr:rowOff>
    </xdr:to>
    <xdr:cxnSp macro="">
      <xdr:nvCxnSpPr>
        <xdr:cNvPr id="703" name="直線コネクタ 702"/>
        <xdr:cNvCxnSpPr/>
      </xdr:nvCxnSpPr>
      <xdr:spPr>
        <a:xfrm>
          <a:off x="13703300" y="16729920"/>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83857</xdr:rowOff>
    </xdr:from>
    <xdr:to>
      <xdr:col>71</xdr:col>
      <xdr:colOff>177800</xdr:colOff>
      <xdr:row>97</xdr:row>
      <xdr:rowOff>99270</xdr:rowOff>
    </xdr:to>
    <xdr:cxnSp macro="">
      <xdr:nvCxnSpPr>
        <xdr:cNvPr id="706" name="直線コネクタ 705"/>
        <xdr:cNvCxnSpPr/>
      </xdr:nvCxnSpPr>
      <xdr:spPr>
        <a:xfrm>
          <a:off x="12814300" y="16714507"/>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63525</xdr:rowOff>
    </xdr:from>
    <xdr:to>
      <xdr:col>85</xdr:col>
      <xdr:colOff>177800</xdr:colOff>
      <xdr:row>97</xdr:row>
      <xdr:rowOff>165125</xdr:rowOff>
    </xdr:to>
    <xdr:sp macro="" textlink="">
      <xdr:nvSpPr>
        <xdr:cNvPr id="716" name="楕円 715"/>
        <xdr:cNvSpPr/>
      </xdr:nvSpPr>
      <xdr:spPr>
        <a:xfrm>
          <a:off x="162687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149902</xdr:rowOff>
    </xdr:from>
    <xdr:ext cx="534377" cy="259045"/>
    <xdr:sp macro="" textlink="">
      <xdr:nvSpPr>
        <xdr:cNvPr id="717" name="公債費該当値テキスト"/>
        <xdr:cNvSpPr txBox="1"/>
      </xdr:nvSpPr>
      <xdr:spPr>
        <a:xfrm>
          <a:off x="16370300" y="166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86158</xdr:rowOff>
    </xdr:from>
    <xdr:to>
      <xdr:col>81</xdr:col>
      <xdr:colOff>101600</xdr:colOff>
      <xdr:row>98</xdr:row>
      <xdr:rowOff>16308</xdr:rowOff>
    </xdr:to>
    <xdr:sp macro="" textlink="">
      <xdr:nvSpPr>
        <xdr:cNvPr id="718" name="楕円 717"/>
        <xdr:cNvSpPr/>
      </xdr:nvSpPr>
      <xdr:spPr>
        <a:xfrm>
          <a:off x="15430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7435</xdr:rowOff>
    </xdr:from>
    <xdr:ext cx="534377" cy="259045"/>
    <xdr:sp macro="" textlink="">
      <xdr:nvSpPr>
        <xdr:cNvPr id="719" name="テキスト ボックス 718"/>
        <xdr:cNvSpPr txBox="1"/>
      </xdr:nvSpPr>
      <xdr:spPr>
        <a:xfrm>
          <a:off x="15214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87773</xdr:rowOff>
    </xdr:from>
    <xdr:to>
      <xdr:col>76</xdr:col>
      <xdr:colOff>165100</xdr:colOff>
      <xdr:row>98</xdr:row>
      <xdr:rowOff>17923</xdr:rowOff>
    </xdr:to>
    <xdr:sp macro="" textlink="">
      <xdr:nvSpPr>
        <xdr:cNvPr id="720" name="楕円 719"/>
        <xdr:cNvSpPr/>
      </xdr:nvSpPr>
      <xdr:spPr>
        <a:xfrm>
          <a:off x="14541500" y="167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9050</xdr:rowOff>
    </xdr:from>
    <xdr:ext cx="534377" cy="259045"/>
    <xdr:sp macro="" textlink="">
      <xdr:nvSpPr>
        <xdr:cNvPr id="721" name="テキスト ボックス 720"/>
        <xdr:cNvSpPr txBox="1"/>
      </xdr:nvSpPr>
      <xdr:spPr>
        <a:xfrm>
          <a:off x="14325111" y="168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48470</xdr:rowOff>
    </xdr:from>
    <xdr:to>
      <xdr:col>72</xdr:col>
      <xdr:colOff>38100</xdr:colOff>
      <xdr:row>97</xdr:row>
      <xdr:rowOff>150070</xdr:rowOff>
    </xdr:to>
    <xdr:sp macro="" textlink="">
      <xdr:nvSpPr>
        <xdr:cNvPr id="722" name="楕円 721"/>
        <xdr:cNvSpPr/>
      </xdr:nvSpPr>
      <xdr:spPr>
        <a:xfrm>
          <a:off x="13652500" y="1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141197</xdr:rowOff>
    </xdr:from>
    <xdr:ext cx="534377" cy="259045"/>
    <xdr:sp macro="" textlink="">
      <xdr:nvSpPr>
        <xdr:cNvPr id="723" name="テキスト ボックス 722"/>
        <xdr:cNvSpPr txBox="1"/>
      </xdr:nvSpPr>
      <xdr:spPr>
        <a:xfrm>
          <a:off x="13436111" y="167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33057</xdr:rowOff>
    </xdr:from>
    <xdr:to>
      <xdr:col>67</xdr:col>
      <xdr:colOff>101600</xdr:colOff>
      <xdr:row>97</xdr:row>
      <xdr:rowOff>134657</xdr:rowOff>
    </xdr:to>
    <xdr:sp macro="" textlink="">
      <xdr:nvSpPr>
        <xdr:cNvPr id="724" name="楕円 723"/>
        <xdr:cNvSpPr/>
      </xdr:nvSpPr>
      <xdr:spPr>
        <a:xfrm>
          <a:off x="12763500" y="166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125784</xdr:rowOff>
    </xdr:from>
    <xdr:ext cx="534377" cy="259045"/>
    <xdr:sp macro="" textlink="">
      <xdr:nvSpPr>
        <xdr:cNvPr id="725" name="テキスト ボックス 724"/>
        <xdr:cNvSpPr txBox="1"/>
      </xdr:nvSpPr>
      <xdr:spPr>
        <a:xfrm>
          <a:off x="12547111" y="167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あたり９３，１４８円となっており、前年度と比較すると４，１２４円増加している。これは、臨時福祉給付金や子ども・子育て支援施設建設工事等によるものである。次に、教育費は、住民一人あたり４５，１４８円となっており、前年度と比較すると７，０２２円増加している。これは、公民館耐震補強工事やトイレ様式化工事、酒々井小学校グラウンド改修工事等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毎年、予算編成方針の中で、財政調整基金の残高が標準財政規模の２０％となるよう目標設定しており、この方針の成果が出ていると考えている。</a:t>
          </a:r>
        </a:p>
        <a:p>
          <a:r>
            <a:rPr kumimoji="1" lang="ja-JP" altLang="en-US" sz="1400">
              <a:latin typeface="ＭＳ ゴシック" pitchFamily="49" charset="-128"/>
              <a:ea typeface="ＭＳ ゴシック" pitchFamily="49" charset="-128"/>
            </a:rPr>
            <a:t>　しかしながら、財政調整基金残高は減少傾向にあるので、事業の実施については、必要性を十分検討し、歳入規模に見合った健全な財政運営に努めたい。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一般会計をはじめ、各特別会計、公営企業である水道事業、下水道事業のすべての会計において赤字額は発生していないことから、連結実質赤字比率は算出されない。</a:t>
          </a:r>
        </a:p>
        <a:p>
          <a:r>
            <a:rPr kumimoji="1" lang="ja-JP" altLang="en-US" sz="1400">
              <a:latin typeface="ＭＳ ゴシック" pitchFamily="49" charset="-128"/>
              <a:ea typeface="ＭＳ ゴシック" pitchFamily="49" charset="-128"/>
            </a:rPr>
            <a:t>　高齢化による医療費等の増加に伴い、特別会計への繰出金の増加が予想されるが、今後も適正な財政運営と公営企業経営に努める。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6864048</v>
      </c>
      <c r="BO4" s="441"/>
      <c r="BP4" s="441"/>
      <c r="BQ4" s="441"/>
      <c r="BR4" s="441"/>
      <c r="BS4" s="441"/>
      <c r="BT4" s="441"/>
      <c r="BU4" s="442"/>
      <c r="BV4" s="440">
        <v>6693775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11.4</v>
      </c>
      <c r="CU4" s="622"/>
      <c r="CV4" s="622"/>
      <c r="CW4" s="622"/>
      <c r="CX4" s="622"/>
      <c r="CY4" s="622"/>
      <c r="CZ4" s="622"/>
      <c r="DA4" s="623"/>
      <c r="DB4" s="621">
        <v>11.2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6291778</v>
      </c>
      <c r="BO5" s="446"/>
      <c r="BP5" s="446"/>
      <c r="BQ5" s="446"/>
      <c r="BR5" s="446"/>
      <c r="BS5" s="446"/>
      <c r="BT5" s="446"/>
      <c r="BU5" s="447"/>
      <c r="BV5" s="445">
        <v>6113424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90.9</v>
      </c>
      <c r="CU5" s="416"/>
      <c r="CV5" s="416"/>
      <c r="CW5" s="416"/>
      <c r="CX5" s="416"/>
      <c r="CY5" s="416"/>
      <c r="CZ5" s="416"/>
      <c r="DA5" s="417"/>
      <c r="DB5" s="415">
        <v>89.7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572270</v>
      </c>
      <c r="BO6" s="446"/>
      <c r="BP6" s="446"/>
      <c r="BQ6" s="446"/>
      <c r="BR6" s="446"/>
      <c r="BS6" s="446"/>
      <c r="BT6" s="446"/>
      <c r="BU6" s="447"/>
      <c r="BV6" s="445">
        <v>580351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v>
      </c>
      <c r="CU6" s="596"/>
      <c r="CV6" s="596"/>
      <c r="CW6" s="596"/>
      <c r="CX6" s="596"/>
      <c r="CY6" s="596"/>
      <c r="CZ6" s="596"/>
      <c r="DA6" s="597"/>
      <c r="DB6" s="595">
        <v>95.3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77633</v>
      </c>
      <c r="BO7" s="446"/>
      <c r="BP7" s="446"/>
      <c r="BQ7" s="446"/>
      <c r="BR7" s="446"/>
      <c r="BS7" s="446"/>
      <c r="BT7" s="446"/>
      <c r="BU7" s="447"/>
      <c r="BV7" s="445">
        <v>98039</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4320447</v>
      </c>
      <c r="CU7" s="446"/>
      <c r="CV7" s="446"/>
      <c r="CW7" s="446"/>
      <c r="CX7" s="446"/>
      <c r="CY7" s="446"/>
      <c r="CZ7" s="446"/>
      <c r="DA7" s="447"/>
      <c r="DB7" s="445">
        <v>4301634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494637</v>
      </c>
      <c r="BO8" s="446"/>
      <c r="BP8" s="446"/>
      <c r="BQ8" s="446"/>
      <c r="BR8" s="446"/>
      <c r="BS8" s="446"/>
      <c r="BT8" s="446"/>
      <c r="BU8" s="447"/>
      <c r="BV8" s="445">
        <v>482312</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0.77</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20955</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12325</v>
      </c>
      <c r="BO9" s="446"/>
      <c r="BP9" s="446"/>
      <c r="BQ9" s="446"/>
      <c r="BR9" s="446"/>
      <c r="BS9" s="446"/>
      <c r="BT9" s="446"/>
      <c r="BU9" s="447"/>
      <c r="BV9" s="445">
        <v>-92890</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7.8</v>
      </c>
      <c r="CU9" s="416"/>
      <c r="CV9" s="416"/>
      <c r="CW9" s="416"/>
      <c r="CX9" s="416"/>
      <c r="CY9" s="416"/>
      <c r="CZ9" s="416"/>
      <c r="DA9" s="417"/>
      <c r="DB9" s="415">
        <v>7.6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21234</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88</v>
      </c>
      <c r="AV10" s="503"/>
      <c r="AW10" s="503"/>
      <c r="AX10" s="503"/>
      <c r="AY10" s="425" t="s">
        <v>116</v>
      </c>
      <c r="AZ10" s="426"/>
      <c r="BA10" s="426"/>
      <c r="BB10" s="426"/>
      <c r="BC10" s="426"/>
      <c r="BD10" s="426"/>
      <c r="BE10" s="426"/>
      <c r="BF10" s="426"/>
      <c r="BG10" s="426"/>
      <c r="BH10" s="426"/>
      <c r="BI10" s="426"/>
      <c r="BJ10" s="426"/>
      <c r="BK10" s="426"/>
      <c r="BL10" s="426"/>
      <c r="BM10" s="427"/>
      <c r="BN10" s="445">
        <v>32817</v>
      </c>
      <c r="BO10" s="446"/>
      <c r="BP10" s="446"/>
      <c r="BQ10" s="446"/>
      <c r="BR10" s="446"/>
      <c r="BS10" s="446"/>
      <c r="BT10" s="446"/>
      <c r="BU10" s="447"/>
      <c r="BV10" s="445">
        <v>48272</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20954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111</v>
      </c>
      <c r="AV12" s="503"/>
      <c r="AW12" s="503"/>
      <c r="AX12" s="503"/>
      <c r="AY12" s="425" t="s">
        <v>130</v>
      </c>
      <c r="AZ12" s="426"/>
      <c r="BA12" s="426"/>
      <c r="BB12" s="426"/>
      <c r="BC12" s="426"/>
      <c r="BD12" s="426"/>
      <c r="BE12" s="426"/>
      <c r="BF12" s="426"/>
      <c r="BG12" s="426"/>
      <c r="BH12" s="426"/>
      <c r="BI12" s="426"/>
      <c r="BJ12" s="426"/>
      <c r="BK12" s="426"/>
      <c r="BL12" s="426"/>
      <c r="BM12" s="427"/>
      <c r="BN12" s="445">
        <v>608537</v>
      </c>
      <c r="BO12" s="446"/>
      <c r="BP12" s="446"/>
      <c r="BQ12" s="446"/>
      <c r="BR12" s="446"/>
      <c r="BS12" s="446"/>
      <c r="BT12" s="446"/>
      <c r="BU12" s="447"/>
      <c r="BV12" s="445">
        <v>415965</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20430</v>
      </c>
      <c r="S13" s="549"/>
      <c r="T13" s="549"/>
      <c r="U13" s="549"/>
      <c r="V13" s="550"/>
      <c r="W13" s="536" t="s">
        <v>134</v>
      </c>
      <c r="X13" s="458"/>
      <c r="Y13" s="458"/>
      <c r="Z13" s="458"/>
      <c r="AA13" s="458"/>
      <c r="AB13" s="459"/>
      <c r="AC13" s="421">
        <v>257</v>
      </c>
      <c r="AD13" s="422"/>
      <c r="AE13" s="422"/>
      <c r="AF13" s="422"/>
      <c r="AG13" s="423"/>
      <c r="AH13" s="421">
        <v>252</v>
      </c>
      <c r="AI13" s="422"/>
      <c r="AJ13" s="422"/>
      <c r="AK13" s="422"/>
      <c r="AL13" s="424"/>
      <c r="AM13" s="514" t="s">
        <v>135</v>
      </c>
      <c r="AN13" s="419"/>
      <c r="AO13" s="419"/>
      <c r="AP13" s="419"/>
      <c r="AQ13" s="419"/>
      <c r="AR13" s="419"/>
      <c r="AS13" s="419"/>
      <c r="AT13" s="420"/>
      <c r="AU13" s="502" t="s">
        <v>111</v>
      </c>
      <c r="AV13" s="503"/>
      <c r="AW13" s="503"/>
      <c r="AX13" s="503"/>
      <c r="AY13" s="425" t="s">
        <v>136</v>
      </c>
      <c r="AZ13" s="426"/>
      <c r="BA13" s="426"/>
      <c r="BB13" s="426"/>
      <c r="BC13" s="426"/>
      <c r="BD13" s="426"/>
      <c r="BE13" s="426"/>
      <c r="BF13" s="426"/>
      <c r="BG13" s="426"/>
      <c r="BH13" s="426"/>
      <c r="BI13" s="426"/>
      <c r="BJ13" s="426"/>
      <c r="BK13" s="426"/>
      <c r="BL13" s="426"/>
      <c r="BM13" s="427"/>
      <c r="BN13" s="445">
        <v>-563395</v>
      </c>
      <c r="BO13" s="446"/>
      <c r="BP13" s="446"/>
      <c r="BQ13" s="446"/>
      <c r="BR13" s="446"/>
      <c r="BS13" s="446"/>
      <c r="BT13" s="446"/>
      <c r="BU13" s="447"/>
      <c r="BV13" s="445">
        <v>-460583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2.2999999999999998</v>
      </c>
      <c r="CU13" s="416"/>
      <c r="CV13" s="416"/>
      <c r="CW13" s="416"/>
      <c r="CX13" s="416"/>
      <c r="CY13" s="416"/>
      <c r="CZ13" s="416"/>
      <c r="DA13" s="417"/>
      <c r="DB13" s="415">
        <v>2.2999999999999998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21120</v>
      </c>
      <c r="S14" s="549"/>
      <c r="T14" s="549"/>
      <c r="U14" s="549"/>
      <c r="V14" s="550"/>
      <c r="W14" s="551"/>
      <c r="X14" s="461"/>
      <c r="Y14" s="461"/>
      <c r="Z14" s="461"/>
      <c r="AA14" s="461"/>
      <c r="AB14" s="462"/>
      <c r="AC14" s="541">
        <v>2.8</v>
      </c>
      <c r="AD14" s="542"/>
      <c r="AE14" s="542"/>
      <c r="AF14" s="542"/>
      <c r="AG14" s="543"/>
      <c r="AH14" s="541">
        <v>2.6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1.3</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20683</v>
      </c>
      <c r="S15" s="549"/>
      <c r="T15" s="549"/>
      <c r="U15" s="549"/>
      <c r="V15" s="550"/>
      <c r="W15" s="536" t="s">
        <v>140</v>
      </c>
      <c r="X15" s="458"/>
      <c r="Y15" s="458"/>
      <c r="Z15" s="458"/>
      <c r="AA15" s="458"/>
      <c r="AB15" s="459"/>
      <c r="AC15" s="421">
        <v>1543</v>
      </c>
      <c r="AD15" s="422"/>
      <c r="AE15" s="422"/>
      <c r="AF15" s="422"/>
      <c r="AG15" s="423"/>
      <c r="AH15" s="421">
        <v>1805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2610333</v>
      </c>
      <c r="BO15" s="441"/>
      <c r="BP15" s="441"/>
      <c r="BQ15" s="441"/>
      <c r="BR15" s="441"/>
      <c r="BS15" s="441"/>
      <c r="BT15" s="441"/>
      <c r="BU15" s="442"/>
      <c r="BV15" s="440">
        <v>2575993</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17.100000000000001</v>
      </c>
      <c r="AD16" s="542"/>
      <c r="AE16" s="542"/>
      <c r="AF16" s="542"/>
      <c r="AG16" s="543"/>
      <c r="AH16" s="541">
        <v>18.899999999999999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3327809</v>
      </c>
      <c r="BO16" s="446"/>
      <c r="BP16" s="446"/>
      <c r="BQ16" s="446"/>
      <c r="BR16" s="446"/>
      <c r="BS16" s="446"/>
      <c r="BT16" s="446"/>
      <c r="BU16" s="447"/>
      <c r="BV16" s="445">
        <v>3340918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7232</v>
      </c>
      <c r="AD17" s="422"/>
      <c r="AE17" s="422"/>
      <c r="AF17" s="422"/>
      <c r="AG17" s="423"/>
      <c r="AH17" s="421">
        <v>7495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3332179</v>
      </c>
      <c r="BO17" s="446"/>
      <c r="BP17" s="446"/>
      <c r="BQ17" s="446"/>
      <c r="BR17" s="446"/>
      <c r="BS17" s="446"/>
      <c r="BT17" s="446"/>
      <c r="BU17" s="447"/>
      <c r="BV17" s="445">
        <v>3285372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19.010000000000002</v>
      </c>
      <c r="M18" s="510"/>
      <c r="N18" s="510"/>
      <c r="O18" s="510"/>
      <c r="P18" s="510"/>
      <c r="Q18" s="510"/>
      <c r="R18" s="511"/>
      <c r="S18" s="511"/>
      <c r="T18" s="511"/>
      <c r="U18" s="511"/>
      <c r="V18" s="512"/>
      <c r="W18" s="526"/>
      <c r="X18" s="527"/>
      <c r="Y18" s="527"/>
      <c r="Z18" s="527"/>
      <c r="AA18" s="527"/>
      <c r="AB18" s="537"/>
      <c r="AC18" s="409">
        <v>80.099999999999994</v>
      </c>
      <c r="AD18" s="410"/>
      <c r="AE18" s="410"/>
      <c r="AF18" s="410"/>
      <c r="AG18" s="513"/>
      <c r="AH18" s="409">
        <v>78.5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3957950</v>
      </c>
      <c r="BO18" s="446"/>
      <c r="BP18" s="446"/>
      <c r="BQ18" s="446"/>
      <c r="BR18" s="446"/>
      <c r="BS18" s="446"/>
      <c r="BT18" s="446"/>
      <c r="BU18" s="447"/>
      <c r="BV18" s="445">
        <v>3864047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1102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5403148</v>
      </c>
      <c r="BO19" s="446"/>
      <c r="BP19" s="446"/>
      <c r="BQ19" s="446"/>
      <c r="BR19" s="446"/>
      <c r="BS19" s="446"/>
      <c r="BT19" s="446"/>
      <c r="BU19" s="447"/>
      <c r="BV19" s="445">
        <v>5185682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8970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5260944</v>
      </c>
      <c r="BO23" s="446"/>
      <c r="BP23" s="446"/>
      <c r="BQ23" s="446"/>
      <c r="BR23" s="446"/>
      <c r="BS23" s="446"/>
      <c r="BT23" s="446"/>
      <c r="BU23" s="447"/>
      <c r="BV23" s="445">
        <v>5157755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8000</v>
      </c>
      <c r="R24" s="422"/>
      <c r="S24" s="422"/>
      <c r="T24" s="422"/>
      <c r="U24" s="422"/>
      <c r="V24" s="423"/>
      <c r="W24" s="487"/>
      <c r="X24" s="478"/>
      <c r="Y24" s="479"/>
      <c r="Z24" s="418" t="s">
        <v>164</v>
      </c>
      <c r="AA24" s="419"/>
      <c r="AB24" s="419"/>
      <c r="AC24" s="419"/>
      <c r="AD24" s="419"/>
      <c r="AE24" s="419"/>
      <c r="AF24" s="419"/>
      <c r="AG24" s="420"/>
      <c r="AH24" s="421">
        <v>155</v>
      </c>
      <c r="AI24" s="422"/>
      <c r="AJ24" s="422"/>
      <c r="AK24" s="422"/>
      <c r="AL24" s="423"/>
      <c r="AM24" s="421">
        <v>512430</v>
      </c>
      <c r="AN24" s="422"/>
      <c r="AO24" s="422"/>
      <c r="AP24" s="422"/>
      <c r="AQ24" s="422"/>
      <c r="AR24" s="423"/>
      <c r="AS24" s="421">
        <v>3306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3946094</v>
      </c>
      <c r="BO24" s="446"/>
      <c r="BP24" s="446"/>
      <c r="BQ24" s="446"/>
      <c r="BR24" s="446"/>
      <c r="BS24" s="446"/>
      <c r="BT24" s="446"/>
      <c r="BU24" s="447"/>
      <c r="BV24" s="445">
        <v>3942481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6600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169</v>
      </c>
      <c r="AN25" s="422"/>
      <c r="AO25" s="422"/>
      <c r="AP25" s="422"/>
      <c r="AQ25" s="422"/>
      <c r="AR25" s="423"/>
      <c r="AS25" s="421" t="s">
        <v>168</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124634</v>
      </c>
      <c r="BO25" s="441"/>
      <c r="BP25" s="441"/>
      <c r="BQ25" s="441"/>
      <c r="BR25" s="441"/>
      <c r="BS25" s="441"/>
      <c r="BT25" s="441"/>
      <c r="BU25" s="442"/>
      <c r="BV25" s="440">
        <v>148372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6300</v>
      </c>
      <c r="R26" s="422"/>
      <c r="S26" s="422"/>
      <c r="T26" s="422"/>
      <c r="U26" s="422"/>
      <c r="V26" s="423"/>
      <c r="W26" s="487"/>
      <c r="X26" s="478"/>
      <c r="Y26" s="479"/>
      <c r="Z26" s="418" t="s">
        <v>172</v>
      </c>
      <c r="AA26" s="500"/>
      <c r="AB26" s="500"/>
      <c r="AC26" s="500"/>
      <c r="AD26" s="500"/>
      <c r="AE26" s="500"/>
      <c r="AF26" s="500"/>
      <c r="AG26" s="501"/>
      <c r="AH26" s="421" t="s">
        <v>169</v>
      </c>
      <c r="AI26" s="422"/>
      <c r="AJ26" s="422"/>
      <c r="AK26" s="422"/>
      <c r="AL26" s="423"/>
      <c r="AM26" s="421" t="s">
        <v>132</v>
      </c>
      <c r="AN26" s="422"/>
      <c r="AO26" s="422"/>
      <c r="AP26" s="422"/>
      <c r="AQ26" s="422"/>
      <c r="AR26" s="423"/>
      <c r="AS26" s="421" t="s">
        <v>168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3500</v>
      </c>
      <c r="R27" s="422"/>
      <c r="S27" s="422"/>
      <c r="T27" s="422"/>
      <c r="U27" s="422"/>
      <c r="V27" s="423"/>
      <c r="W27" s="487"/>
      <c r="X27" s="478"/>
      <c r="Y27" s="479"/>
      <c r="Z27" s="418" t="s">
        <v>175</v>
      </c>
      <c r="AA27" s="419"/>
      <c r="AB27" s="419"/>
      <c r="AC27" s="419"/>
      <c r="AD27" s="419"/>
      <c r="AE27" s="419"/>
      <c r="AF27" s="419"/>
      <c r="AG27" s="420"/>
      <c r="AH27" s="421" t="s">
        <v>169</v>
      </c>
      <c r="AI27" s="422"/>
      <c r="AJ27" s="422"/>
      <c r="AK27" s="422"/>
      <c r="AL27" s="423"/>
      <c r="AM27" s="421" t="s">
        <v>132</v>
      </c>
      <c r="AN27" s="422"/>
      <c r="AO27" s="422"/>
      <c r="AP27" s="422"/>
      <c r="AQ27" s="422"/>
      <c r="AR27" s="423"/>
      <c r="AS27" s="421" t="s">
        <v>169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115318</v>
      </c>
      <c r="BO27" s="449"/>
      <c r="BP27" s="449"/>
      <c r="BQ27" s="449"/>
      <c r="BR27" s="449"/>
      <c r="BS27" s="449"/>
      <c r="BT27" s="449"/>
      <c r="BU27" s="450"/>
      <c r="BV27" s="448">
        <v>115318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2850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168</v>
      </c>
      <c r="AN28" s="422"/>
      <c r="AO28" s="422"/>
      <c r="AP28" s="422"/>
      <c r="AQ28" s="422"/>
      <c r="AR28" s="423"/>
      <c r="AS28" s="421" t="s">
        <v>168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940887</v>
      </c>
      <c r="BO28" s="441"/>
      <c r="BP28" s="441"/>
      <c r="BQ28" s="441"/>
      <c r="BR28" s="441"/>
      <c r="BS28" s="441"/>
      <c r="BT28" s="441"/>
      <c r="BU28" s="442"/>
      <c r="BV28" s="440">
        <v>1134295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14</v>
      </c>
      <c r="M29" s="422"/>
      <c r="N29" s="422"/>
      <c r="O29" s="422"/>
      <c r="P29" s="423"/>
      <c r="Q29" s="421">
        <v>2650</v>
      </c>
      <c r="R29" s="422"/>
      <c r="S29" s="422"/>
      <c r="T29" s="422"/>
      <c r="U29" s="422"/>
      <c r="V29" s="423"/>
      <c r="W29" s="488"/>
      <c r="X29" s="489"/>
      <c r="Y29" s="490"/>
      <c r="Z29" s="418" t="s">
        <v>181</v>
      </c>
      <c r="AA29" s="419"/>
      <c r="AB29" s="419"/>
      <c r="AC29" s="419"/>
      <c r="AD29" s="419"/>
      <c r="AE29" s="419"/>
      <c r="AF29" s="419"/>
      <c r="AG29" s="420"/>
      <c r="AH29" s="421">
        <v>155</v>
      </c>
      <c r="AI29" s="422"/>
      <c r="AJ29" s="422"/>
      <c r="AK29" s="422"/>
      <c r="AL29" s="423"/>
      <c r="AM29" s="421">
        <v>512430</v>
      </c>
      <c r="AN29" s="422"/>
      <c r="AO29" s="422"/>
      <c r="AP29" s="422"/>
      <c r="AQ29" s="422"/>
      <c r="AR29" s="423"/>
      <c r="AS29" s="421">
        <v>3306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90661</v>
      </c>
      <c r="BO29" s="446"/>
      <c r="BP29" s="446"/>
      <c r="BQ29" s="446"/>
      <c r="BR29" s="446"/>
      <c r="BS29" s="446"/>
      <c r="BT29" s="446"/>
      <c r="BU29" s="447"/>
      <c r="BV29" s="445">
        <v>60655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724245</v>
      </c>
      <c r="BO30" s="449"/>
      <c r="BP30" s="449"/>
      <c r="BQ30" s="449"/>
      <c r="BR30" s="449"/>
      <c r="BS30" s="449"/>
      <c r="BT30" s="449"/>
      <c r="BU30" s="450"/>
      <c r="BV30" s="448">
        <v>649190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佐倉市、酒々井町清掃組合（一般会計）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印旛衛生施設管理組合（一般会計）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佐倉市、四街道市、酒々井町葬祭組合（一般会計）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印旛利根川水防事務組合（一般会計）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mgmgd+P1k1fF11RgSYfWUFmDmM9ZJIpMypIW20eZF4exu8kVxvbDJxfRQZLwthLkqW7GepBqiwaK4TNQ61EA==" saltValue="J5lFwYjtGjL801YmocQp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568</v>
      </c>
      <c r="D34" s="1224"/>
      <c r="E34" s="1225"/>
      <c r="F34" s="32">
        <v>29.66</v>
      </c>
      <c r="G34" s="33">
        <v>27.68</v>
      </c>
      <c r="H34" s="33">
        <v>25.07</v>
      </c>
      <c r="I34" s="33">
        <v>25.94</v>
      </c>
      <c r="J34" s="34">
        <v>26.93</v>
      </c>
      <c r="K34" s="22"/>
      <c r="L34" s="22"/>
      <c r="M34" s="22"/>
      <c r="N34" s="22"/>
      <c r="O34" s="22"/>
      <c r="P34" s="22"/>
    </row>
    <row r="35" spans="1:16" ht="39" customHeight="1" x14ac:dyDescent="0.15">
      <c r="A35" s="22"/>
      <c r="B35" s="35"/>
      <c r="C35" s="1218" t="s">
        <v>569</v>
      </c>
      <c r="D35" s="1219"/>
      <c r="E35" s="1220"/>
      <c r="F35" s="36">
        <v>8.2799999999999994</v>
      </c>
      <c r="G35" s="37">
        <v>7.62</v>
      </c>
      <c r="H35" s="37">
        <v>13.47</v>
      </c>
      <c r="I35" s="37">
        <v>11.21</v>
      </c>
      <c r="J35" s="38">
        <v>11.44</v>
      </c>
      <c r="K35" s="22"/>
      <c r="L35" s="22"/>
      <c r="M35" s="22"/>
      <c r="N35" s="22"/>
      <c r="O35" s="22"/>
      <c r="P35" s="22"/>
    </row>
    <row r="36" spans="1:16" ht="39" customHeight="1" x14ac:dyDescent="0.15">
      <c r="A36" s="22"/>
      <c r="B36" s="35"/>
      <c r="C36" s="1218" t="s">
        <v>570</v>
      </c>
      <c r="D36" s="1219"/>
      <c r="E36" s="1220"/>
      <c r="F36" s="36" t="s">
        <v>515</v>
      </c>
      <c r="G36" s="37">
        <v>2.2400000000000002</v>
      </c>
      <c r="H36" s="37">
        <v>3.87</v>
      </c>
      <c r="I36" s="37">
        <v>4.75</v>
      </c>
      <c r="J36" s="38">
        <v>6.91</v>
      </c>
      <c r="K36" s="22"/>
      <c r="L36" s="22"/>
      <c r="M36" s="22"/>
      <c r="N36" s="22"/>
      <c r="O36" s="22"/>
      <c r="P36" s="22"/>
    </row>
    <row r="37" spans="1:16" ht="39" customHeight="1" x14ac:dyDescent="0.15">
      <c r="A37" s="22"/>
      <c r="B37" s="35"/>
      <c r="C37" s="1218" t="s">
        <v>571</v>
      </c>
      <c r="D37" s="1219"/>
      <c r="E37" s="1220"/>
      <c r="F37" s="36">
        <v>4.0599999999999996</v>
      </c>
      <c r="G37" s="37">
        <v>4.2300000000000004</v>
      </c>
      <c r="H37" s="37">
        <v>2.25</v>
      </c>
      <c r="I37" s="37">
        <v>4.03</v>
      </c>
      <c r="J37" s="38">
        <v>3.96</v>
      </c>
      <c r="K37" s="22"/>
      <c r="L37" s="22"/>
      <c r="M37" s="22"/>
      <c r="N37" s="22"/>
      <c r="O37" s="22"/>
      <c r="P37" s="22"/>
    </row>
    <row r="38" spans="1:16" ht="39" customHeight="1" x14ac:dyDescent="0.15">
      <c r="A38" s="22"/>
      <c r="B38" s="35"/>
      <c r="C38" s="1218" t="s">
        <v>572</v>
      </c>
      <c r="D38" s="1219"/>
      <c r="E38" s="1220"/>
      <c r="F38" s="36">
        <v>2.1</v>
      </c>
      <c r="G38" s="37">
        <v>0.38</v>
      </c>
      <c r="H38" s="37">
        <v>0.27</v>
      </c>
      <c r="I38" s="37">
        <v>0.7</v>
      </c>
      <c r="J38" s="38">
        <v>1.18</v>
      </c>
      <c r="K38" s="22"/>
      <c r="L38" s="22"/>
      <c r="M38" s="22"/>
      <c r="N38" s="22"/>
      <c r="O38" s="22"/>
      <c r="P38" s="22"/>
    </row>
    <row r="39" spans="1:16" ht="39" customHeight="1" x14ac:dyDescent="0.15">
      <c r="A39" s="22"/>
      <c r="B39" s="35"/>
      <c r="C39" s="1218" t="s">
        <v>573</v>
      </c>
      <c r="D39" s="1219"/>
      <c r="E39" s="1220"/>
      <c r="F39" s="36">
        <v>0.03</v>
      </c>
      <c r="G39" s="37">
        <v>0.02</v>
      </c>
      <c r="H39" s="37">
        <v>0.03</v>
      </c>
      <c r="I39" s="37">
        <v>0.03</v>
      </c>
      <c r="J39" s="38">
        <v>0.04</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574</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575</v>
      </c>
      <c r="D43" s="1222"/>
      <c r="E43" s="1223"/>
      <c r="F43" s="41">
        <v>1</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WEFWVvbSmzQsOkvNlHAj0kVHL0srpcckPqwAAzaiNMflf2wk3L7eoFbmtv5vdC8x3i6hkRCCTxCexfn9W3QA==" saltValue="ZBHuxnFFi6xdvxlrtiz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470</v>
      </c>
      <c r="L45" s="60">
        <v>448</v>
      </c>
      <c r="M45" s="60">
        <v>395</v>
      </c>
      <c r="N45" s="60">
        <v>394</v>
      </c>
      <c r="O45" s="61">
        <v>420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28</v>
      </c>
      <c r="L48" s="64">
        <v>65</v>
      </c>
      <c r="M48" s="64">
        <v>36</v>
      </c>
      <c r="N48" s="64">
        <v>55</v>
      </c>
      <c r="O48" s="65">
        <v>44</v>
      </c>
      <c r="P48" s="48"/>
      <c r="Q48" s="48"/>
      <c r="R48" s="48"/>
      <c r="S48" s="48"/>
      <c r="T48" s="48"/>
      <c r="U48" s="48"/>
    </row>
    <row r="49" spans="1:21" ht="30.75" customHeight="1" x14ac:dyDescent="0.15">
      <c r="A49" s="48"/>
      <c r="B49" s="1236"/>
      <c r="C49" s="1237"/>
      <c r="D49" s="62"/>
      <c r="E49" s="1228" t="s">
        <v>16</v>
      </c>
      <c r="F49" s="1228"/>
      <c r="G49" s="1228"/>
      <c r="H49" s="1228"/>
      <c r="I49" s="1228"/>
      <c r="J49" s="1229"/>
      <c r="K49" s="63">
        <v>54</v>
      </c>
      <c r="L49" s="64">
        <v>56</v>
      </c>
      <c r="M49" s="64">
        <v>60</v>
      </c>
      <c r="N49" s="64">
        <v>57</v>
      </c>
      <c r="O49" s="65">
        <v>46</v>
      </c>
      <c r="P49" s="48"/>
      <c r="Q49" s="48"/>
      <c r="R49" s="48"/>
      <c r="S49" s="48"/>
      <c r="T49" s="48"/>
      <c r="U49" s="48"/>
    </row>
    <row r="50" spans="1:21" ht="30.75" customHeight="1" x14ac:dyDescent="0.15">
      <c r="A50" s="48"/>
      <c r="B50" s="1236"/>
      <c r="C50" s="1237"/>
      <c r="D50" s="62"/>
      <c r="E50" s="1228" t="s">
        <v>17</v>
      </c>
      <c r="F50" s="1228"/>
      <c r="G50" s="1228"/>
      <c r="H50" s="1228"/>
      <c r="I50" s="1228"/>
      <c r="J50" s="1229"/>
      <c r="K50" s="63">
        <v>29</v>
      </c>
      <c r="L50" s="64">
        <v>26</v>
      </c>
      <c r="M50" s="64">
        <v>25</v>
      </c>
      <c r="N50" s="64">
        <v>25</v>
      </c>
      <c r="O50" s="65">
        <v>23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492</v>
      </c>
      <c r="L52" s="64">
        <v>487</v>
      </c>
      <c r="M52" s="64">
        <v>440</v>
      </c>
      <c r="N52" s="64">
        <v>448</v>
      </c>
      <c r="O52" s="65">
        <v>439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89</v>
      </c>
      <c r="L53" s="69">
        <v>108</v>
      </c>
      <c r="M53" s="69">
        <v>76</v>
      </c>
      <c r="N53" s="69">
        <v>83</v>
      </c>
      <c r="O53" s="70">
        <v>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LHAtsJdH2LnlzmNkMZbwhGABXrVjWXS+I+Eo7cn2JjutLYtVznnfc4P9GyzIwt+ZqZDwlUM6X3Ly1sOqxRCzg==" saltValue="UGQSZ41xt8zDKp+H+qko8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54" t="s">
        <v>24</v>
      </c>
      <c r="C41" s="1255"/>
      <c r="D41" s="81"/>
      <c r="E41" s="1256" t="s">
        <v>25</v>
      </c>
      <c r="F41" s="1256"/>
      <c r="G41" s="1256"/>
      <c r="H41" s="1257"/>
      <c r="I41" s="82">
        <v>4779</v>
      </c>
      <c r="J41" s="83">
        <v>4829</v>
      </c>
      <c r="K41" s="83">
        <v>5048</v>
      </c>
      <c r="L41" s="83">
        <v>5158</v>
      </c>
      <c r="M41" s="84">
        <v>5261</v>
      </c>
    </row>
    <row r="42" spans="2:13" ht="27.75" customHeight="1" x14ac:dyDescent="0.15">
      <c r="B42" s="1244"/>
      <c r="C42" s="1245"/>
      <c r="D42" s="85"/>
      <c r="E42" s="1248" t="s">
        <v>26</v>
      </c>
      <c r="F42" s="1248"/>
      <c r="G42" s="1248"/>
      <c r="H42" s="1249"/>
      <c r="I42" s="86">
        <v>223</v>
      </c>
      <c r="J42" s="87">
        <v>197</v>
      </c>
      <c r="K42" s="87">
        <v>172</v>
      </c>
      <c r="L42" s="87">
        <v>146</v>
      </c>
      <c r="M42" s="88">
        <v>123</v>
      </c>
    </row>
    <row r="43" spans="2:13" ht="27.75" customHeight="1" x14ac:dyDescent="0.15">
      <c r="B43" s="1244"/>
      <c r="C43" s="1245"/>
      <c r="D43" s="85"/>
      <c r="E43" s="1248" t="s">
        <v>27</v>
      </c>
      <c r="F43" s="1248"/>
      <c r="G43" s="1248"/>
      <c r="H43" s="1249"/>
      <c r="I43" s="86">
        <v>250</v>
      </c>
      <c r="J43" s="87">
        <v>364</v>
      </c>
      <c r="K43" s="87">
        <v>499</v>
      </c>
      <c r="L43" s="87">
        <v>406</v>
      </c>
      <c r="M43" s="88">
        <v>368</v>
      </c>
    </row>
    <row r="44" spans="2:13" ht="27.75" customHeight="1" x14ac:dyDescent="0.15">
      <c r="B44" s="1244"/>
      <c r="C44" s="1245"/>
      <c r="D44" s="85"/>
      <c r="E44" s="1248" t="s">
        <v>28</v>
      </c>
      <c r="F44" s="1248"/>
      <c r="G44" s="1248"/>
      <c r="H44" s="1249"/>
      <c r="I44" s="86">
        <v>372</v>
      </c>
      <c r="J44" s="87">
        <v>344</v>
      </c>
      <c r="K44" s="87">
        <v>317</v>
      </c>
      <c r="L44" s="87">
        <v>338</v>
      </c>
      <c r="M44" s="88">
        <v>454</v>
      </c>
    </row>
    <row r="45" spans="2:13" ht="27.75" customHeight="1" x14ac:dyDescent="0.15">
      <c r="B45" s="1244"/>
      <c r="C45" s="1245"/>
      <c r="D45" s="85"/>
      <c r="E45" s="1248" t="s">
        <v>29</v>
      </c>
      <c r="F45" s="1248"/>
      <c r="G45" s="1248"/>
      <c r="H45" s="1249"/>
      <c r="I45" s="86">
        <v>1090</v>
      </c>
      <c r="J45" s="87">
        <v>996</v>
      </c>
      <c r="K45" s="87">
        <v>896</v>
      </c>
      <c r="L45" s="87">
        <v>948</v>
      </c>
      <c r="M45" s="88">
        <v>1097</v>
      </c>
    </row>
    <row r="46" spans="2:13" ht="27.75" customHeight="1" x14ac:dyDescent="0.15">
      <c r="B46" s="1244"/>
      <c r="C46" s="1245"/>
      <c r="D46" s="89"/>
      <c r="E46" s="1248" t="s">
        <v>30</v>
      </c>
      <c r="F46" s="1248"/>
      <c r="G46" s="1248"/>
      <c r="H46" s="1249"/>
      <c r="I46" s="86" t="s">
        <v>515</v>
      </c>
      <c r="J46" s="87" t="s">
        <v>515</v>
      </c>
      <c r="K46" s="87" t="s">
        <v>515</v>
      </c>
      <c r="L46" s="87" t="s">
        <v>515</v>
      </c>
      <c r="M46" s="88" t="s">
        <v>515</v>
      </c>
    </row>
    <row r="47" spans="2:13" ht="27.75" customHeight="1" x14ac:dyDescent="0.15">
      <c r="B47" s="1244"/>
      <c r="C47" s="1245"/>
      <c r="D47" s="90"/>
      <c r="E47" s="1258" t="s">
        <v>31</v>
      </c>
      <c r="F47" s="1259"/>
      <c r="G47" s="1259"/>
      <c r="H47" s="1260"/>
      <c r="I47" s="86" t="s">
        <v>515</v>
      </c>
      <c r="J47" s="87" t="s">
        <v>515</v>
      </c>
      <c r="K47" s="87" t="s">
        <v>515</v>
      </c>
      <c r="L47" s="87" t="s">
        <v>515</v>
      </c>
      <c r="M47" s="88" t="s">
        <v>515</v>
      </c>
    </row>
    <row r="48" spans="2:13" ht="27.75" customHeight="1" x14ac:dyDescent="0.15">
      <c r="B48" s="1244"/>
      <c r="C48" s="1245"/>
      <c r="D48" s="85"/>
      <c r="E48" s="1248" t="s">
        <v>32</v>
      </c>
      <c r="F48" s="1248"/>
      <c r="G48" s="1248"/>
      <c r="H48" s="1249"/>
      <c r="I48" s="86" t="s">
        <v>515</v>
      </c>
      <c r="J48" s="87" t="s">
        <v>515</v>
      </c>
      <c r="K48" s="87" t="s">
        <v>515</v>
      </c>
      <c r="L48" s="87" t="s">
        <v>515</v>
      </c>
      <c r="M48" s="88" t="s">
        <v>515</v>
      </c>
    </row>
    <row r="49" spans="2:13" ht="27.75" customHeight="1" x14ac:dyDescent="0.15">
      <c r="B49" s="1246"/>
      <c r="C49" s="1247"/>
      <c r="D49" s="85"/>
      <c r="E49" s="1248" t="s">
        <v>33</v>
      </c>
      <c r="F49" s="1248"/>
      <c r="G49" s="1248"/>
      <c r="H49" s="1249"/>
      <c r="I49" s="86" t="s">
        <v>515</v>
      </c>
      <c r="J49" s="87" t="s">
        <v>515</v>
      </c>
      <c r="K49" s="87" t="s">
        <v>515</v>
      </c>
      <c r="L49" s="87" t="s">
        <v>515</v>
      </c>
      <c r="M49" s="88" t="s">
        <v>515</v>
      </c>
    </row>
    <row r="50" spans="2:13" ht="27.75" customHeight="1" x14ac:dyDescent="0.15">
      <c r="B50" s="1242" t="s">
        <v>34</v>
      </c>
      <c r="C50" s="1243"/>
      <c r="D50" s="91"/>
      <c r="E50" s="1248" t="s">
        <v>35</v>
      </c>
      <c r="F50" s="1248"/>
      <c r="G50" s="1248"/>
      <c r="H50" s="1249"/>
      <c r="I50" s="86">
        <v>2008</v>
      </c>
      <c r="J50" s="87">
        <v>1993</v>
      </c>
      <c r="K50" s="87">
        <v>2108</v>
      </c>
      <c r="L50" s="87">
        <v>2315</v>
      </c>
      <c r="M50" s="88">
        <v>2335</v>
      </c>
    </row>
    <row r="51" spans="2:13" ht="27.75" customHeight="1" x14ac:dyDescent="0.15">
      <c r="B51" s="1244"/>
      <c r="C51" s="1245"/>
      <c r="D51" s="85"/>
      <c r="E51" s="1248" t="s">
        <v>36</v>
      </c>
      <c r="F51" s="1248"/>
      <c r="G51" s="1248"/>
      <c r="H51" s="1249"/>
      <c r="I51" s="86">
        <v>144</v>
      </c>
      <c r="J51" s="87">
        <v>143</v>
      </c>
      <c r="K51" s="87">
        <v>102</v>
      </c>
      <c r="L51" s="87">
        <v>63</v>
      </c>
      <c r="M51" s="88">
        <v>52</v>
      </c>
    </row>
    <row r="52" spans="2:13" ht="27.75" customHeight="1" x14ac:dyDescent="0.15">
      <c r="B52" s="1246"/>
      <c r="C52" s="1247"/>
      <c r="D52" s="85"/>
      <c r="E52" s="1248" t="s">
        <v>37</v>
      </c>
      <c r="F52" s="1248"/>
      <c r="G52" s="1248"/>
      <c r="H52" s="1249"/>
      <c r="I52" s="86">
        <v>4994</v>
      </c>
      <c r="J52" s="87">
        <v>4920</v>
      </c>
      <c r="K52" s="87">
        <v>4801</v>
      </c>
      <c r="L52" s="87">
        <v>4794</v>
      </c>
      <c r="M52" s="88">
        <v>4863</v>
      </c>
    </row>
    <row r="53" spans="2:13" ht="27.75" customHeight="1" thickBot="1" x14ac:dyDescent="0.2">
      <c r="B53" s="1250" t="s">
        <v>38</v>
      </c>
      <c r="C53" s="1251"/>
      <c r="D53" s="92"/>
      <c r="E53" s="1252" t="s">
        <v>39</v>
      </c>
      <c r="F53" s="1252"/>
      <c r="G53" s="1252"/>
      <c r="H53" s="1253"/>
      <c r="I53" s="93">
        <v>-431</v>
      </c>
      <c r="J53" s="94">
        <v>-325</v>
      </c>
      <c r="K53" s="94">
        <v>-80</v>
      </c>
      <c r="L53" s="94">
        <v>-175</v>
      </c>
      <c r="M53" s="95">
        <v>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pmNRKN4nObiDE4OdWF1XwL22S/g0HIfxZLAPg174H+NWgo1SZ29PfzkB8viAq92b+pSrZEu1mn5Y8BOuP1A/g==" saltValue="FvUjEgZGIRxd8sBoCggO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1027</v>
      </c>
      <c r="G55" s="107">
        <v>1134</v>
      </c>
      <c r="H55" s="108">
        <v>941</v>
      </c>
    </row>
    <row r="56" spans="2:8" ht="52.5" customHeight="1" x14ac:dyDescent="0.15">
      <c r="B56" s="109"/>
      <c r="C56" s="1271" t="s">
        <v>43</v>
      </c>
      <c r="D56" s="1271"/>
      <c r="E56" s="1272"/>
      <c r="F56" s="110">
        <v>41</v>
      </c>
      <c r="G56" s="110">
        <v>61</v>
      </c>
      <c r="H56" s="111">
        <v>91</v>
      </c>
    </row>
    <row r="57" spans="2:8" ht="53.25" customHeight="1" x14ac:dyDescent="0.15">
      <c r="B57" s="109"/>
      <c r="C57" s="1273" t="s">
        <v>44</v>
      </c>
      <c r="D57" s="1273"/>
      <c r="E57" s="1274"/>
      <c r="F57" s="112">
        <v>599</v>
      </c>
      <c r="G57" s="112">
        <v>649</v>
      </c>
      <c r="H57" s="113">
        <v>724</v>
      </c>
    </row>
    <row r="58" spans="2:8" ht="45.75" customHeight="1" x14ac:dyDescent="0.15">
      <c r="B58" s="114"/>
      <c r="C58" s="1261" t="s">
        <v>589</v>
      </c>
      <c r="D58" s="1262"/>
      <c r="E58" s="1263"/>
      <c r="F58" s="115">
        <v>136</v>
      </c>
      <c r="G58" s="115">
        <v>183</v>
      </c>
      <c r="H58" s="116">
        <v>206</v>
      </c>
    </row>
    <row r="59" spans="2:8" ht="45.75" customHeight="1" x14ac:dyDescent="0.15">
      <c r="B59" s="114"/>
      <c r="C59" s="1261" t="s">
        <v>590</v>
      </c>
      <c r="D59" s="1262"/>
      <c r="E59" s="1263"/>
      <c r="F59" s="115">
        <v>183</v>
      </c>
      <c r="G59" s="115">
        <v>183</v>
      </c>
      <c r="H59" s="116">
        <v>180</v>
      </c>
    </row>
    <row r="60" spans="2:8" ht="45.75" customHeight="1" x14ac:dyDescent="0.15">
      <c r="B60" s="114"/>
      <c r="C60" s="1261" t="s">
        <v>591</v>
      </c>
      <c r="D60" s="1262"/>
      <c r="E60" s="1263"/>
      <c r="F60" s="115">
        <v>112</v>
      </c>
      <c r="G60" s="115">
        <v>122</v>
      </c>
      <c r="H60" s="116">
        <v>132</v>
      </c>
    </row>
    <row r="61" spans="2:8" ht="45.75" customHeight="1" x14ac:dyDescent="0.15">
      <c r="B61" s="114"/>
      <c r="C61" s="1261" t="s">
        <v>592</v>
      </c>
      <c r="D61" s="1262"/>
      <c r="E61" s="1263"/>
      <c r="F61" s="115">
        <v>100</v>
      </c>
      <c r="G61" s="115">
        <v>100</v>
      </c>
      <c r="H61" s="116">
        <v>100</v>
      </c>
    </row>
    <row r="62" spans="2:8" ht="45.75" customHeight="1" thickBot="1" x14ac:dyDescent="0.2">
      <c r="B62" s="117"/>
      <c r="C62" s="1264" t="s">
        <v>593</v>
      </c>
      <c r="D62" s="1265"/>
      <c r="E62" s="1266"/>
      <c r="F62" s="118">
        <v>23</v>
      </c>
      <c r="G62" s="118">
        <v>20</v>
      </c>
      <c r="H62" s="119">
        <v>34</v>
      </c>
    </row>
    <row r="63" spans="2:8" ht="52.5" customHeight="1" thickBot="1" x14ac:dyDescent="0.2">
      <c r="B63" s="120"/>
      <c r="C63" s="1267" t="s">
        <v>45</v>
      </c>
      <c r="D63" s="1267"/>
      <c r="E63" s="1268"/>
      <c r="F63" s="121">
        <v>1666</v>
      </c>
      <c r="G63" s="121">
        <v>1844</v>
      </c>
      <c r="H63" s="122">
        <v>1756</v>
      </c>
    </row>
    <row r="64" spans="2:8" ht="15" customHeight="1" x14ac:dyDescent="0.15"/>
    <row r="65" ht="0" hidden="1" customHeight="1" x14ac:dyDescent="0.15"/>
    <row r="66" ht="0" hidden="1" customHeight="1" x14ac:dyDescent="0.15"/>
  </sheetData>
  <sheetProtection algorithmName="SHA-512" hashValue="i8mYH69Ns/FhB3SHogH64xOoiAD8u8Sn1wCwbwJt/W9I7bJcfIo78Uy7mbVWUJ/7BW76REyJ2WXH5IZ00JkiFw==" saltValue="a5XEvIpz8QUsXRqrkNQ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558</v>
      </c>
      <c r="BQ50" s="1279"/>
      <c r="BR50" s="1279"/>
      <c r="BS50" s="1279"/>
      <c r="BT50" s="1279"/>
      <c r="BU50" s="1279"/>
      <c r="BV50" s="1279"/>
      <c r="BW50" s="1279"/>
      <c r="BX50" s="1279" t="s">
        <v>559</v>
      </c>
      <c r="BY50" s="1279"/>
      <c r="BZ50" s="1279"/>
      <c r="CA50" s="1279"/>
      <c r="CB50" s="1279"/>
      <c r="CC50" s="1279"/>
      <c r="CD50" s="1279"/>
      <c r="CE50" s="1279"/>
      <c r="CF50" s="1279" t="s">
        <v>560</v>
      </c>
      <c r="CG50" s="1279"/>
      <c r="CH50" s="1279"/>
      <c r="CI50" s="1279"/>
      <c r="CJ50" s="1279"/>
      <c r="CK50" s="1279"/>
      <c r="CL50" s="1279"/>
      <c r="CM50" s="1279"/>
      <c r="CN50" s="1279" t="s">
        <v>561</v>
      </c>
      <c r="CO50" s="1279"/>
      <c r="CP50" s="1279"/>
      <c r="CQ50" s="1279"/>
      <c r="CR50" s="1279"/>
      <c r="CS50" s="1279"/>
      <c r="CT50" s="1279"/>
      <c r="CU50" s="1279"/>
      <c r="CV50" s="1279" t="s">
        <v>562</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59.8</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602</v>
      </c>
      <c r="AO55" s="1279"/>
      <c r="AP55" s="1279"/>
      <c r="AQ55" s="1279"/>
      <c r="AR55" s="1279"/>
      <c r="AS55" s="1279"/>
      <c r="AT55" s="1279"/>
      <c r="AU55" s="1279"/>
      <c r="AV55" s="1279"/>
      <c r="AW55" s="1279"/>
      <c r="AX55" s="1279"/>
      <c r="AY55" s="1279"/>
      <c r="AZ55" s="1279"/>
      <c r="BA55" s="1279"/>
      <c r="BB55" s="1282" t="s">
        <v>600</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21</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601</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56.1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558</v>
      </c>
      <c r="BQ72" s="1279"/>
      <c r="BR72" s="1279"/>
      <c r="BS72" s="1279"/>
      <c r="BT72" s="1279"/>
      <c r="BU72" s="1279"/>
      <c r="BV72" s="1279"/>
      <c r="BW72" s="1279"/>
      <c r="BX72" s="1279" t="s">
        <v>559</v>
      </c>
      <c r="BY72" s="1279"/>
      <c r="BZ72" s="1279"/>
      <c r="CA72" s="1279"/>
      <c r="CB72" s="1279"/>
      <c r="CC72" s="1279"/>
      <c r="CD72" s="1279"/>
      <c r="CE72" s="1279"/>
      <c r="CF72" s="1279" t="s">
        <v>560</v>
      </c>
      <c r="CG72" s="1279"/>
      <c r="CH72" s="1279"/>
      <c r="CI72" s="1279"/>
      <c r="CJ72" s="1279"/>
      <c r="CK72" s="1279"/>
      <c r="CL72" s="1279"/>
      <c r="CM72" s="1279"/>
      <c r="CN72" s="1279" t="s">
        <v>561</v>
      </c>
      <c r="CO72" s="1279"/>
      <c r="CP72" s="1279"/>
      <c r="CQ72" s="1279"/>
      <c r="CR72" s="1279"/>
      <c r="CS72" s="1279"/>
      <c r="CT72" s="1279"/>
      <c r="CU72" s="1279"/>
      <c r="CV72" s="1279" t="s">
        <v>562</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599</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v>1.3</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1">
        <v>2.8</v>
      </c>
      <c r="BQ75" s="1281"/>
      <c r="BR75" s="1281"/>
      <c r="BS75" s="1281"/>
      <c r="BT75" s="1281"/>
      <c r="BU75" s="1281"/>
      <c r="BV75" s="1281"/>
      <c r="BW75" s="1281"/>
      <c r="BX75" s="1281">
        <v>2.6</v>
      </c>
      <c r="BY75" s="1281"/>
      <c r="BZ75" s="1281"/>
      <c r="CA75" s="1281"/>
      <c r="CB75" s="1281"/>
      <c r="CC75" s="1281"/>
      <c r="CD75" s="1281"/>
      <c r="CE75" s="1281"/>
      <c r="CF75" s="1281">
        <v>2.4</v>
      </c>
      <c r="CG75" s="1281"/>
      <c r="CH75" s="1281"/>
      <c r="CI75" s="1281"/>
      <c r="CJ75" s="1281"/>
      <c r="CK75" s="1281"/>
      <c r="CL75" s="1281"/>
      <c r="CM75" s="1281"/>
      <c r="CN75" s="1281">
        <v>2.2999999999999998</v>
      </c>
      <c r="CO75" s="1281"/>
      <c r="CP75" s="1281"/>
      <c r="CQ75" s="1281"/>
      <c r="CR75" s="1281"/>
      <c r="CS75" s="1281"/>
      <c r="CT75" s="1281"/>
      <c r="CU75" s="1281"/>
      <c r="CV75" s="1281">
        <v>2.2999999999999998</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602</v>
      </c>
      <c r="AO77" s="1279"/>
      <c r="AP77" s="1279"/>
      <c r="AQ77" s="1279"/>
      <c r="AR77" s="1279"/>
      <c r="AS77" s="1279"/>
      <c r="AT77" s="1279"/>
      <c r="AU77" s="1279"/>
      <c r="AV77" s="1279"/>
      <c r="AW77" s="1279"/>
      <c r="AX77" s="1279"/>
      <c r="AY77" s="1279"/>
      <c r="AZ77" s="1279"/>
      <c r="BA77" s="1279"/>
      <c r="BB77" s="1282" t="s">
        <v>600</v>
      </c>
      <c r="BC77" s="1282"/>
      <c r="BD77" s="1282"/>
      <c r="BE77" s="1282"/>
      <c r="BF77" s="1282"/>
      <c r="BG77" s="1282"/>
      <c r="BH77" s="1282"/>
      <c r="BI77" s="1282"/>
      <c r="BJ77" s="1282"/>
      <c r="BK77" s="1282"/>
      <c r="BL77" s="1282"/>
      <c r="BM77" s="1282"/>
      <c r="BN77" s="1282"/>
      <c r="BO77" s="1282"/>
      <c r="BP77" s="1281">
        <v>22.3</v>
      </c>
      <c r="BQ77" s="1281"/>
      <c r="BR77" s="1281"/>
      <c r="BS77" s="1281"/>
      <c r="BT77" s="1281"/>
      <c r="BU77" s="1281"/>
      <c r="BV77" s="1281"/>
      <c r="BW77" s="1281"/>
      <c r="BX77" s="1281">
        <v>20.3</v>
      </c>
      <c r="BY77" s="1281"/>
      <c r="BZ77" s="1281"/>
      <c r="CA77" s="1281"/>
      <c r="CB77" s="1281"/>
      <c r="CC77" s="1281"/>
      <c r="CD77" s="1281"/>
      <c r="CE77" s="1281"/>
      <c r="CF77" s="1281">
        <v>13</v>
      </c>
      <c r="CG77" s="1281"/>
      <c r="CH77" s="1281"/>
      <c r="CI77" s="1281"/>
      <c r="CJ77" s="1281"/>
      <c r="CK77" s="1281"/>
      <c r="CL77" s="1281"/>
      <c r="CM77" s="1281"/>
      <c r="CN77" s="1281">
        <v>21</v>
      </c>
      <c r="CO77" s="1281"/>
      <c r="CP77" s="1281"/>
      <c r="CQ77" s="1281"/>
      <c r="CR77" s="1281"/>
      <c r="CS77" s="1281"/>
      <c r="CT77" s="1281"/>
      <c r="CU77" s="1281"/>
      <c r="CV77" s="1281">
        <v>20.2</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605</v>
      </c>
      <c r="BC79" s="1282"/>
      <c r="BD79" s="1282"/>
      <c r="BE79" s="1282"/>
      <c r="BF79" s="1282"/>
      <c r="BG79" s="1282"/>
      <c r="BH79" s="1282"/>
      <c r="BI79" s="1282"/>
      <c r="BJ79" s="1282"/>
      <c r="BK79" s="1282"/>
      <c r="BL79" s="1282"/>
      <c r="BM79" s="1282"/>
      <c r="BN79" s="1282"/>
      <c r="BO79" s="1282"/>
      <c r="BP79" s="1281">
        <v>8.5</v>
      </c>
      <c r="BQ79" s="1281"/>
      <c r="BR79" s="1281"/>
      <c r="BS79" s="1281"/>
      <c r="BT79" s="1281"/>
      <c r="BU79" s="1281"/>
      <c r="BV79" s="1281"/>
      <c r="BW79" s="1281"/>
      <c r="BX79" s="1281">
        <v>7.7</v>
      </c>
      <c r="BY79" s="1281"/>
      <c r="BZ79" s="1281"/>
      <c r="CA79" s="1281"/>
      <c r="CB79" s="1281"/>
      <c r="CC79" s="1281"/>
      <c r="CD79" s="1281"/>
      <c r="CE79" s="1281"/>
      <c r="CF79" s="1281">
        <v>6.8</v>
      </c>
      <c r="CG79" s="1281"/>
      <c r="CH79" s="1281"/>
      <c r="CI79" s="1281"/>
      <c r="CJ79" s="1281"/>
      <c r="CK79" s="1281"/>
      <c r="CL79" s="1281"/>
      <c r="CM79" s="1281"/>
      <c r="CN79" s="1281">
        <v>6.8</v>
      </c>
      <c r="CO79" s="1281"/>
      <c r="CP79" s="1281"/>
      <c r="CQ79" s="1281"/>
      <c r="CR79" s="1281"/>
      <c r="CS79" s="1281"/>
      <c r="CT79" s="1281"/>
      <c r="CU79" s="1281"/>
      <c r="CV79" s="1281">
        <v>6.8</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ngoWaOSV0fXRsmZl6GuG56s4lqQKW7VxOet9mALFI9N0VzQhQSeSClcAW7OR44+hftCDOPYXlCTnglTxj5C2Q==" saltValue="AfrZWPdknhGmHde8YSGI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VCggFx0tcJjB/25JvhNYjRupN3U2FaEi+Xrd4ax2TxOiIC4mUsfyyncwvhpZaoh4qL9J+RSUEX/pqpn+MhaSA==" saltValue="tPCORgq2Ik+XqD5gN54Qj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bKJj4M3J/NCiXpjVij6w78otRE2CKZMLJo2RukZ3NGvWas8s9GMSmBLzKLUcOfoboxvMPxql4fwFUXj0e1FA==" saltValue="1U1ZN7IDgBw1HbrXLqS7/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35139</v>
      </c>
      <c r="E3" s="141"/>
      <c r="F3" s="142">
        <v>53270</v>
      </c>
      <c r="G3" s="143"/>
      <c r="H3" s="144"/>
    </row>
    <row r="4" spans="1:8" x14ac:dyDescent="0.15">
      <c r="A4" s="145"/>
      <c r="B4" s="146"/>
      <c r="C4" s="147"/>
      <c r="D4" s="148">
        <v>14301</v>
      </c>
      <c r="E4" s="149"/>
      <c r="F4" s="150">
        <v>24316</v>
      </c>
      <c r="G4" s="151"/>
      <c r="H4" s="152"/>
    </row>
    <row r="5" spans="1:8" x14ac:dyDescent="0.15">
      <c r="A5" s="133" t="s">
        <v>550</v>
      </c>
      <c r="B5" s="138"/>
      <c r="C5" s="139"/>
      <c r="D5" s="140">
        <v>41681</v>
      </c>
      <c r="E5" s="141"/>
      <c r="F5" s="142">
        <v>53292</v>
      </c>
      <c r="G5" s="143"/>
      <c r="H5" s="144"/>
    </row>
    <row r="6" spans="1:8" x14ac:dyDescent="0.15">
      <c r="A6" s="145"/>
      <c r="B6" s="146"/>
      <c r="C6" s="147"/>
      <c r="D6" s="148">
        <v>23092</v>
      </c>
      <c r="E6" s="149"/>
      <c r="F6" s="150">
        <v>28900</v>
      </c>
      <c r="G6" s="151"/>
      <c r="H6" s="152"/>
    </row>
    <row r="7" spans="1:8" x14ac:dyDescent="0.15">
      <c r="A7" s="133" t="s">
        <v>551</v>
      </c>
      <c r="B7" s="138"/>
      <c r="C7" s="139"/>
      <c r="D7" s="140">
        <v>44628</v>
      </c>
      <c r="E7" s="141"/>
      <c r="F7" s="142">
        <v>49919</v>
      </c>
      <c r="G7" s="143"/>
      <c r="H7" s="144"/>
    </row>
    <row r="8" spans="1:8" x14ac:dyDescent="0.15">
      <c r="A8" s="145"/>
      <c r="B8" s="146"/>
      <c r="C8" s="147"/>
      <c r="D8" s="148">
        <v>28757</v>
      </c>
      <c r="E8" s="149"/>
      <c r="F8" s="150">
        <v>26398</v>
      </c>
      <c r="G8" s="151"/>
      <c r="H8" s="152"/>
    </row>
    <row r="9" spans="1:8" x14ac:dyDescent="0.15">
      <c r="A9" s="133" t="s">
        <v>552</v>
      </c>
      <c r="B9" s="138"/>
      <c r="C9" s="139"/>
      <c r="D9" s="140">
        <v>35058</v>
      </c>
      <c r="E9" s="141"/>
      <c r="F9" s="142">
        <v>47738</v>
      </c>
      <c r="G9" s="143"/>
      <c r="H9" s="144"/>
    </row>
    <row r="10" spans="1:8" x14ac:dyDescent="0.15">
      <c r="A10" s="145"/>
      <c r="B10" s="146"/>
      <c r="C10" s="147"/>
      <c r="D10" s="148">
        <v>19419</v>
      </c>
      <c r="E10" s="149"/>
      <c r="F10" s="150">
        <v>24937</v>
      </c>
      <c r="G10" s="151"/>
      <c r="H10" s="152"/>
    </row>
    <row r="11" spans="1:8" x14ac:dyDescent="0.15">
      <c r="A11" s="133" t="s">
        <v>553</v>
      </c>
      <c r="B11" s="138"/>
      <c r="C11" s="139"/>
      <c r="D11" s="140">
        <v>34372</v>
      </c>
      <c r="E11" s="141"/>
      <c r="F11" s="142">
        <v>52191</v>
      </c>
      <c r="G11" s="143"/>
      <c r="H11" s="144"/>
    </row>
    <row r="12" spans="1:8" x14ac:dyDescent="0.15">
      <c r="A12" s="145"/>
      <c r="B12" s="146"/>
      <c r="C12" s="153"/>
      <c r="D12" s="148">
        <v>20540</v>
      </c>
      <c r="E12" s="149"/>
      <c r="F12" s="150">
        <v>24843</v>
      </c>
      <c r="G12" s="151"/>
      <c r="H12" s="152"/>
    </row>
    <row r="13" spans="1:8" x14ac:dyDescent="0.15">
      <c r="A13" s="133"/>
      <c r="B13" s="138"/>
      <c r="C13" s="154"/>
      <c r="D13" s="155">
        <v>38176</v>
      </c>
      <c r="E13" s="156"/>
      <c r="F13" s="157">
        <v>51282</v>
      </c>
      <c r="G13" s="158"/>
      <c r="H13" s="144"/>
    </row>
    <row r="14" spans="1:8" x14ac:dyDescent="0.15">
      <c r="A14" s="145"/>
      <c r="B14" s="146"/>
      <c r="C14" s="147"/>
      <c r="D14" s="148">
        <v>21222</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8.2799999999999994</v>
      </c>
      <c r="C19" s="159">
        <f>ROUND(VALUE(SUBSTITUTE(実質収支比率等に係る経年分析!G$48,"▲","-")),2)</f>
        <v>7.63</v>
      </c>
      <c r="D19" s="159">
        <f>ROUND(VALUE(SUBSTITUTE(実質収支比率等に係る経年分析!H$48,"▲","-")),2)</f>
        <v>13.47</v>
      </c>
      <c r="E19" s="159">
        <f>ROUND(VALUE(SUBSTITUTE(実質収支比率等に係る経年分析!I$48,"▲","-")),2)</f>
        <v>11.21</v>
      </c>
      <c r="F19" s="159">
        <f>ROUND(VALUE(SUBSTITUTE(実質収支比率等に係る経年分析!J$48,"▲","-")),2)</f>
        <v>11.45</v>
      </c>
    </row>
    <row r="20" spans="1:11" x14ac:dyDescent="0.15">
      <c r="A20" s="159" t="s">
        <v>49</v>
      </c>
      <c r="B20" s="159">
        <f>ROUND(VALUE(SUBSTITUTE(実質収支比率等に係る経年分析!F$47,"▲","-")),2)</f>
        <v>27.57</v>
      </c>
      <c r="C20" s="159">
        <f>ROUND(VALUE(SUBSTITUTE(実質収支比率等に係る経年分析!G$47,"▲","-")),2)</f>
        <v>25.85</v>
      </c>
      <c r="D20" s="159">
        <f>ROUND(VALUE(SUBSTITUTE(実質収支比率等に係る経年分析!H$47,"▲","-")),2)</f>
        <v>24.05</v>
      </c>
      <c r="E20" s="159">
        <f>ROUND(VALUE(SUBSTITUTE(実質収支比率等に係る経年分析!I$47,"▲","-")),2)</f>
        <v>26.37</v>
      </c>
      <c r="F20" s="159">
        <f>ROUND(VALUE(SUBSTITUTE(実質収支比率等に係る経年分析!J$47,"▲","-")),2)</f>
        <v>21.78</v>
      </c>
    </row>
    <row r="21" spans="1:11" x14ac:dyDescent="0.15">
      <c r="A21" s="159" t="s">
        <v>50</v>
      </c>
      <c r="B21" s="159">
        <f>IF(ISNUMBER(VALUE(SUBSTITUTE(実質収支比率等に係る経年分析!F$49,"▲","-"))),ROUND(VALUE(SUBSTITUTE(実質収支比率等に係る経年分析!F$49,"▲","-")),2),NA())</f>
        <v>-2.54</v>
      </c>
      <c r="C21" s="159">
        <f>IF(ISNUMBER(VALUE(SUBSTITUTE(実質収支比率等に係る経年分析!G$49,"▲","-"))),ROUND(VALUE(SUBSTITUTE(実質収支比率等に係る経年分析!G$49,"▲","-")),2),NA())</f>
        <v>-7.74</v>
      </c>
      <c r="D21" s="159">
        <f>IF(ISNUMBER(VALUE(SUBSTITUTE(実質収支比率等に係る経年分析!H$49,"▲","-"))),ROUND(VALUE(SUBSTITUTE(実質収支比率等に係る経年分析!H$49,"▲","-")),2),NA())</f>
        <v>-0.21</v>
      </c>
      <c r="E21" s="159">
        <f>IF(ISNUMBER(VALUE(SUBSTITUTE(実質収支比率等に係る経年分析!I$49,"▲","-"))),ROUND(VALUE(SUBSTITUTE(実質収支比率等に係る経年分析!I$49,"▲","-")),2),NA())</f>
        <v>-10.71</v>
      </c>
      <c r="F21" s="159">
        <f>IF(ISNUMBER(VALUE(SUBSTITUTE(実質収支比率等に係る経年分析!J$49,"▲","-"))),ROUND(VALUE(SUBSTITUTE(実質収支比率等に係る経年分析!J$49,"▲","-")),2),NA())</f>
        <v>-13.04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1.18</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4.0599999999999996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4.2300000000000004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3.96</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2.2400000000000002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6.91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8.2799999999999994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11.44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27.68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25.94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26.93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492</v>
      </c>
      <c r="E42" s="161"/>
      <c r="F42" s="161"/>
      <c r="G42" s="161">
        <f>'実質公債費比率（分子）の構造'!L$52</f>
        <v>487</v>
      </c>
      <c r="H42" s="161"/>
      <c r="I42" s="161"/>
      <c r="J42" s="161">
        <f>'実質公債費比率（分子）の構造'!M$52</f>
        <v>440</v>
      </c>
      <c r="K42" s="161"/>
      <c r="L42" s="161"/>
      <c r="M42" s="161">
        <f>'実質公債費比率（分子）の構造'!N$52</f>
        <v>448</v>
      </c>
      <c r="N42" s="161"/>
      <c r="O42" s="161"/>
      <c r="P42" s="161">
        <f>'実質公債費比率（分子）の構造'!O$52</f>
        <v>439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29</v>
      </c>
      <c r="C44" s="161"/>
      <c r="D44" s="161"/>
      <c r="E44" s="161">
        <f>'実質公債費比率（分子）の構造'!L$50</f>
        <v>26</v>
      </c>
      <c r="F44" s="161"/>
      <c r="G44" s="161"/>
      <c r="H44" s="161">
        <f>'実質公債費比率（分子）の構造'!M$50</f>
        <v>25</v>
      </c>
      <c r="I44" s="161"/>
      <c r="J44" s="161"/>
      <c r="K44" s="161">
        <f>'実質公債費比率（分子）の構造'!N$50</f>
        <v>25</v>
      </c>
      <c r="L44" s="161"/>
      <c r="M44" s="161"/>
      <c r="N44" s="161">
        <f>'実質公債費比率（分子）の構造'!O$50</f>
        <v>23</v>
      </c>
      <c r="O44" s="161"/>
      <c r="P44" s="161"/>
    </row>
    <row r="45" spans="1:16" x14ac:dyDescent="0.15">
      <c r="A45" s="161" t="s">
        <v>60</v>
      </c>
      <c r="B45" s="161">
        <f>'実質公債費比率（分子）の構造'!K$49</f>
        <v>54</v>
      </c>
      <c r="C45" s="161"/>
      <c r="D45" s="161"/>
      <c r="E45" s="161">
        <f>'実質公債費比率（分子）の構造'!L$49</f>
        <v>56</v>
      </c>
      <c r="F45" s="161"/>
      <c r="G45" s="161"/>
      <c r="H45" s="161">
        <f>'実質公債費比率（分子）の構造'!M$49</f>
        <v>60</v>
      </c>
      <c r="I45" s="161"/>
      <c r="J45" s="161"/>
      <c r="K45" s="161">
        <f>'実質公債費比率（分子）の構造'!N$49</f>
        <v>57</v>
      </c>
      <c r="L45" s="161"/>
      <c r="M45" s="161"/>
      <c r="N45" s="161">
        <f>'実質公債費比率（分子）の構造'!O$49</f>
        <v>46</v>
      </c>
      <c r="O45" s="161"/>
      <c r="P45" s="161"/>
    </row>
    <row r="46" spans="1:16" x14ac:dyDescent="0.15">
      <c r="A46" s="161" t="s">
        <v>61</v>
      </c>
      <c r="B46" s="161">
        <f>'実質公債費比率（分子）の構造'!K$48</f>
        <v>28</v>
      </c>
      <c r="C46" s="161"/>
      <c r="D46" s="161"/>
      <c r="E46" s="161">
        <f>'実質公債費比率（分子）の構造'!L$48</f>
        <v>65</v>
      </c>
      <c r="F46" s="161"/>
      <c r="G46" s="161"/>
      <c r="H46" s="161">
        <f>'実質公債費比率（分子）の構造'!M$48</f>
        <v>36</v>
      </c>
      <c r="I46" s="161"/>
      <c r="J46" s="161"/>
      <c r="K46" s="161">
        <f>'実質公債費比率（分子）の構造'!N$48</f>
        <v>55</v>
      </c>
      <c r="L46" s="161"/>
      <c r="M46" s="161"/>
      <c r="N46" s="161">
        <f>'実質公債費比率（分子）の構造'!O$48</f>
        <v>44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470</v>
      </c>
      <c r="C49" s="161"/>
      <c r="D49" s="161"/>
      <c r="E49" s="161">
        <f>'実質公債費比率（分子）の構造'!L$45</f>
        <v>448</v>
      </c>
      <c r="F49" s="161"/>
      <c r="G49" s="161"/>
      <c r="H49" s="161">
        <f>'実質公債費比率（分子）の構造'!M$45</f>
        <v>395</v>
      </c>
      <c r="I49" s="161"/>
      <c r="J49" s="161"/>
      <c r="K49" s="161">
        <f>'実質公債費比率（分子）の構造'!N$45</f>
        <v>394</v>
      </c>
      <c r="L49" s="161"/>
      <c r="M49" s="161"/>
      <c r="N49" s="161">
        <f>'実質公債費比率（分子）の構造'!O$45</f>
        <v>420</v>
      </c>
      <c r="O49" s="161"/>
      <c r="P49" s="161"/>
    </row>
    <row r="50" spans="1:16" x14ac:dyDescent="0.15">
      <c r="A50" s="161" t="s">
        <v>65</v>
      </c>
      <c r="B50" s="161" t="e">
        <f>NA()</f>
        <v>#N/A</v>
      </c>
      <c r="C50" s="161">
        <f>IF(ISNUMBER('実質公債費比率（分子）の構造'!K$53),'実質公債費比率（分子）の構造'!K$53,NA())</f>
        <v>89</v>
      </c>
      <c r="D50" s="161" t="e">
        <f>NA()</f>
        <v>#N/A</v>
      </c>
      <c r="E50" s="161" t="e">
        <f>NA()</f>
        <v>#N/A</v>
      </c>
      <c r="F50" s="161">
        <f>IF(ISNUMBER('実質公債費比率（分子）の構造'!L$53),'実質公債費比率（分子）の構造'!L$53,NA())</f>
        <v>108</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83</v>
      </c>
      <c r="M50" s="161" t="e">
        <f>NA()</f>
        <v>#N/A</v>
      </c>
      <c r="N50" s="161" t="e">
        <f>NA()</f>
        <v>#N/A</v>
      </c>
      <c r="O50" s="161">
        <f>IF(ISNUMBER('実質公債費比率（分子）の構造'!O$53),'実質公債費比率（分子）の構造'!O$53,NA())</f>
        <v>94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4994</v>
      </c>
      <c r="E56" s="160"/>
      <c r="F56" s="160"/>
      <c r="G56" s="160">
        <f>'将来負担比率（分子）の構造'!J$52</f>
        <v>4920</v>
      </c>
      <c r="H56" s="160"/>
      <c r="I56" s="160"/>
      <c r="J56" s="160">
        <f>'将来負担比率（分子）の構造'!K$52</f>
        <v>4801</v>
      </c>
      <c r="K56" s="160"/>
      <c r="L56" s="160"/>
      <c r="M56" s="160">
        <f>'将来負担比率（分子）の構造'!L$52</f>
        <v>4794</v>
      </c>
      <c r="N56" s="160"/>
      <c r="O56" s="160"/>
      <c r="P56" s="160">
        <f>'将来負担比率（分子）の構造'!M$52</f>
        <v>4863</v>
      </c>
    </row>
    <row r="57" spans="1:16" x14ac:dyDescent="0.15">
      <c r="A57" s="160" t="s">
        <v>36</v>
      </c>
      <c r="B57" s="160"/>
      <c r="C57" s="160"/>
      <c r="D57" s="160">
        <f>'将来負担比率（分子）の構造'!I$51</f>
        <v>144</v>
      </c>
      <c r="E57" s="160"/>
      <c r="F57" s="160"/>
      <c r="G57" s="160">
        <f>'将来負担比率（分子）の構造'!J$51</f>
        <v>143</v>
      </c>
      <c r="H57" s="160"/>
      <c r="I57" s="160"/>
      <c r="J57" s="160">
        <f>'将来負担比率（分子）の構造'!K$51</f>
        <v>102</v>
      </c>
      <c r="K57" s="160"/>
      <c r="L57" s="160"/>
      <c r="M57" s="160">
        <f>'将来負担比率（分子）の構造'!L$51</f>
        <v>63</v>
      </c>
      <c r="N57" s="160"/>
      <c r="O57" s="160"/>
      <c r="P57" s="160">
        <f>'将来負担比率（分子）の構造'!M$51</f>
        <v>52</v>
      </c>
    </row>
    <row r="58" spans="1:16" x14ac:dyDescent="0.15">
      <c r="A58" s="160" t="s">
        <v>35</v>
      </c>
      <c r="B58" s="160"/>
      <c r="C58" s="160"/>
      <c r="D58" s="160">
        <f>'将来負担比率（分子）の構造'!I$50</f>
        <v>2008</v>
      </c>
      <c r="E58" s="160"/>
      <c r="F58" s="160"/>
      <c r="G58" s="160">
        <f>'将来負担比率（分子）の構造'!J$50</f>
        <v>1993</v>
      </c>
      <c r="H58" s="160"/>
      <c r="I58" s="160"/>
      <c r="J58" s="160">
        <f>'将来負担比率（分子）の構造'!K$50</f>
        <v>2108</v>
      </c>
      <c r="K58" s="160"/>
      <c r="L58" s="160"/>
      <c r="M58" s="160">
        <f>'将来負担比率（分子）の構造'!L$50</f>
        <v>2315</v>
      </c>
      <c r="N58" s="160"/>
      <c r="O58" s="160"/>
      <c r="P58" s="160">
        <f>'将来負担比率（分子）の構造'!M$50</f>
        <v>2335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1090</v>
      </c>
      <c r="C62" s="160"/>
      <c r="D62" s="160"/>
      <c r="E62" s="160">
        <f>'将来負担比率（分子）の構造'!J$45</f>
        <v>996</v>
      </c>
      <c r="F62" s="160"/>
      <c r="G62" s="160"/>
      <c r="H62" s="160">
        <f>'将来負担比率（分子）の構造'!K$45</f>
        <v>896</v>
      </c>
      <c r="I62" s="160"/>
      <c r="J62" s="160"/>
      <c r="K62" s="160">
        <f>'将来負担比率（分子）の構造'!L$45</f>
        <v>948</v>
      </c>
      <c r="L62" s="160"/>
      <c r="M62" s="160"/>
      <c r="N62" s="160">
        <f>'将来負担比率（分子）の構造'!M$45</f>
        <v>1097</v>
      </c>
      <c r="O62" s="160"/>
      <c r="P62" s="160"/>
    </row>
    <row r="63" spans="1:16" x14ac:dyDescent="0.15">
      <c r="A63" s="160" t="s">
        <v>28</v>
      </c>
      <c r="B63" s="160">
        <f>'将来負担比率（分子）の構造'!I$44</f>
        <v>372</v>
      </c>
      <c r="C63" s="160"/>
      <c r="D63" s="160"/>
      <c r="E63" s="160">
        <f>'将来負担比率（分子）の構造'!J$44</f>
        <v>344</v>
      </c>
      <c r="F63" s="160"/>
      <c r="G63" s="160"/>
      <c r="H63" s="160">
        <f>'将来負担比率（分子）の構造'!K$44</f>
        <v>317</v>
      </c>
      <c r="I63" s="160"/>
      <c r="J63" s="160"/>
      <c r="K63" s="160">
        <f>'将来負担比率（分子）の構造'!L$44</f>
        <v>338</v>
      </c>
      <c r="L63" s="160"/>
      <c r="M63" s="160"/>
      <c r="N63" s="160">
        <f>'将来負担比率（分子）の構造'!M$44</f>
        <v>454</v>
      </c>
      <c r="O63" s="160"/>
      <c r="P63" s="160"/>
    </row>
    <row r="64" spans="1:16" x14ac:dyDescent="0.15">
      <c r="A64" s="160" t="s">
        <v>27</v>
      </c>
      <c r="B64" s="160">
        <f>'将来負担比率（分子）の構造'!I$43</f>
        <v>250</v>
      </c>
      <c r="C64" s="160"/>
      <c r="D64" s="160"/>
      <c r="E64" s="160">
        <f>'将来負担比率（分子）の構造'!J$43</f>
        <v>364</v>
      </c>
      <c r="F64" s="160"/>
      <c r="G64" s="160"/>
      <c r="H64" s="160">
        <f>'将来負担比率（分子）の構造'!K$43</f>
        <v>499</v>
      </c>
      <c r="I64" s="160"/>
      <c r="J64" s="160"/>
      <c r="K64" s="160">
        <f>'将来負担比率（分子）の構造'!L$43</f>
        <v>406</v>
      </c>
      <c r="L64" s="160"/>
      <c r="M64" s="160"/>
      <c r="N64" s="160">
        <f>'将来負担比率（分子）の構造'!M$43</f>
        <v>368</v>
      </c>
      <c r="O64" s="160"/>
      <c r="P64" s="160"/>
    </row>
    <row r="65" spans="1:16" x14ac:dyDescent="0.15">
      <c r="A65" s="160" t="s">
        <v>26</v>
      </c>
      <c r="B65" s="160">
        <f>'将来負担比率（分子）の構造'!I$42</f>
        <v>223</v>
      </c>
      <c r="C65" s="160"/>
      <c r="D65" s="160"/>
      <c r="E65" s="160">
        <f>'将来負担比率（分子）の構造'!J$42</f>
        <v>197</v>
      </c>
      <c r="F65" s="160"/>
      <c r="G65" s="160"/>
      <c r="H65" s="160">
        <f>'将来負担比率（分子）の構造'!K$42</f>
        <v>172</v>
      </c>
      <c r="I65" s="160"/>
      <c r="J65" s="160"/>
      <c r="K65" s="160">
        <f>'将来負担比率（分子）の構造'!L$42</f>
        <v>146</v>
      </c>
      <c r="L65" s="160"/>
      <c r="M65" s="160"/>
      <c r="N65" s="160">
        <f>'将来負担比率（分子）の構造'!M$42</f>
        <v>123</v>
      </c>
      <c r="O65" s="160"/>
      <c r="P65" s="160"/>
    </row>
    <row r="66" spans="1:16" x14ac:dyDescent="0.15">
      <c r="A66" s="160" t="s">
        <v>25</v>
      </c>
      <c r="B66" s="160">
        <f>'将来負担比率（分子）の構造'!I$41</f>
        <v>4779</v>
      </c>
      <c r="C66" s="160"/>
      <c r="D66" s="160"/>
      <c r="E66" s="160">
        <f>'将来負担比率（分子）の構造'!J$41</f>
        <v>4829</v>
      </c>
      <c r="F66" s="160"/>
      <c r="G66" s="160"/>
      <c r="H66" s="160">
        <f>'将来負担比率（分子）の構造'!K$41</f>
        <v>5048</v>
      </c>
      <c r="I66" s="160"/>
      <c r="J66" s="160"/>
      <c r="K66" s="160">
        <f>'将来負担比率（分子）の構造'!L$41</f>
        <v>5158</v>
      </c>
      <c r="L66" s="160"/>
      <c r="M66" s="160"/>
      <c r="N66" s="160">
        <f>'将来負担比率（分子）の構造'!M$41</f>
        <v>5261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1027</v>
      </c>
      <c r="C72" s="164">
        <f>基金残高に係る経年分析!G55</f>
        <v>1134</v>
      </c>
      <c r="D72" s="164">
        <f>基金残高に係る経年分析!H55</f>
        <v>941</v>
      </c>
    </row>
    <row r="73" spans="1:16" x14ac:dyDescent="0.15">
      <c r="A73" s="163" t="s">
        <v>72</v>
      </c>
      <c r="B73" s="164">
        <f>基金残高に係る経年分析!F56</f>
        <v>41</v>
      </c>
      <c r="C73" s="164">
        <f>基金残高に係る経年分析!G56</f>
        <v>61</v>
      </c>
      <c r="D73" s="164">
        <f>基金残高に係る経年分析!H56</f>
        <v>91</v>
      </c>
    </row>
    <row r="74" spans="1:16" x14ac:dyDescent="0.15">
      <c r="A74" s="163" t="s">
        <v>73</v>
      </c>
      <c r="B74" s="164">
        <f>基金残高に係る経年分析!F57</f>
        <v>599</v>
      </c>
      <c r="C74" s="164">
        <f>基金残高に係る経年分析!G57</f>
        <v>649</v>
      </c>
      <c r="D74" s="164">
        <f>基金残高に係る経年分析!H57</f>
        <v>724</v>
      </c>
    </row>
  </sheetData>
  <sheetProtection algorithmName="SHA-512" hashValue="N2Yq6CULmVYy7m9dVn3JEpFSVW07RYbQaLrNuN89iFei2gfgLLBJ2zxJnownZVW79g+Q5qC0vsCanDge0r3QUA==" saltValue="NRRWPvuMZtkTI9h79Prg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2999259</v>
      </c>
      <c r="S5" s="707"/>
      <c r="T5" s="707"/>
      <c r="U5" s="707"/>
      <c r="V5" s="707"/>
      <c r="W5" s="707"/>
      <c r="X5" s="707"/>
      <c r="Y5" s="753"/>
      <c r="Z5" s="771">
        <v>43.7</v>
      </c>
      <c r="AA5" s="771"/>
      <c r="AB5" s="771"/>
      <c r="AC5" s="771"/>
      <c r="AD5" s="772">
        <v>2886215</v>
      </c>
      <c r="AE5" s="772"/>
      <c r="AF5" s="772"/>
      <c r="AG5" s="772"/>
      <c r="AH5" s="772"/>
      <c r="AI5" s="772"/>
      <c r="AJ5" s="772"/>
      <c r="AK5" s="772"/>
      <c r="AL5" s="754">
        <v>70.8</v>
      </c>
      <c r="AM5" s="723"/>
      <c r="AN5" s="723"/>
      <c r="AO5" s="755"/>
      <c r="AP5" s="740" t="s">
        <v>221</v>
      </c>
      <c r="AQ5" s="741"/>
      <c r="AR5" s="741"/>
      <c r="AS5" s="741"/>
      <c r="AT5" s="741"/>
      <c r="AU5" s="741"/>
      <c r="AV5" s="741"/>
      <c r="AW5" s="741"/>
      <c r="AX5" s="741"/>
      <c r="AY5" s="741"/>
      <c r="AZ5" s="741"/>
      <c r="BA5" s="741"/>
      <c r="BB5" s="741"/>
      <c r="BC5" s="741"/>
      <c r="BD5" s="741"/>
      <c r="BE5" s="741"/>
      <c r="BF5" s="742"/>
      <c r="BG5" s="641">
        <v>2886215</v>
      </c>
      <c r="BH5" s="644"/>
      <c r="BI5" s="644"/>
      <c r="BJ5" s="644"/>
      <c r="BK5" s="644"/>
      <c r="BL5" s="644"/>
      <c r="BM5" s="644"/>
      <c r="BN5" s="645"/>
      <c r="BO5" s="703">
        <v>96.2</v>
      </c>
      <c r="BP5" s="703"/>
      <c r="BQ5" s="703"/>
      <c r="BR5" s="703"/>
      <c r="BS5" s="704" t="s">
        <v>168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61037</v>
      </c>
      <c r="S6" s="644"/>
      <c r="T6" s="644"/>
      <c r="U6" s="644"/>
      <c r="V6" s="644"/>
      <c r="W6" s="644"/>
      <c r="X6" s="644"/>
      <c r="Y6" s="645"/>
      <c r="Z6" s="703">
        <v>0.9</v>
      </c>
      <c r="AA6" s="703"/>
      <c r="AB6" s="703"/>
      <c r="AC6" s="703"/>
      <c r="AD6" s="704">
        <v>61037</v>
      </c>
      <c r="AE6" s="704"/>
      <c r="AF6" s="704"/>
      <c r="AG6" s="704"/>
      <c r="AH6" s="704"/>
      <c r="AI6" s="704"/>
      <c r="AJ6" s="704"/>
      <c r="AK6" s="704"/>
      <c r="AL6" s="646">
        <v>1.5</v>
      </c>
      <c r="AM6" s="647"/>
      <c r="AN6" s="647"/>
      <c r="AO6" s="705"/>
      <c r="AP6" s="638" t="s">
        <v>226</v>
      </c>
      <c r="AQ6" s="639"/>
      <c r="AR6" s="639"/>
      <c r="AS6" s="639"/>
      <c r="AT6" s="639"/>
      <c r="AU6" s="639"/>
      <c r="AV6" s="639"/>
      <c r="AW6" s="639"/>
      <c r="AX6" s="639"/>
      <c r="AY6" s="639"/>
      <c r="AZ6" s="639"/>
      <c r="BA6" s="639"/>
      <c r="BB6" s="639"/>
      <c r="BC6" s="639"/>
      <c r="BD6" s="639"/>
      <c r="BE6" s="639"/>
      <c r="BF6" s="640"/>
      <c r="BG6" s="641">
        <v>2886215</v>
      </c>
      <c r="BH6" s="644"/>
      <c r="BI6" s="644"/>
      <c r="BJ6" s="644"/>
      <c r="BK6" s="644"/>
      <c r="BL6" s="644"/>
      <c r="BM6" s="644"/>
      <c r="BN6" s="645"/>
      <c r="BO6" s="703">
        <v>96.2</v>
      </c>
      <c r="BP6" s="703"/>
      <c r="BQ6" s="703"/>
      <c r="BR6" s="703"/>
      <c r="BS6" s="704" t="s">
        <v>168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119952</v>
      </c>
      <c r="CS6" s="644"/>
      <c r="CT6" s="644"/>
      <c r="CU6" s="644"/>
      <c r="CV6" s="644"/>
      <c r="CW6" s="644"/>
      <c r="CX6" s="644"/>
      <c r="CY6" s="645"/>
      <c r="CZ6" s="754">
        <v>1.9</v>
      </c>
      <c r="DA6" s="723"/>
      <c r="DB6" s="723"/>
      <c r="DC6" s="757"/>
      <c r="DD6" s="649" t="s">
        <v>168</v>
      </c>
      <c r="DE6" s="644"/>
      <c r="DF6" s="644"/>
      <c r="DG6" s="644"/>
      <c r="DH6" s="644"/>
      <c r="DI6" s="644"/>
      <c r="DJ6" s="644"/>
      <c r="DK6" s="644"/>
      <c r="DL6" s="644"/>
      <c r="DM6" s="644"/>
      <c r="DN6" s="644"/>
      <c r="DO6" s="644"/>
      <c r="DP6" s="645"/>
      <c r="DQ6" s="649">
        <v>119952</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3883</v>
      </c>
      <c r="S7" s="644"/>
      <c r="T7" s="644"/>
      <c r="U7" s="644"/>
      <c r="V7" s="644"/>
      <c r="W7" s="644"/>
      <c r="X7" s="644"/>
      <c r="Y7" s="645"/>
      <c r="Z7" s="703">
        <v>0.1</v>
      </c>
      <c r="AA7" s="703"/>
      <c r="AB7" s="703"/>
      <c r="AC7" s="703"/>
      <c r="AD7" s="704">
        <v>3883</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1339174</v>
      </c>
      <c r="BH7" s="644"/>
      <c r="BI7" s="644"/>
      <c r="BJ7" s="644"/>
      <c r="BK7" s="644"/>
      <c r="BL7" s="644"/>
      <c r="BM7" s="644"/>
      <c r="BN7" s="645"/>
      <c r="BO7" s="703">
        <v>44.7</v>
      </c>
      <c r="BP7" s="703"/>
      <c r="BQ7" s="703"/>
      <c r="BR7" s="703"/>
      <c r="BS7" s="704" t="s">
        <v>168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1027943</v>
      </c>
      <c r="CS7" s="644"/>
      <c r="CT7" s="644"/>
      <c r="CU7" s="644"/>
      <c r="CV7" s="644"/>
      <c r="CW7" s="644"/>
      <c r="CX7" s="644"/>
      <c r="CY7" s="645"/>
      <c r="CZ7" s="703">
        <v>16.3</v>
      </c>
      <c r="DA7" s="703"/>
      <c r="DB7" s="703"/>
      <c r="DC7" s="703"/>
      <c r="DD7" s="649">
        <v>70600</v>
      </c>
      <c r="DE7" s="644"/>
      <c r="DF7" s="644"/>
      <c r="DG7" s="644"/>
      <c r="DH7" s="644"/>
      <c r="DI7" s="644"/>
      <c r="DJ7" s="644"/>
      <c r="DK7" s="644"/>
      <c r="DL7" s="644"/>
      <c r="DM7" s="644"/>
      <c r="DN7" s="644"/>
      <c r="DO7" s="644"/>
      <c r="DP7" s="645"/>
      <c r="DQ7" s="649">
        <v>906054</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14927</v>
      </c>
      <c r="S8" s="644"/>
      <c r="T8" s="644"/>
      <c r="U8" s="644"/>
      <c r="V8" s="644"/>
      <c r="W8" s="644"/>
      <c r="X8" s="644"/>
      <c r="Y8" s="645"/>
      <c r="Z8" s="703">
        <v>0.2</v>
      </c>
      <c r="AA8" s="703"/>
      <c r="AB8" s="703"/>
      <c r="AC8" s="703"/>
      <c r="AD8" s="704">
        <v>14927</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37710</v>
      </c>
      <c r="BH8" s="644"/>
      <c r="BI8" s="644"/>
      <c r="BJ8" s="644"/>
      <c r="BK8" s="644"/>
      <c r="BL8" s="644"/>
      <c r="BM8" s="644"/>
      <c r="BN8" s="645"/>
      <c r="BO8" s="703">
        <v>1.3</v>
      </c>
      <c r="BP8" s="703"/>
      <c r="BQ8" s="703"/>
      <c r="BR8" s="703"/>
      <c r="BS8" s="649" t="s">
        <v>168</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1951833</v>
      </c>
      <c r="CS8" s="644"/>
      <c r="CT8" s="644"/>
      <c r="CU8" s="644"/>
      <c r="CV8" s="644"/>
      <c r="CW8" s="644"/>
      <c r="CX8" s="644"/>
      <c r="CY8" s="645"/>
      <c r="CZ8" s="703">
        <v>31</v>
      </c>
      <c r="DA8" s="703"/>
      <c r="DB8" s="703"/>
      <c r="DC8" s="703"/>
      <c r="DD8" s="649">
        <v>48344</v>
      </c>
      <c r="DE8" s="644"/>
      <c r="DF8" s="644"/>
      <c r="DG8" s="644"/>
      <c r="DH8" s="644"/>
      <c r="DI8" s="644"/>
      <c r="DJ8" s="644"/>
      <c r="DK8" s="644"/>
      <c r="DL8" s="644"/>
      <c r="DM8" s="644"/>
      <c r="DN8" s="644"/>
      <c r="DO8" s="644"/>
      <c r="DP8" s="645"/>
      <c r="DQ8" s="649">
        <v>1096995</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17437</v>
      </c>
      <c r="S9" s="644"/>
      <c r="T9" s="644"/>
      <c r="U9" s="644"/>
      <c r="V9" s="644"/>
      <c r="W9" s="644"/>
      <c r="X9" s="644"/>
      <c r="Y9" s="645"/>
      <c r="Z9" s="703">
        <v>0.3</v>
      </c>
      <c r="AA9" s="703"/>
      <c r="AB9" s="703"/>
      <c r="AC9" s="703"/>
      <c r="AD9" s="704">
        <v>17437</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1045052</v>
      </c>
      <c r="BH9" s="644"/>
      <c r="BI9" s="644"/>
      <c r="BJ9" s="644"/>
      <c r="BK9" s="644"/>
      <c r="BL9" s="644"/>
      <c r="BM9" s="644"/>
      <c r="BN9" s="645"/>
      <c r="BO9" s="703">
        <v>34.799999999999997</v>
      </c>
      <c r="BP9" s="703"/>
      <c r="BQ9" s="703"/>
      <c r="BR9" s="703"/>
      <c r="BS9" s="649" t="s">
        <v>168</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499062</v>
      </c>
      <c r="CS9" s="644"/>
      <c r="CT9" s="644"/>
      <c r="CU9" s="644"/>
      <c r="CV9" s="644"/>
      <c r="CW9" s="644"/>
      <c r="CX9" s="644"/>
      <c r="CY9" s="645"/>
      <c r="CZ9" s="703">
        <v>7.9</v>
      </c>
      <c r="DA9" s="703"/>
      <c r="DB9" s="703"/>
      <c r="DC9" s="703"/>
      <c r="DD9" s="649" t="s">
        <v>132</v>
      </c>
      <c r="DE9" s="644"/>
      <c r="DF9" s="644"/>
      <c r="DG9" s="644"/>
      <c r="DH9" s="644"/>
      <c r="DI9" s="644"/>
      <c r="DJ9" s="644"/>
      <c r="DK9" s="644"/>
      <c r="DL9" s="644"/>
      <c r="DM9" s="644"/>
      <c r="DN9" s="644"/>
      <c r="DO9" s="644"/>
      <c r="DP9" s="645"/>
      <c r="DQ9" s="649">
        <v>456213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168</v>
      </c>
      <c r="AA10" s="703"/>
      <c r="AB10" s="703"/>
      <c r="AC10" s="703"/>
      <c r="AD10" s="704" t="s">
        <v>168</v>
      </c>
      <c r="AE10" s="704"/>
      <c r="AF10" s="704"/>
      <c r="AG10" s="704"/>
      <c r="AH10" s="704"/>
      <c r="AI10" s="704"/>
      <c r="AJ10" s="704"/>
      <c r="AK10" s="704"/>
      <c r="AL10" s="646" t="s">
        <v>238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70853</v>
      </c>
      <c r="BH10" s="644"/>
      <c r="BI10" s="644"/>
      <c r="BJ10" s="644"/>
      <c r="BK10" s="644"/>
      <c r="BL10" s="644"/>
      <c r="BM10" s="644"/>
      <c r="BN10" s="645"/>
      <c r="BO10" s="703">
        <v>2.4</v>
      </c>
      <c r="BP10" s="703"/>
      <c r="BQ10" s="703"/>
      <c r="BR10" s="703"/>
      <c r="BS10" s="649" t="s">
        <v>238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238</v>
      </c>
      <c r="CS10" s="644"/>
      <c r="CT10" s="644"/>
      <c r="CU10" s="644"/>
      <c r="CV10" s="644"/>
      <c r="CW10" s="644"/>
      <c r="CX10" s="644"/>
      <c r="CY10" s="645"/>
      <c r="CZ10" s="703" t="s">
        <v>238</v>
      </c>
      <c r="DA10" s="703"/>
      <c r="DB10" s="703"/>
      <c r="DC10" s="703"/>
      <c r="DD10" s="649" t="s">
        <v>168</v>
      </c>
      <c r="DE10" s="644"/>
      <c r="DF10" s="644"/>
      <c r="DG10" s="644"/>
      <c r="DH10" s="644"/>
      <c r="DI10" s="644"/>
      <c r="DJ10" s="644"/>
      <c r="DK10" s="644"/>
      <c r="DL10" s="644"/>
      <c r="DM10" s="644"/>
      <c r="DN10" s="644"/>
      <c r="DO10" s="644"/>
      <c r="DP10" s="645"/>
      <c r="DQ10" s="649" t="s">
        <v>168</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168</v>
      </c>
      <c r="S11" s="644"/>
      <c r="T11" s="644"/>
      <c r="U11" s="644"/>
      <c r="V11" s="644"/>
      <c r="W11" s="644"/>
      <c r="X11" s="644"/>
      <c r="Y11" s="645"/>
      <c r="Z11" s="703" t="s">
        <v>168</v>
      </c>
      <c r="AA11" s="703"/>
      <c r="AB11" s="703"/>
      <c r="AC11" s="703"/>
      <c r="AD11" s="704" t="s">
        <v>238</v>
      </c>
      <c r="AE11" s="704"/>
      <c r="AF11" s="704"/>
      <c r="AG11" s="704"/>
      <c r="AH11" s="704"/>
      <c r="AI11" s="704"/>
      <c r="AJ11" s="704"/>
      <c r="AK11" s="704"/>
      <c r="AL11" s="646" t="s">
        <v>168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185559</v>
      </c>
      <c r="BH11" s="644"/>
      <c r="BI11" s="644"/>
      <c r="BJ11" s="644"/>
      <c r="BK11" s="644"/>
      <c r="BL11" s="644"/>
      <c r="BM11" s="644"/>
      <c r="BN11" s="645"/>
      <c r="BO11" s="703">
        <v>6.2</v>
      </c>
      <c r="BP11" s="703"/>
      <c r="BQ11" s="703"/>
      <c r="BR11" s="703"/>
      <c r="BS11" s="649" t="s">
        <v>132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152127</v>
      </c>
      <c r="CS11" s="644"/>
      <c r="CT11" s="644"/>
      <c r="CU11" s="644"/>
      <c r="CV11" s="644"/>
      <c r="CW11" s="644"/>
      <c r="CX11" s="644"/>
      <c r="CY11" s="645"/>
      <c r="CZ11" s="703">
        <v>2.4</v>
      </c>
      <c r="DA11" s="703"/>
      <c r="DB11" s="703"/>
      <c r="DC11" s="703"/>
      <c r="DD11" s="649">
        <v>61868</v>
      </c>
      <c r="DE11" s="644"/>
      <c r="DF11" s="644"/>
      <c r="DG11" s="644"/>
      <c r="DH11" s="644"/>
      <c r="DI11" s="644"/>
      <c r="DJ11" s="644"/>
      <c r="DK11" s="644"/>
      <c r="DL11" s="644"/>
      <c r="DM11" s="644"/>
      <c r="DN11" s="644"/>
      <c r="DO11" s="644"/>
      <c r="DP11" s="645"/>
      <c r="DQ11" s="649">
        <v>121691</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328413</v>
      </c>
      <c r="S12" s="644"/>
      <c r="T12" s="644"/>
      <c r="U12" s="644"/>
      <c r="V12" s="644"/>
      <c r="W12" s="644"/>
      <c r="X12" s="644"/>
      <c r="Y12" s="645"/>
      <c r="Z12" s="703">
        <v>4.8</v>
      </c>
      <c r="AA12" s="703"/>
      <c r="AB12" s="703"/>
      <c r="AC12" s="703"/>
      <c r="AD12" s="704">
        <v>328413</v>
      </c>
      <c r="AE12" s="704"/>
      <c r="AF12" s="704"/>
      <c r="AG12" s="704"/>
      <c r="AH12" s="704"/>
      <c r="AI12" s="704"/>
      <c r="AJ12" s="704"/>
      <c r="AK12" s="704"/>
      <c r="AL12" s="646">
        <v>8.1</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1325011</v>
      </c>
      <c r="BH12" s="644"/>
      <c r="BI12" s="644"/>
      <c r="BJ12" s="644"/>
      <c r="BK12" s="644"/>
      <c r="BL12" s="644"/>
      <c r="BM12" s="644"/>
      <c r="BN12" s="645"/>
      <c r="BO12" s="703">
        <v>44.2</v>
      </c>
      <c r="BP12" s="703"/>
      <c r="BQ12" s="703"/>
      <c r="BR12" s="703"/>
      <c r="BS12" s="649" t="s">
        <v>238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105705</v>
      </c>
      <c r="CS12" s="644"/>
      <c r="CT12" s="644"/>
      <c r="CU12" s="644"/>
      <c r="CV12" s="644"/>
      <c r="CW12" s="644"/>
      <c r="CX12" s="644"/>
      <c r="CY12" s="645"/>
      <c r="CZ12" s="703">
        <v>1.7</v>
      </c>
      <c r="DA12" s="703"/>
      <c r="DB12" s="703"/>
      <c r="DC12" s="703"/>
      <c r="DD12" s="649">
        <v>24730</v>
      </c>
      <c r="DE12" s="644"/>
      <c r="DF12" s="644"/>
      <c r="DG12" s="644"/>
      <c r="DH12" s="644"/>
      <c r="DI12" s="644"/>
      <c r="DJ12" s="644"/>
      <c r="DK12" s="644"/>
      <c r="DL12" s="644"/>
      <c r="DM12" s="644"/>
      <c r="DN12" s="644"/>
      <c r="DO12" s="644"/>
      <c r="DP12" s="645"/>
      <c r="DQ12" s="649">
        <v>86893</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168</v>
      </c>
      <c r="S13" s="644"/>
      <c r="T13" s="644"/>
      <c r="U13" s="644"/>
      <c r="V13" s="644"/>
      <c r="W13" s="644"/>
      <c r="X13" s="644"/>
      <c r="Y13" s="645"/>
      <c r="Z13" s="703" t="s">
        <v>168</v>
      </c>
      <c r="AA13" s="703"/>
      <c r="AB13" s="703"/>
      <c r="AC13" s="703"/>
      <c r="AD13" s="704" t="s">
        <v>238</v>
      </c>
      <c r="AE13" s="704"/>
      <c r="AF13" s="704"/>
      <c r="AG13" s="704"/>
      <c r="AH13" s="704"/>
      <c r="AI13" s="704"/>
      <c r="AJ13" s="704"/>
      <c r="AK13" s="704"/>
      <c r="AL13" s="646" t="s">
        <v>168</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1320368</v>
      </c>
      <c r="BH13" s="644"/>
      <c r="BI13" s="644"/>
      <c r="BJ13" s="644"/>
      <c r="BK13" s="644"/>
      <c r="BL13" s="644"/>
      <c r="BM13" s="644"/>
      <c r="BN13" s="645"/>
      <c r="BO13" s="703">
        <v>44</v>
      </c>
      <c r="BP13" s="703"/>
      <c r="BQ13" s="703"/>
      <c r="BR13" s="703"/>
      <c r="BS13" s="649" t="s">
        <v>238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602770</v>
      </c>
      <c r="CS13" s="644"/>
      <c r="CT13" s="644"/>
      <c r="CU13" s="644"/>
      <c r="CV13" s="644"/>
      <c r="CW13" s="644"/>
      <c r="CX13" s="644"/>
      <c r="CY13" s="645"/>
      <c r="CZ13" s="703">
        <v>9.6</v>
      </c>
      <c r="DA13" s="703"/>
      <c r="DB13" s="703"/>
      <c r="DC13" s="703"/>
      <c r="DD13" s="649">
        <v>330309</v>
      </c>
      <c r="DE13" s="644"/>
      <c r="DF13" s="644"/>
      <c r="DG13" s="644"/>
      <c r="DH13" s="644"/>
      <c r="DI13" s="644"/>
      <c r="DJ13" s="644"/>
      <c r="DK13" s="644"/>
      <c r="DL13" s="644"/>
      <c r="DM13" s="644"/>
      <c r="DN13" s="644"/>
      <c r="DO13" s="644"/>
      <c r="DP13" s="645"/>
      <c r="DQ13" s="649">
        <v>422685</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238</v>
      </c>
      <c r="AA14" s="703"/>
      <c r="AB14" s="703"/>
      <c r="AC14" s="703"/>
      <c r="AD14" s="704" t="s">
        <v>238</v>
      </c>
      <c r="AE14" s="704"/>
      <c r="AF14" s="704"/>
      <c r="AG14" s="704"/>
      <c r="AH14" s="704"/>
      <c r="AI14" s="704"/>
      <c r="AJ14" s="704"/>
      <c r="AK14" s="704"/>
      <c r="AL14" s="646" t="s">
        <v>238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42567</v>
      </c>
      <c r="BH14" s="644"/>
      <c r="BI14" s="644"/>
      <c r="BJ14" s="644"/>
      <c r="BK14" s="644"/>
      <c r="BL14" s="644"/>
      <c r="BM14" s="644"/>
      <c r="BN14" s="645"/>
      <c r="BO14" s="703">
        <v>1.4</v>
      </c>
      <c r="BP14" s="703"/>
      <c r="BQ14" s="703"/>
      <c r="BR14" s="703"/>
      <c r="BS14" s="649" t="s">
        <v>238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466137</v>
      </c>
      <c r="CS14" s="644"/>
      <c r="CT14" s="644"/>
      <c r="CU14" s="644"/>
      <c r="CV14" s="644"/>
      <c r="CW14" s="644"/>
      <c r="CX14" s="644"/>
      <c r="CY14" s="645"/>
      <c r="CZ14" s="703">
        <v>7.4</v>
      </c>
      <c r="DA14" s="703"/>
      <c r="DB14" s="703"/>
      <c r="DC14" s="703"/>
      <c r="DD14" s="649">
        <v>696</v>
      </c>
      <c r="DE14" s="644"/>
      <c r="DF14" s="644"/>
      <c r="DG14" s="644"/>
      <c r="DH14" s="644"/>
      <c r="DI14" s="644"/>
      <c r="DJ14" s="644"/>
      <c r="DK14" s="644"/>
      <c r="DL14" s="644"/>
      <c r="DM14" s="644"/>
      <c r="DN14" s="644"/>
      <c r="DO14" s="644"/>
      <c r="DP14" s="645"/>
      <c r="DQ14" s="649">
        <v>465845</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24322</v>
      </c>
      <c r="S15" s="644"/>
      <c r="T15" s="644"/>
      <c r="U15" s="644"/>
      <c r="V15" s="644"/>
      <c r="W15" s="644"/>
      <c r="X15" s="644"/>
      <c r="Y15" s="645"/>
      <c r="Z15" s="703">
        <v>0.4</v>
      </c>
      <c r="AA15" s="703"/>
      <c r="AB15" s="703"/>
      <c r="AC15" s="703"/>
      <c r="AD15" s="704">
        <v>24322</v>
      </c>
      <c r="AE15" s="704"/>
      <c r="AF15" s="704"/>
      <c r="AG15" s="704"/>
      <c r="AH15" s="704"/>
      <c r="AI15" s="704"/>
      <c r="AJ15" s="704"/>
      <c r="AK15" s="704"/>
      <c r="AL15" s="646">
        <v>0.6</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179463</v>
      </c>
      <c r="BH15" s="644"/>
      <c r="BI15" s="644"/>
      <c r="BJ15" s="644"/>
      <c r="BK15" s="644"/>
      <c r="BL15" s="644"/>
      <c r="BM15" s="644"/>
      <c r="BN15" s="645"/>
      <c r="BO15" s="703">
        <v>6</v>
      </c>
      <c r="BP15" s="703"/>
      <c r="BQ15" s="703"/>
      <c r="BR15" s="703"/>
      <c r="BS15" s="649" t="s">
        <v>238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946028</v>
      </c>
      <c r="CS15" s="644"/>
      <c r="CT15" s="644"/>
      <c r="CU15" s="644"/>
      <c r="CV15" s="644"/>
      <c r="CW15" s="644"/>
      <c r="CX15" s="644"/>
      <c r="CY15" s="645"/>
      <c r="CZ15" s="703">
        <v>15</v>
      </c>
      <c r="DA15" s="703"/>
      <c r="DB15" s="703"/>
      <c r="DC15" s="703"/>
      <c r="DD15" s="649">
        <v>183684</v>
      </c>
      <c r="DE15" s="644"/>
      <c r="DF15" s="644"/>
      <c r="DG15" s="644"/>
      <c r="DH15" s="644"/>
      <c r="DI15" s="644"/>
      <c r="DJ15" s="644"/>
      <c r="DK15" s="644"/>
      <c r="DL15" s="644"/>
      <c r="DM15" s="644"/>
      <c r="DN15" s="644"/>
      <c r="DO15" s="644"/>
      <c r="DP15" s="645"/>
      <c r="DQ15" s="649">
        <v>734657</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238</v>
      </c>
      <c r="AA16" s="703"/>
      <c r="AB16" s="703"/>
      <c r="AC16" s="703"/>
      <c r="AD16" s="704" t="s">
        <v>132</v>
      </c>
      <c r="AE16" s="704"/>
      <c r="AF16" s="704"/>
      <c r="AG16" s="704"/>
      <c r="AH16" s="704"/>
      <c r="AI16" s="704"/>
      <c r="AJ16" s="704"/>
      <c r="AK16" s="704"/>
      <c r="AL16" s="646" t="s">
        <v>238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238</v>
      </c>
      <c r="BH16" s="644"/>
      <c r="BI16" s="644"/>
      <c r="BJ16" s="644"/>
      <c r="BK16" s="644"/>
      <c r="BL16" s="644"/>
      <c r="BM16" s="644"/>
      <c r="BN16" s="645"/>
      <c r="BO16" s="703" t="s">
        <v>168</v>
      </c>
      <c r="BP16" s="703"/>
      <c r="BQ16" s="703"/>
      <c r="BR16" s="703"/>
      <c r="BS16" s="649" t="s">
        <v>258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238</v>
      </c>
      <c r="CS16" s="644"/>
      <c r="CT16" s="644"/>
      <c r="CU16" s="644"/>
      <c r="CV16" s="644"/>
      <c r="CW16" s="644"/>
      <c r="CX16" s="644"/>
      <c r="CY16" s="645"/>
      <c r="CZ16" s="703" t="s">
        <v>238</v>
      </c>
      <c r="DA16" s="703"/>
      <c r="DB16" s="703"/>
      <c r="DC16" s="703"/>
      <c r="DD16" s="649" t="s">
        <v>132</v>
      </c>
      <c r="DE16" s="644"/>
      <c r="DF16" s="644"/>
      <c r="DG16" s="644"/>
      <c r="DH16" s="644"/>
      <c r="DI16" s="644"/>
      <c r="DJ16" s="644"/>
      <c r="DK16" s="644"/>
      <c r="DL16" s="644"/>
      <c r="DM16" s="644"/>
      <c r="DN16" s="644"/>
      <c r="DO16" s="644"/>
      <c r="DP16" s="645"/>
      <c r="DQ16" s="649" t="s">
        <v>132</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10403</v>
      </c>
      <c r="S17" s="644"/>
      <c r="T17" s="644"/>
      <c r="U17" s="644"/>
      <c r="V17" s="644"/>
      <c r="W17" s="644"/>
      <c r="X17" s="644"/>
      <c r="Y17" s="645"/>
      <c r="Z17" s="703">
        <v>0.2</v>
      </c>
      <c r="AA17" s="703"/>
      <c r="AB17" s="703"/>
      <c r="AC17" s="703"/>
      <c r="AD17" s="704">
        <v>10403</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168</v>
      </c>
      <c r="BP17" s="703"/>
      <c r="BQ17" s="703"/>
      <c r="BR17" s="703"/>
      <c r="BS17" s="649" t="s">
        <v>168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420221</v>
      </c>
      <c r="CS17" s="644"/>
      <c r="CT17" s="644"/>
      <c r="CU17" s="644"/>
      <c r="CV17" s="644"/>
      <c r="CW17" s="644"/>
      <c r="CX17" s="644"/>
      <c r="CY17" s="645"/>
      <c r="CZ17" s="703">
        <v>6.7</v>
      </c>
      <c r="DA17" s="703"/>
      <c r="DB17" s="703"/>
      <c r="DC17" s="703"/>
      <c r="DD17" s="649" t="s">
        <v>132</v>
      </c>
      <c r="DE17" s="644"/>
      <c r="DF17" s="644"/>
      <c r="DG17" s="644"/>
      <c r="DH17" s="644"/>
      <c r="DI17" s="644"/>
      <c r="DJ17" s="644"/>
      <c r="DK17" s="644"/>
      <c r="DL17" s="644"/>
      <c r="DM17" s="644"/>
      <c r="DN17" s="644"/>
      <c r="DO17" s="644"/>
      <c r="DP17" s="645"/>
      <c r="DQ17" s="649">
        <v>419893</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821084</v>
      </c>
      <c r="S18" s="644"/>
      <c r="T18" s="644"/>
      <c r="U18" s="644"/>
      <c r="V18" s="644"/>
      <c r="W18" s="644"/>
      <c r="X18" s="644"/>
      <c r="Y18" s="645"/>
      <c r="Z18" s="703">
        <v>12</v>
      </c>
      <c r="AA18" s="703"/>
      <c r="AB18" s="703"/>
      <c r="AC18" s="703"/>
      <c r="AD18" s="704">
        <v>713153</v>
      </c>
      <c r="AE18" s="704"/>
      <c r="AF18" s="704"/>
      <c r="AG18" s="704"/>
      <c r="AH18" s="704"/>
      <c r="AI18" s="704"/>
      <c r="AJ18" s="704"/>
      <c r="AK18" s="704"/>
      <c r="AL18" s="646">
        <v>17.5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238</v>
      </c>
      <c r="BP18" s="703"/>
      <c r="BQ18" s="703"/>
      <c r="BR18" s="703"/>
      <c r="BS18" s="649" t="s">
        <v>168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168</v>
      </c>
      <c r="DA18" s="703"/>
      <c r="DB18" s="703"/>
      <c r="DC18" s="703"/>
      <c r="DD18" s="649" t="s">
        <v>132</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713153</v>
      </c>
      <c r="S19" s="644"/>
      <c r="T19" s="644"/>
      <c r="U19" s="644"/>
      <c r="V19" s="644"/>
      <c r="W19" s="644"/>
      <c r="X19" s="644"/>
      <c r="Y19" s="645"/>
      <c r="Z19" s="703">
        <v>10.4</v>
      </c>
      <c r="AA19" s="703"/>
      <c r="AB19" s="703"/>
      <c r="AC19" s="703"/>
      <c r="AD19" s="704">
        <v>713153</v>
      </c>
      <c r="AE19" s="704"/>
      <c r="AF19" s="704"/>
      <c r="AG19" s="704"/>
      <c r="AH19" s="704"/>
      <c r="AI19" s="704"/>
      <c r="AJ19" s="704"/>
      <c r="AK19" s="704"/>
      <c r="AL19" s="646">
        <v>17.5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113044</v>
      </c>
      <c r="BH19" s="644"/>
      <c r="BI19" s="644"/>
      <c r="BJ19" s="644"/>
      <c r="BK19" s="644"/>
      <c r="BL19" s="644"/>
      <c r="BM19" s="644"/>
      <c r="BN19" s="645"/>
      <c r="BO19" s="703">
        <v>3.8</v>
      </c>
      <c r="BP19" s="703"/>
      <c r="BQ19" s="703"/>
      <c r="BR19" s="703"/>
      <c r="BS19" s="649" t="s">
        <v>168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238</v>
      </c>
      <c r="CS19" s="644"/>
      <c r="CT19" s="644"/>
      <c r="CU19" s="644"/>
      <c r="CV19" s="644"/>
      <c r="CW19" s="644"/>
      <c r="CX19" s="644"/>
      <c r="CY19" s="645"/>
      <c r="CZ19" s="703" t="s">
        <v>258</v>
      </c>
      <c r="DA19" s="703"/>
      <c r="DB19" s="703"/>
      <c r="DC19" s="703"/>
      <c r="DD19" s="649" t="s">
        <v>238</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107391</v>
      </c>
      <c r="S20" s="644"/>
      <c r="T20" s="644"/>
      <c r="U20" s="644"/>
      <c r="V20" s="644"/>
      <c r="W20" s="644"/>
      <c r="X20" s="644"/>
      <c r="Y20" s="645"/>
      <c r="Z20" s="703">
        <v>1.6</v>
      </c>
      <c r="AA20" s="703"/>
      <c r="AB20" s="703"/>
      <c r="AC20" s="703"/>
      <c r="AD20" s="704" t="s">
        <v>238</v>
      </c>
      <c r="AE20" s="704"/>
      <c r="AF20" s="704"/>
      <c r="AG20" s="704"/>
      <c r="AH20" s="704"/>
      <c r="AI20" s="704"/>
      <c r="AJ20" s="704"/>
      <c r="AK20" s="704"/>
      <c r="AL20" s="646" t="s">
        <v>238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113044</v>
      </c>
      <c r="BH20" s="644"/>
      <c r="BI20" s="644"/>
      <c r="BJ20" s="644"/>
      <c r="BK20" s="644"/>
      <c r="BL20" s="644"/>
      <c r="BM20" s="644"/>
      <c r="BN20" s="645"/>
      <c r="BO20" s="703">
        <v>3.8</v>
      </c>
      <c r="BP20" s="703"/>
      <c r="BQ20" s="703"/>
      <c r="BR20" s="703"/>
      <c r="BS20" s="649" t="s">
        <v>168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6291778</v>
      </c>
      <c r="CS20" s="644"/>
      <c r="CT20" s="644"/>
      <c r="CU20" s="644"/>
      <c r="CV20" s="644"/>
      <c r="CW20" s="644"/>
      <c r="CX20" s="644"/>
      <c r="CY20" s="645"/>
      <c r="CZ20" s="703">
        <v>100</v>
      </c>
      <c r="DA20" s="703"/>
      <c r="DB20" s="703"/>
      <c r="DC20" s="703"/>
      <c r="DD20" s="649">
        <v>720231</v>
      </c>
      <c r="DE20" s="644"/>
      <c r="DF20" s="644"/>
      <c r="DG20" s="644"/>
      <c r="DH20" s="644"/>
      <c r="DI20" s="644"/>
      <c r="DJ20" s="644"/>
      <c r="DK20" s="644"/>
      <c r="DL20" s="644"/>
      <c r="DM20" s="644"/>
      <c r="DN20" s="644"/>
      <c r="DO20" s="644"/>
      <c r="DP20" s="645"/>
      <c r="DQ20" s="649">
        <v>4830878</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540</v>
      </c>
      <c r="S21" s="644"/>
      <c r="T21" s="644"/>
      <c r="U21" s="644"/>
      <c r="V21" s="644"/>
      <c r="W21" s="644"/>
      <c r="X21" s="644"/>
      <c r="Y21" s="645"/>
      <c r="Z21" s="703">
        <v>0</v>
      </c>
      <c r="AA21" s="703"/>
      <c r="AB21" s="703"/>
      <c r="AC21" s="703"/>
      <c r="AD21" s="704" t="s">
        <v>132</v>
      </c>
      <c r="AE21" s="704"/>
      <c r="AF21" s="704"/>
      <c r="AG21" s="704"/>
      <c r="AH21" s="704"/>
      <c r="AI21" s="704"/>
      <c r="AJ21" s="704"/>
      <c r="AK21" s="704"/>
      <c r="AL21" s="646" t="s">
        <v>238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168</v>
      </c>
      <c r="BH21" s="644"/>
      <c r="BI21" s="644"/>
      <c r="BJ21" s="644"/>
      <c r="BK21" s="644"/>
      <c r="BL21" s="644"/>
      <c r="BM21" s="644"/>
      <c r="BN21" s="645"/>
      <c r="BO21" s="703" t="s">
        <v>168</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4280765</v>
      </c>
      <c r="S22" s="644"/>
      <c r="T22" s="644"/>
      <c r="U22" s="644"/>
      <c r="V22" s="644"/>
      <c r="W22" s="644"/>
      <c r="X22" s="644"/>
      <c r="Y22" s="645"/>
      <c r="Z22" s="703">
        <v>62.4</v>
      </c>
      <c r="AA22" s="703"/>
      <c r="AB22" s="703"/>
      <c r="AC22" s="703"/>
      <c r="AD22" s="704">
        <v>4059790</v>
      </c>
      <c r="AE22" s="704"/>
      <c r="AF22" s="704"/>
      <c r="AG22" s="704"/>
      <c r="AH22" s="704"/>
      <c r="AI22" s="704"/>
      <c r="AJ22" s="704"/>
      <c r="AK22" s="704"/>
      <c r="AL22" s="646">
        <v>99.5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168</v>
      </c>
      <c r="BP22" s="703"/>
      <c r="BQ22" s="703"/>
      <c r="BR22" s="703"/>
      <c r="BS22" s="649" t="s">
        <v>238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2848</v>
      </c>
      <c r="S23" s="644"/>
      <c r="T23" s="644"/>
      <c r="U23" s="644"/>
      <c r="V23" s="644"/>
      <c r="W23" s="644"/>
      <c r="X23" s="644"/>
      <c r="Y23" s="645"/>
      <c r="Z23" s="703">
        <v>0</v>
      </c>
      <c r="AA23" s="703"/>
      <c r="AB23" s="703"/>
      <c r="AC23" s="703"/>
      <c r="AD23" s="704">
        <v>2848</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113044</v>
      </c>
      <c r="BH23" s="644"/>
      <c r="BI23" s="644"/>
      <c r="BJ23" s="644"/>
      <c r="BK23" s="644"/>
      <c r="BL23" s="644"/>
      <c r="BM23" s="644"/>
      <c r="BN23" s="645"/>
      <c r="BO23" s="703">
        <v>3.8</v>
      </c>
      <c r="BP23" s="703"/>
      <c r="BQ23" s="703"/>
      <c r="BR23" s="703"/>
      <c r="BS23" s="649" t="s">
        <v>168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15434</v>
      </c>
      <c r="S24" s="644"/>
      <c r="T24" s="644"/>
      <c r="U24" s="644"/>
      <c r="V24" s="644"/>
      <c r="W24" s="644"/>
      <c r="X24" s="644"/>
      <c r="Y24" s="645"/>
      <c r="Z24" s="703">
        <v>0.2</v>
      </c>
      <c r="AA24" s="703"/>
      <c r="AB24" s="703"/>
      <c r="AC24" s="703"/>
      <c r="AD24" s="704" t="s">
        <v>168</v>
      </c>
      <c r="AE24" s="704"/>
      <c r="AF24" s="704"/>
      <c r="AG24" s="704"/>
      <c r="AH24" s="704"/>
      <c r="AI24" s="704"/>
      <c r="AJ24" s="704"/>
      <c r="AK24" s="704"/>
      <c r="AL24" s="646" t="s">
        <v>168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238</v>
      </c>
      <c r="BH24" s="644"/>
      <c r="BI24" s="644"/>
      <c r="BJ24" s="644"/>
      <c r="BK24" s="644"/>
      <c r="BL24" s="644"/>
      <c r="BM24" s="644"/>
      <c r="BN24" s="645"/>
      <c r="BO24" s="703" t="s">
        <v>238</v>
      </c>
      <c r="BP24" s="703"/>
      <c r="BQ24" s="703"/>
      <c r="BR24" s="703"/>
      <c r="BS24" s="649" t="s">
        <v>238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2689951</v>
      </c>
      <c r="CS24" s="707"/>
      <c r="CT24" s="707"/>
      <c r="CU24" s="707"/>
      <c r="CV24" s="707"/>
      <c r="CW24" s="707"/>
      <c r="CX24" s="707"/>
      <c r="CY24" s="753"/>
      <c r="CZ24" s="754">
        <v>42.8</v>
      </c>
      <c r="DA24" s="723"/>
      <c r="DB24" s="723"/>
      <c r="DC24" s="757"/>
      <c r="DD24" s="752">
        <v>2032281</v>
      </c>
      <c r="DE24" s="707"/>
      <c r="DF24" s="707"/>
      <c r="DG24" s="707"/>
      <c r="DH24" s="707"/>
      <c r="DI24" s="707"/>
      <c r="DJ24" s="707"/>
      <c r="DK24" s="753"/>
      <c r="DL24" s="752">
        <v>2018399</v>
      </c>
      <c r="DM24" s="707"/>
      <c r="DN24" s="707"/>
      <c r="DO24" s="707"/>
      <c r="DP24" s="707"/>
      <c r="DQ24" s="707"/>
      <c r="DR24" s="707"/>
      <c r="DS24" s="707"/>
      <c r="DT24" s="707"/>
      <c r="DU24" s="707"/>
      <c r="DV24" s="753"/>
      <c r="DW24" s="754">
        <v>46.4</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71767</v>
      </c>
      <c r="S25" s="644"/>
      <c r="T25" s="644"/>
      <c r="U25" s="644"/>
      <c r="V25" s="644"/>
      <c r="W25" s="644"/>
      <c r="X25" s="644"/>
      <c r="Y25" s="645"/>
      <c r="Z25" s="703">
        <v>1</v>
      </c>
      <c r="AA25" s="703"/>
      <c r="AB25" s="703"/>
      <c r="AC25" s="703"/>
      <c r="AD25" s="704">
        <v>10281</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1452301</v>
      </c>
      <c r="CS25" s="642"/>
      <c r="CT25" s="642"/>
      <c r="CU25" s="642"/>
      <c r="CV25" s="642"/>
      <c r="CW25" s="642"/>
      <c r="CX25" s="642"/>
      <c r="CY25" s="643"/>
      <c r="CZ25" s="646">
        <v>23.1</v>
      </c>
      <c r="DA25" s="675"/>
      <c r="DB25" s="675"/>
      <c r="DC25" s="676"/>
      <c r="DD25" s="649">
        <v>1345682</v>
      </c>
      <c r="DE25" s="642"/>
      <c r="DF25" s="642"/>
      <c r="DG25" s="642"/>
      <c r="DH25" s="642"/>
      <c r="DI25" s="642"/>
      <c r="DJ25" s="642"/>
      <c r="DK25" s="643"/>
      <c r="DL25" s="649">
        <v>1332331</v>
      </c>
      <c r="DM25" s="642"/>
      <c r="DN25" s="642"/>
      <c r="DO25" s="642"/>
      <c r="DP25" s="642"/>
      <c r="DQ25" s="642"/>
      <c r="DR25" s="642"/>
      <c r="DS25" s="642"/>
      <c r="DT25" s="642"/>
      <c r="DU25" s="642"/>
      <c r="DV25" s="643"/>
      <c r="DW25" s="646">
        <v>30.6</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15798</v>
      </c>
      <c r="S26" s="644"/>
      <c r="T26" s="644"/>
      <c r="U26" s="644"/>
      <c r="V26" s="644"/>
      <c r="W26" s="644"/>
      <c r="X26" s="644"/>
      <c r="Y26" s="645"/>
      <c r="Z26" s="703">
        <v>0.2</v>
      </c>
      <c r="AA26" s="703"/>
      <c r="AB26" s="703"/>
      <c r="AC26" s="703"/>
      <c r="AD26" s="704" t="s">
        <v>168</v>
      </c>
      <c r="AE26" s="704"/>
      <c r="AF26" s="704"/>
      <c r="AG26" s="704"/>
      <c r="AH26" s="704"/>
      <c r="AI26" s="704"/>
      <c r="AJ26" s="704"/>
      <c r="AK26" s="704"/>
      <c r="AL26" s="646" t="s">
        <v>238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238</v>
      </c>
      <c r="BP26" s="703"/>
      <c r="BQ26" s="703"/>
      <c r="BR26" s="703"/>
      <c r="BS26" s="649" t="s">
        <v>258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937717</v>
      </c>
      <c r="CS26" s="644"/>
      <c r="CT26" s="644"/>
      <c r="CU26" s="644"/>
      <c r="CV26" s="644"/>
      <c r="CW26" s="644"/>
      <c r="CX26" s="644"/>
      <c r="CY26" s="645"/>
      <c r="CZ26" s="646">
        <v>14.9</v>
      </c>
      <c r="DA26" s="675"/>
      <c r="DB26" s="675"/>
      <c r="DC26" s="676"/>
      <c r="DD26" s="649">
        <v>841634</v>
      </c>
      <c r="DE26" s="644"/>
      <c r="DF26" s="644"/>
      <c r="DG26" s="644"/>
      <c r="DH26" s="644"/>
      <c r="DI26" s="644"/>
      <c r="DJ26" s="644"/>
      <c r="DK26" s="645"/>
      <c r="DL26" s="649" t="s">
        <v>238</v>
      </c>
      <c r="DM26" s="644"/>
      <c r="DN26" s="644"/>
      <c r="DO26" s="644"/>
      <c r="DP26" s="644"/>
      <c r="DQ26" s="644"/>
      <c r="DR26" s="644"/>
      <c r="DS26" s="644"/>
      <c r="DT26" s="644"/>
      <c r="DU26" s="644"/>
      <c r="DV26" s="645"/>
      <c r="DW26" s="646" t="s">
        <v>168</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641026</v>
      </c>
      <c r="S27" s="644"/>
      <c r="T27" s="644"/>
      <c r="U27" s="644"/>
      <c r="V27" s="644"/>
      <c r="W27" s="644"/>
      <c r="X27" s="644"/>
      <c r="Y27" s="645"/>
      <c r="Z27" s="703">
        <v>9.3000000000000007</v>
      </c>
      <c r="AA27" s="703"/>
      <c r="AB27" s="703"/>
      <c r="AC27" s="703"/>
      <c r="AD27" s="704" t="s">
        <v>238</v>
      </c>
      <c r="AE27" s="704"/>
      <c r="AF27" s="704"/>
      <c r="AG27" s="704"/>
      <c r="AH27" s="704"/>
      <c r="AI27" s="704"/>
      <c r="AJ27" s="704"/>
      <c r="AK27" s="704"/>
      <c r="AL27" s="646" t="s">
        <v>238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2999259</v>
      </c>
      <c r="BH27" s="644"/>
      <c r="BI27" s="644"/>
      <c r="BJ27" s="644"/>
      <c r="BK27" s="644"/>
      <c r="BL27" s="644"/>
      <c r="BM27" s="644"/>
      <c r="BN27" s="645"/>
      <c r="BO27" s="703">
        <v>100</v>
      </c>
      <c r="BP27" s="703"/>
      <c r="BQ27" s="703"/>
      <c r="BR27" s="703"/>
      <c r="BS27" s="649" t="s">
        <v>168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817429</v>
      </c>
      <c r="CS27" s="642"/>
      <c r="CT27" s="642"/>
      <c r="CU27" s="642"/>
      <c r="CV27" s="642"/>
      <c r="CW27" s="642"/>
      <c r="CX27" s="642"/>
      <c r="CY27" s="643"/>
      <c r="CZ27" s="646">
        <v>13</v>
      </c>
      <c r="DA27" s="675"/>
      <c r="DB27" s="675"/>
      <c r="DC27" s="676"/>
      <c r="DD27" s="649">
        <v>266706</v>
      </c>
      <c r="DE27" s="642"/>
      <c r="DF27" s="642"/>
      <c r="DG27" s="642"/>
      <c r="DH27" s="642"/>
      <c r="DI27" s="642"/>
      <c r="DJ27" s="642"/>
      <c r="DK27" s="643"/>
      <c r="DL27" s="649">
        <v>266175</v>
      </c>
      <c r="DM27" s="642"/>
      <c r="DN27" s="642"/>
      <c r="DO27" s="642"/>
      <c r="DP27" s="642"/>
      <c r="DQ27" s="642"/>
      <c r="DR27" s="642"/>
      <c r="DS27" s="642"/>
      <c r="DT27" s="642"/>
      <c r="DU27" s="642"/>
      <c r="DV27" s="643"/>
      <c r="DW27" s="646">
        <v>6.1</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168</v>
      </c>
      <c r="AA28" s="703"/>
      <c r="AB28" s="703"/>
      <c r="AC28" s="703"/>
      <c r="AD28" s="704" t="s">
        <v>168</v>
      </c>
      <c r="AE28" s="704"/>
      <c r="AF28" s="704"/>
      <c r="AG28" s="704"/>
      <c r="AH28" s="704"/>
      <c r="AI28" s="704"/>
      <c r="AJ28" s="704"/>
      <c r="AK28" s="704"/>
      <c r="AL28" s="646" t="s">
        <v>238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420221</v>
      </c>
      <c r="CS28" s="644"/>
      <c r="CT28" s="644"/>
      <c r="CU28" s="644"/>
      <c r="CV28" s="644"/>
      <c r="CW28" s="644"/>
      <c r="CX28" s="644"/>
      <c r="CY28" s="645"/>
      <c r="CZ28" s="646">
        <v>6.7</v>
      </c>
      <c r="DA28" s="675"/>
      <c r="DB28" s="675"/>
      <c r="DC28" s="676"/>
      <c r="DD28" s="649">
        <v>419893</v>
      </c>
      <c r="DE28" s="644"/>
      <c r="DF28" s="644"/>
      <c r="DG28" s="644"/>
      <c r="DH28" s="644"/>
      <c r="DI28" s="644"/>
      <c r="DJ28" s="644"/>
      <c r="DK28" s="645"/>
      <c r="DL28" s="649">
        <v>419893</v>
      </c>
      <c r="DM28" s="644"/>
      <c r="DN28" s="644"/>
      <c r="DO28" s="644"/>
      <c r="DP28" s="644"/>
      <c r="DQ28" s="644"/>
      <c r="DR28" s="644"/>
      <c r="DS28" s="644"/>
      <c r="DT28" s="644"/>
      <c r="DU28" s="644"/>
      <c r="DV28" s="645"/>
      <c r="DW28" s="646">
        <v>9.6</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333010</v>
      </c>
      <c r="S29" s="644"/>
      <c r="T29" s="644"/>
      <c r="U29" s="644"/>
      <c r="V29" s="644"/>
      <c r="W29" s="644"/>
      <c r="X29" s="644"/>
      <c r="Y29" s="645"/>
      <c r="Z29" s="703">
        <v>4.9000000000000004</v>
      </c>
      <c r="AA29" s="703"/>
      <c r="AB29" s="703"/>
      <c r="AC29" s="703"/>
      <c r="AD29" s="704" t="s">
        <v>168</v>
      </c>
      <c r="AE29" s="704"/>
      <c r="AF29" s="704"/>
      <c r="AG29" s="704"/>
      <c r="AH29" s="704"/>
      <c r="AI29" s="704"/>
      <c r="AJ29" s="704"/>
      <c r="AK29" s="704"/>
      <c r="AL29" s="646" t="s">
        <v>168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420221</v>
      </c>
      <c r="CS29" s="642"/>
      <c r="CT29" s="642"/>
      <c r="CU29" s="642"/>
      <c r="CV29" s="642"/>
      <c r="CW29" s="642"/>
      <c r="CX29" s="642"/>
      <c r="CY29" s="643"/>
      <c r="CZ29" s="646">
        <v>6.7</v>
      </c>
      <c r="DA29" s="675"/>
      <c r="DB29" s="675"/>
      <c r="DC29" s="676"/>
      <c r="DD29" s="649">
        <v>419893</v>
      </c>
      <c r="DE29" s="642"/>
      <c r="DF29" s="642"/>
      <c r="DG29" s="642"/>
      <c r="DH29" s="642"/>
      <c r="DI29" s="642"/>
      <c r="DJ29" s="642"/>
      <c r="DK29" s="643"/>
      <c r="DL29" s="649">
        <v>419893</v>
      </c>
      <c r="DM29" s="642"/>
      <c r="DN29" s="642"/>
      <c r="DO29" s="642"/>
      <c r="DP29" s="642"/>
      <c r="DQ29" s="642"/>
      <c r="DR29" s="642"/>
      <c r="DS29" s="642"/>
      <c r="DT29" s="642"/>
      <c r="DU29" s="642"/>
      <c r="DV29" s="643"/>
      <c r="DW29" s="646">
        <v>9.6</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6925</v>
      </c>
      <c r="S30" s="644"/>
      <c r="T30" s="644"/>
      <c r="U30" s="644"/>
      <c r="V30" s="644"/>
      <c r="W30" s="644"/>
      <c r="X30" s="644"/>
      <c r="Y30" s="645"/>
      <c r="Z30" s="703">
        <v>0.1</v>
      </c>
      <c r="AA30" s="703"/>
      <c r="AB30" s="703"/>
      <c r="AC30" s="703"/>
      <c r="AD30" s="704">
        <v>6021</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98.9</v>
      </c>
      <c r="BH30" s="722"/>
      <c r="BI30" s="722"/>
      <c r="BJ30" s="722"/>
      <c r="BK30" s="722"/>
      <c r="BL30" s="722"/>
      <c r="BM30" s="723">
        <v>95.6</v>
      </c>
      <c r="BN30" s="722"/>
      <c r="BO30" s="722"/>
      <c r="BP30" s="722"/>
      <c r="BQ30" s="724"/>
      <c r="BR30" s="721">
        <v>98.7</v>
      </c>
      <c r="BS30" s="722"/>
      <c r="BT30" s="722"/>
      <c r="BU30" s="722"/>
      <c r="BV30" s="722"/>
      <c r="BW30" s="722"/>
      <c r="BX30" s="723">
        <v>94.8</v>
      </c>
      <c r="BY30" s="722"/>
      <c r="BZ30" s="722"/>
      <c r="CA30" s="722"/>
      <c r="CB30" s="724"/>
      <c r="CD30" s="727"/>
      <c r="CE30" s="728"/>
      <c r="CF30" s="685" t="s">
        <v>306</v>
      </c>
      <c r="CG30" s="682"/>
      <c r="CH30" s="682"/>
      <c r="CI30" s="682"/>
      <c r="CJ30" s="682"/>
      <c r="CK30" s="682"/>
      <c r="CL30" s="682"/>
      <c r="CM30" s="682"/>
      <c r="CN30" s="682"/>
      <c r="CO30" s="682"/>
      <c r="CP30" s="682"/>
      <c r="CQ30" s="683"/>
      <c r="CR30" s="641">
        <v>387511</v>
      </c>
      <c r="CS30" s="644"/>
      <c r="CT30" s="644"/>
      <c r="CU30" s="644"/>
      <c r="CV30" s="644"/>
      <c r="CW30" s="644"/>
      <c r="CX30" s="644"/>
      <c r="CY30" s="645"/>
      <c r="CZ30" s="646">
        <v>6.2</v>
      </c>
      <c r="DA30" s="675"/>
      <c r="DB30" s="675"/>
      <c r="DC30" s="676"/>
      <c r="DD30" s="649">
        <v>387183</v>
      </c>
      <c r="DE30" s="644"/>
      <c r="DF30" s="644"/>
      <c r="DG30" s="644"/>
      <c r="DH30" s="644"/>
      <c r="DI30" s="644"/>
      <c r="DJ30" s="644"/>
      <c r="DK30" s="645"/>
      <c r="DL30" s="649">
        <v>387183</v>
      </c>
      <c r="DM30" s="644"/>
      <c r="DN30" s="644"/>
      <c r="DO30" s="644"/>
      <c r="DP30" s="644"/>
      <c r="DQ30" s="644"/>
      <c r="DR30" s="644"/>
      <c r="DS30" s="644"/>
      <c r="DT30" s="644"/>
      <c r="DU30" s="644"/>
      <c r="DV30" s="645"/>
      <c r="DW30" s="646">
        <v>8.9</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13264</v>
      </c>
      <c r="S31" s="644"/>
      <c r="T31" s="644"/>
      <c r="U31" s="644"/>
      <c r="V31" s="644"/>
      <c r="W31" s="644"/>
      <c r="X31" s="644"/>
      <c r="Y31" s="645"/>
      <c r="Z31" s="703">
        <v>0.2</v>
      </c>
      <c r="AA31" s="703"/>
      <c r="AB31" s="703"/>
      <c r="AC31" s="703"/>
      <c r="AD31" s="704" t="s">
        <v>168</v>
      </c>
      <c r="AE31" s="704"/>
      <c r="AF31" s="704"/>
      <c r="AG31" s="704"/>
      <c r="AH31" s="704"/>
      <c r="AI31" s="704"/>
      <c r="AJ31" s="704"/>
      <c r="AK31" s="704"/>
      <c r="AL31" s="646" t="s">
        <v>132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98.7</v>
      </c>
      <c r="BH31" s="642"/>
      <c r="BI31" s="642"/>
      <c r="BJ31" s="642"/>
      <c r="BK31" s="642"/>
      <c r="BL31" s="642"/>
      <c r="BM31" s="647">
        <v>94.3</v>
      </c>
      <c r="BN31" s="720"/>
      <c r="BO31" s="720"/>
      <c r="BP31" s="720"/>
      <c r="BQ31" s="681"/>
      <c r="BR31" s="719">
        <v>98.5</v>
      </c>
      <c r="BS31" s="642"/>
      <c r="BT31" s="642"/>
      <c r="BU31" s="642"/>
      <c r="BV31" s="642"/>
      <c r="BW31" s="642"/>
      <c r="BX31" s="647">
        <v>93.2</v>
      </c>
      <c r="BY31" s="720"/>
      <c r="BZ31" s="720"/>
      <c r="CA31" s="720"/>
      <c r="CB31" s="681"/>
      <c r="CD31" s="727"/>
      <c r="CE31" s="728"/>
      <c r="CF31" s="685" t="s">
        <v>310</v>
      </c>
      <c r="CG31" s="682"/>
      <c r="CH31" s="682"/>
      <c r="CI31" s="682"/>
      <c r="CJ31" s="682"/>
      <c r="CK31" s="682"/>
      <c r="CL31" s="682"/>
      <c r="CM31" s="682"/>
      <c r="CN31" s="682"/>
      <c r="CO31" s="682"/>
      <c r="CP31" s="682"/>
      <c r="CQ31" s="683"/>
      <c r="CR31" s="641">
        <v>32710</v>
      </c>
      <c r="CS31" s="642"/>
      <c r="CT31" s="642"/>
      <c r="CU31" s="642"/>
      <c r="CV31" s="642"/>
      <c r="CW31" s="642"/>
      <c r="CX31" s="642"/>
      <c r="CY31" s="643"/>
      <c r="CZ31" s="646">
        <v>0.5</v>
      </c>
      <c r="DA31" s="675"/>
      <c r="DB31" s="675"/>
      <c r="DC31" s="676"/>
      <c r="DD31" s="649">
        <v>32710</v>
      </c>
      <c r="DE31" s="642"/>
      <c r="DF31" s="642"/>
      <c r="DG31" s="642"/>
      <c r="DH31" s="642"/>
      <c r="DI31" s="642"/>
      <c r="DJ31" s="642"/>
      <c r="DK31" s="643"/>
      <c r="DL31" s="649">
        <v>32710</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646848</v>
      </c>
      <c r="S32" s="644"/>
      <c r="T32" s="644"/>
      <c r="U32" s="644"/>
      <c r="V32" s="644"/>
      <c r="W32" s="644"/>
      <c r="X32" s="644"/>
      <c r="Y32" s="645"/>
      <c r="Z32" s="703">
        <v>9.4</v>
      </c>
      <c r="AA32" s="703"/>
      <c r="AB32" s="703"/>
      <c r="AC32" s="703"/>
      <c r="AD32" s="704" t="s">
        <v>238</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98.9</v>
      </c>
      <c r="BH32" s="657"/>
      <c r="BI32" s="657"/>
      <c r="BJ32" s="657"/>
      <c r="BK32" s="657"/>
      <c r="BL32" s="657"/>
      <c r="BM32" s="701">
        <v>96.3</v>
      </c>
      <c r="BN32" s="657"/>
      <c r="BO32" s="657"/>
      <c r="BP32" s="657"/>
      <c r="BQ32" s="694"/>
      <c r="BR32" s="718">
        <v>98.7</v>
      </c>
      <c r="BS32" s="657"/>
      <c r="BT32" s="657"/>
      <c r="BU32" s="657"/>
      <c r="BV32" s="657"/>
      <c r="BW32" s="657"/>
      <c r="BX32" s="701">
        <v>95.8</v>
      </c>
      <c r="BY32" s="657"/>
      <c r="BZ32" s="657"/>
      <c r="CA32" s="657"/>
      <c r="CB32" s="694"/>
      <c r="CD32" s="729"/>
      <c r="CE32" s="730"/>
      <c r="CF32" s="685" t="s">
        <v>313</v>
      </c>
      <c r="CG32" s="682"/>
      <c r="CH32" s="682"/>
      <c r="CI32" s="682"/>
      <c r="CJ32" s="682"/>
      <c r="CK32" s="682"/>
      <c r="CL32" s="682"/>
      <c r="CM32" s="682"/>
      <c r="CN32" s="682"/>
      <c r="CO32" s="682"/>
      <c r="CP32" s="682"/>
      <c r="CQ32" s="683"/>
      <c r="CR32" s="641" t="s">
        <v>238</v>
      </c>
      <c r="CS32" s="644"/>
      <c r="CT32" s="644"/>
      <c r="CU32" s="644"/>
      <c r="CV32" s="644"/>
      <c r="CW32" s="644"/>
      <c r="CX32" s="644"/>
      <c r="CY32" s="645"/>
      <c r="CZ32" s="646" t="s">
        <v>238</v>
      </c>
      <c r="DA32" s="675"/>
      <c r="DB32" s="675"/>
      <c r="DC32" s="676"/>
      <c r="DD32" s="649" t="s">
        <v>168</v>
      </c>
      <c r="DE32" s="644"/>
      <c r="DF32" s="644"/>
      <c r="DG32" s="644"/>
      <c r="DH32" s="644"/>
      <c r="DI32" s="644"/>
      <c r="DJ32" s="644"/>
      <c r="DK32" s="645"/>
      <c r="DL32" s="649" t="s">
        <v>132</v>
      </c>
      <c r="DM32" s="644"/>
      <c r="DN32" s="644"/>
      <c r="DO32" s="644"/>
      <c r="DP32" s="644"/>
      <c r="DQ32" s="644"/>
      <c r="DR32" s="644"/>
      <c r="DS32" s="644"/>
      <c r="DT32" s="644"/>
      <c r="DU32" s="644"/>
      <c r="DV32" s="645"/>
      <c r="DW32" s="646" t="s">
        <v>238</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198039</v>
      </c>
      <c r="S33" s="644"/>
      <c r="T33" s="644"/>
      <c r="U33" s="644"/>
      <c r="V33" s="644"/>
      <c r="W33" s="644"/>
      <c r="X33" s="644"/>
      <c r="Y33" s="645"/>
      <c r="Z33" s="703">
        <v>2.9</v>
      </c>
      <c r="AA33" s="703"/>
      <c r="AB33" s="703"/>
      <c r="AC33" s="703"/>
      <c r="AD33" s="704" t="s">
        <v>238</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2881596</v>
      </c>
      <c r="CS33" s="642"/>
      <c r="CT33" s="642"/>
      <c r="CU33" s="642"/>
      <c r="CV33" s="642"/>
      <c r="CW33" s="642"/>
      <c r="CX33" s="642"/>
      <c r="CY33" s="643"/>
      <c r="CZ33" s="646">
        <v>45.8</v>
      </c>
      <c r="DA33" s="675"/>
      <c r="DB33" s="675"/>
      <c r="DC33" s="676"/>
      <c r="DD33" s="649">
        <v>2454545</v>
      </c>
      <c r="DE33" s="642"/>
      <c r="DF33" s="642"/>
      <c r="DG33" s="642"/>
      <c r="DH33" s="642"/>
      <c r="DI33" s="642"/>
      <c r="DJ33" s="642"/>
      <c r="DK33" s="643"/>
      <c r="DL33" s="649">
        <v>1939551</v>
      </c>
      <c r="DM33" s="642"/>
      <c r="DN33" s="642"/>
      <c r="DO33" s="642"/>
      <c r="DP33" s="642"/>
      <c r="DQ33" s="642"/>
      <c r="DR33" s="642"/>
      <c r="DS33" s="642"/>
      <c r="DT33" s="642"/>
      <c r="DU33" s="642"/>
      <c r="DV33" s="643"/>
      <c r="DW33" s="646">
        <v>44.5</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147624</v>
      </c>
      <c r="S34" s="644"/>
      <c r="T34" s="644"/>
      <c r="U34" s="644"/>
      <c r="V34" s="644"/>
      <c r="W34" s="644"/>
      <c r="X34" s="644"/>
      <c r="Y34" s="645"/>
      <c r="Z34" s="703">
        <v>2.2000000000000002</v>
      </c>
      <c r="AA34" s="703"/>
      <c r="AB34" s="703"/>
      <c r="AC34" s="703"/>
      <c r="AD34" s="704">
        <v>38</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1146077</v>
      </c>
      <c r="CS34" s="644"/>
      <c r="CT34" s="644"/>
      <c r="CU34" s="644"/>
      <c r="CV34" s="644"/>
      <c r="CW34" s="644"/>
      <c r="CX34" s="644"/>
      <c r="CY34" s="645"/>
      <c r="CZ34" s="646">
        <v>18.2</v>
      </c>
      <c r="DA34" s="675"/>
      <c r="DB34" s="675"/>
      <c r="DC34" s="676"/>
      <c r="DD34" s="649">
        <v>877331</v>
      </c>
      <c r="DE34" s="644"/>
      <c r="DF34" s="644"/>
      <c r="DG34" s="644"/>
      <c r="DH34" s="644"/>
      <c r="DI34" s="644"/>
      <c r="DJ34" s="644"/>
      <c r="DK34" s="645"/>
      <c r="DL34" s="649">
        <v>698754</v>
      </c>
      <c r="DM34" s="644"/>
      <c r="DN34" s="644"/>
      <c r="DO34" s="644"/>
      <c r="DP34" s="644"/>
      <c r="DQ34" s="644"/>
      <c r="DR34" s="644"/>
      <c r="DS34" s="644"/>
      <c r="DT34" s="644"/>
      <c r="DU34" s="644"/>
      <c r="DV34" s="645"/>
      <c r="DW34" s="646">
        <v>16</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490700</v>
      </c>
      <c r="S35" s="644"/>
      <c r="T35" s="644"/>
      <c r="U35" s="644"/>
      <c r="V35" s="644"/>
      <c r="W35" s="644"/>
      <c r="X35" s="644"/>
      <c r="Y35" s="645"/>
      <c r="Z35" s="703">
        <v>7.1</v>
      </c>
      <c r="AA35" s="703"/>
      <c r="AB35" s="703"/>
      <c r="AC35" s="703"/>
      <c r="AD35" s="704" t="s">
        <v>168</v>
      </c>
      <c r="AE35" s="704"/>
      <c r="AF35" s="704"/>
      <c r="AG35" s="704"/>
      <c r="AH35" s="704"/>
      <c r="AI35" s="704"/>
      <c r="AJ35" s="704"/>
      <c r="AK35" s="704"/>
      <c r="AL35" s="646" t="s">
        <v>168</v>
      </c>
      <c r="AM35" s="647"/>
      <c r="AN35" s="647"/>
      <c r="AO35" s="705"/>
      <c r="AP35" s="214"/>
      <c r="AQ35" s="709" t="s">
        <v>321</v>
      </c>
      <c r="AR35" s="710"/>
      <c r="AS35" s="710"/>
      <c r="AT35" s="710"/>
      <c r="AU35" s="710"/>
      <c r="AV35" s="710"/>
      <c r="AW35" s="710"/>
      <c r="AX35" s="710"/>
      <c r="AY35" s="711"/>
      <c r="AZ35" s="706">
        <v>675009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171353</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23943</v>
      </c>
      <c r="CS35" s="642"/>
      <c r="CT35" s="642"/>
      <c r="CU35" s="642"/>
      <c r="CV35" s="642"/>
      <c r="CW35" s="642"/>
      <c r="CX35" s="642"/>
      <c r="CY35" s="643"/>
      <c r="CZ35" s="646">
        <v>0.4</v>
      </c>
      <c r="DA35" s="675"/>
      <c r="DB35" s="675"/>
      <c r="DC35" s="676"/>
      <c r="DD35" s="649">
        <v>23507</v>
      </c>
      <c r="DE35" s="642"/>
      <c r="DF35" s="642"/>
      <c r="DG35" s="642"/>
      <c r="DH35" s="642"/>
      <c r="DI35" s="642"/>
      <c r="DJ35" s="642"/>
      <c r="DK35" s="643"/>
      <c r="DL35" s="649">
        <v>23507</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238</v>
      </c>
      <c r="AA36" s="703"/>
      <c r="AB36" s="703"/>
      <c r="AC36" s="703"/>
      <c r="AD36" s="704" t="s">
        <v>168</v>
      </c>
      <c r="AE36" s="704"/>
      <c r="AF36" s="704"/>
      <c r="AG36" s="704"/>
      <c r="AH36" s="704"/>
      <c r="AI36" s="704"/>
      <c r="AJ36" s="704"/>
      <c r="AK36" s="704"/>
      <c r="AL36" s="646" t="s">
        <v>238</v>
      </c>
      <c r="AM36" s="647"/>
      <c r="AN36" s="647"/>
      <c r="AO36" s="705"/>
      <c r="AQ36" s="678" t="s">
        <v>325</v>
      </c>
      <c r="AR36" s="679"/>
      <c r="AS36" s="679"/>
      <c r="AT36" s="679"/>
      <c r="AU36" s="679"/>
      <c r="AV36" s="679"/>
      <c r="AW36" s="679"/>
      <c r="AX36" s="679"/>
      <c r="AY36" s="680"/>
      <c r="AZ36" s="641">
        <v>106994</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158560</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992399</v>
      </c>
      <c r="CS36" s="644"/>
      <c r="CT36" s="644"/>
      <c r="CU36" s="644"/>
      <c r="CV36" s="644"/>
      <c r="CW36" s="644"/>
      <c r="CX36" s="644"/>
      <c r="CY36" s="645"/>
      <c r="CZ36" s="646">
        <v>15.8</v>
      </c>
      <c r="DA36" s="675"/>
      <c r="DB36" s="675"/>
      <c r="DC36" s="676"/>
      <c r="DD36" s="649">
        <v>955431</v>
      </c>
      <c r="DE36" s="644"/>
      <c r="DF36" s="644"/>
      <c r="DG36" s="644"/>
      <c r="DH36" s="644"/>
      <c r="DI36" s="644"/>
      <c r="DJ36" s="644"/>
      <c r="DK36" s="645"/>
      <c r="DL36" s="649">
        <v>768732</v>
      </c>
      <c r="DM36" s="644"/>
      <c r="DN36" s="644"/>
      <c r="DO36" s="644"/>
      <c r="DP36" s="644"/>
      <c r="DQ36" s="644"/>
      <c r="DR36" s="644"/>
      <c r="DS36" s="644"/>
      <c r="DT36" s="644"/>
      <c r="DU36" s="644"/>
      <c r="DV36" s="645"/>
      <c r="DW36" s="646">
        <v>17.7</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275100</v>
      </c>
      <c r="S37" s="644"/>
      <c r="T37" s="644"/>
      <c r="U37" s="644"/>
      <c r="V37" s="644"/>
      <c r="W37" s="644"/>
      <c r="X37" s="644"/>
      <c r="Y37" s="645"/>
      <c r="Z37" s="703">
        <v>4</v>
      </c>
      <c r="AA37" s="703"/>
      <c r="AB37" s="703"/>
      <c r="AC37" s="703"/>
      <c r="AD37" s="704" t="s">
        <v>168</v>
      </c>
      <c r="AE37" s="704"/>
      <c r="AF37" s="704"/>
      <c r="AG37" s="704"/>
      <c r="AH37" s="704"/>
      <c r="AI37" s="704"/>
      <c r="AJ37" s="704"/>
      <c r="AK37" s="704"/>
      <c r="AL37" s="646" t="s">
        <v>168</v>
      </c>
      <c r="AM37" s="647"/>
      <c r="AN37" s="647"/>
      <c r="AO37" s="705"/>
      <c r="AQ37" s="678" t="s">
        <v>329</v>
      </c>
      <c r="AR37" s="679"/>
      <c r="AS37" s="679"/>
      <c r="AT37" s="679"/>
      <c r="AU37" s="679"/>
      <c r="AV37" s="679"/>
      <c r="AW37" s="679"/>
      <c r="AX37" s="679"/>
      <c r="AY37" s="680"/>
      <c r="AZ37" s="641">
        <v>17353</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3319</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608977</v>
      </c>
      <c r="CS37" s="642"/>
      <c r="CT37" s="642"/>
      <c r="CU37" s="642"/>
      <c r="CV37" s="642"/>
      <c r="CW37" s="642"/>
      <c r="CX37" s="642"/>
      <c r="CY37" s="643"/>
      <c r="CZ37" s="646">
        <v>9.6999999999999993</v>
      </c>
      <c r="DA37" s="675"/>
      <c r="DB37" s="675"/>
      <c r="DC37" s="676"/>
      <c r="DD37" s="649">
        <v>608977</v>
      </c>
      <c r="DE37" s="642"/>
      <c r="DF37" s="642"/>
      <c r="DG37" s="642"/>
      <c r="DH37" s="642"/>
      <c r="DI37" s="642"/>
      <c r="DJ37" s="642"/>
      <c r="DK37" s="643"/>
      <c r="DL37" s="649">
        <v>608977</v>
      </c>
      <c r="DM37" s="642"/>
      <c r="DN37" s="642"/>
      <c r="DO37" s="642"/>
      <c r="DP37" s="642"/>
      <c r="DQ37" s="642"/>
      <c r="DR37" s="642"/>
      <c r="DS37" s="642"/>
      <c r="DT37" s="642"/>
      <c r="DU37" s="642"/>
      <c r="DV37" s="643"/>
      <c r="DW37" s="646">
        <v>14</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6864048</v>
      </c>
      <c r="S38" s="693"/>
      <c r="T38" s="693"/>
      <c r="U38" s="693"/>
      <c r="V38" s="693"/>
      <c r="W38" s="693"/>
      <c r="X38" s="693"/>
      <c r="Y38" s="698"/>
      <c r="Z38" s="699">
        <v>100</v>
      </c>
      <c r="AA38" s="699"/>
      <c r="AB38" s="699"/>
      <c r="AC38" s="699"/>
      <c r="AD38" s="700">
        <v>4078978</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132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5335</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550662</v>
      </c>
      <c r="CS38" s="644"/>
      <c r="CT38" s="644"/>
      <c r="CU38" s="644"/>
      <c r="CV38" s="644"/>
      <c r="CW38" s="644"/>
      <c r="CX38" s="644"/>
      <c r="CY38" s="645"/>
      <c r="CZ38" s="646">
        <v>8.8000000000000007</v>
      </c>
      <c r="DA38" s="675"/>
      <c r="DB38" s="675"/>
      <c r="DC38" s="676"/>
      <c r="DD38" s="649">
        <v>448558</v>
      </c>
      <c r="DE38" s="644"/>
      <c r="DF38" s="644"/>
      <c r="DG38" s="644"/>
      <c r="DH38" s="644"/>
      <c r="DI38" s="644"/>
      <c r="DJ38" s="644"/>
      <c r="DK38" s="645"/>
      <c r="DL38" s="649">
        <v>448558</v>
      </c>
      <c r="DM38" s="644"/>
      <c r="DN38" s="644"/>
      <c r="DO38" s="644"/>
      <c r="DP38" s="644"/>
      <c r="DQ38" s="644"/>
      <c r="DR38" s="644"/>
      <c r="DS38" s="644"/>
      <c r="DT38" s="644"/>
      <c r="DU38" s="644"/>
      <c r="DV38" s="645"/>
      <c r="DW38" s="646">
        <v>10.3</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238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100</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149310</v>
      </c>
      <c r="CS39" s="642"/>
      <c r="CT39" s="642"/>
      <c r="CU39" s="642"/>
      <c r="CV39" s="642"/>
      <c r="CW39" s="642"/>
      <c r="CX39" s="642"/>
      <c r="CY39" s="643"/>
      <c r="CZ39" s="646">
        <v>2.4</v>
      </c>
      <c r="DA39" s="675"/>
      <c r="DB39" s="675"/>
      <c r="DC39" s="676"/>
      <c r="DD39" s="649">
        <v>148913</v>
      </c>
      <c r="DE39" s="642"/>
      <c r="DF39" s="642"/>
      <c r="DG39" s="642"/>
      <c r="DH39" s="642"/>
      <c r="DI39" s="642"/>
      <c r="DJ39" s="642"/>
      <c r="DK39" s="643"/>
      <c r="DL39" s="649" t="s">
        <v>238</v>
      </c>
      <c r="DM39" s="642"/>
      <c r="DN39" s="642"/>
      <c r="DO39" s="642"/>
      <c r="DP39" s="642"/>
      <c r="DQ39" s="642"/>
      <c r="DR39" s="642"/>
      <c r="DS39" s="642"/>
      <c r="DT39" s="642"/>
      <c r="DU39" s="642"/>
      <c r="DV39" s="643"/>
      <c r="DW39" s="646" t="s">
        <v>238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149491</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77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19205</v>
      </c>
      <c r="CS40" s="644"/>
      <c r="CT40" s="644"/>
      <c r="CU40" s="644"/>
      <c r="CV40" s="644"/>
      <c r="CW40" s="644"/>
      <c r="CX40" s="644"/>
      <c r="CY40" s="645"/>
      <c r="CZ40" s="646">
        <v>0.3</v>
      </c>
      <c r="DA40" s="675"/>
      <c r="DB40" s="675"/>
      <c r="DC40" s="676"/>
      <c r="DD40" s="649">
        <v>805</v>
      </c>
      <c r="DE40" s="644"/>
      <c r="DF40" s="644"/>
      <c r="DG40" s="644"/>
      <c r="DH40" s="644"/>
      <c r="DI40" s="644"/>
      <c r="DJ40" s="644"/>
      <c r="DK40" s="645"/>
      <c r="DL40" s="649" t="s">
        <v>238</v>
      </c>
      <c r="DM40" s="644"/>
      <c r="DN40" s="644"/>
      <c r="DO40" s="644"/>
      <c r="DP40" s="644"/>
      <c r="DQ40" s="644"/>
      <c r="DR40" s="644"/>
      <c r="DS40" s="644"/>
      <c r="DT40" s="644"/>
      <c r="DU40" s="644"/>
      <c r="DV40" s="645"/>
      <c r="DW40" s="646" t="s">
        <v>238</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401171</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302</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168</v>
      </c>
      <c r="CS41" s="642"/>
      <c r="CT41" s="642"/>
      <c r="CU41" s="642"/>
      <c r="CV41" s="642"/>
      <c r="CW41" s="642"/>
      <c r="CX41" s="642"/>
      <c r="CY41" s="643"/>
      <c r="CZ41" s="646" t="s">
        <v>168</v>
      </c>
      <c r="DA41" s="675"/>
      <c r="DB41" s="675"/>
      <c r="DC41" s="676"/>
      <c r="DD41" s="649" t="s">
        <v>238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720231</v>
      </c>
      <c r="CS42" s="644"/>
      <c r="CT42" s="644"/>
      <c r="CU42" s="644"/>
      <c r="CV42" s="644"/>
      <c r="CW42" s="644"/>
      <c r="CX42" s="644"/>
      <c r="CY42" s="645"/>
      <c r="CZ42" s="646">
        <v>11.4</v>
      </c>
      <c r="DA42" s="647"/>
      <c r="DB42" s="647"/>
      <c r="DC42" s="648"/>
      <c r="DD42" s="649">
        <v>344052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62075</v>
      </c>
      <c r="CS43" s="642"/>
      <c r="CT43" s="642"/>
      <c r="CU43" s="642"/>
      <c r="CV43" s="642"/>
      <c r="CW43" s="642"/>
      <c r="CX43" s="642"/>
      <c r="CY43" s="643"/>
      <c r="CZ43" s="646">
        <v>1</v>
      </c>
      <c r="DA43" s="675"/>
      <c r="DB43" s="675"/>
      <c r="DC43" s="676"/>
      <c r="DD43" s="649">
        <v>62075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720231</v>
      </c>
      <c r="CS44" s="644"/>
      <c r="CT44" s="644"/>
      <c r="CU44" s="644"/>
      <c r="CV44" s="644"/>
      <c r="CW44" s="644"/>
      <c r="CX44" s="644"/>
      <c r="CY44" s="645"/>
      <c r="CZ44" s="646">
        <v>11.4</v>
      </c>
      <c r="DA44" s="647"/>
      <c r="DB44" s="647"/>
      <c r="DC44" s="648"/>
      <c r="DD44" s="649">
        <v>344052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289828</v>
      </c>
      <c r="CS45" s="642"/>
      <c r="CT45" s="642"/>
      <c r="CU45" s="642"/>
      <c r="CV45" s="642"/>
      <c r="CW45" s="642"/>
      <c r="CX45" s="642"/>
      <c r="CY45" s="643"/>
      <c r="CZ45" s="646">
        <v>4.5999999999999996</v>
      </c>
      <c r="DA45" s="675"/>
      <c r="DB45" s="675"/>
      <c r="DC45" s="676"/>
      <c r="DD45" s="649">
        <v>28058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430403</v>
      </c>
      <c r="CS46" s="644"/>
      <c r="CT46" s="644"/>
      <c r="CU46" s="644"/>
      <c r="CV46" s="644"/>
      <c r="CW46" s="644"/>
      <c r="CX46" s="644"/>
      <c r="CY46" s="645"/>
      <c r="CZ46" s="646">
        <v>6.8</v>
      </c>
      <c r="DA46" s="647"/>
      <c r="DB46" s="647"/>
      <c r="DC46" s="648"/>
      <c r="DD46" s="649">
        <v>315994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132</v>
      </c>
      <c r="CS47" s="642"/>
      <c r="CT47" s="642"/>
      <c r="CU47" s="642"/>
      <c r="CV47" s="642"/>
      <c r="CW47" s="642"/>
      <c r="CX47" s="642"/>
      <c r="CY47" s="643"/>
      <c r="CZ47" s="646" t="s">
        <v>132</v>
      </c>
      <c r="DA47" s="675"/>
      <c r="DB47" s="675"/>
      <c r="DC47" s="676"/>
      <c r="DD47" s="649" t="s">
        <v>168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132</v>
      </c>
      <c r="DA48" s="647"/>
      <c r="DB48" s="647"/>
      <c r="DC48" s="648"/>
      <c r="DD48" s="649" t="s">
        <v>238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6291778</v>
      </c>
      <c r="CS49" s="657"/>
      <c r="CT49" s="657"/>
      <c r="CU49" s="657"/>
      <c r="CV49" s="657"/>
      <c r="CW49" s="657"/>
      <c r="CX49" s="657"/>
      <c r="CY49" s="658"/>
      <c r="CZ49" s="659">
        <v>100</v>
      </c>
      <c r="DA49" s="660"/>
      <c r="DB49" s="660"/>
      <c r="DC49" s="661"/>
      <c r="DD49" s="662">
        <v>4830878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dWdtaS759LAqH0VJEQcvZrvcsBq59W6+YtOfV+gKu8D+axhiHdQIVCZygDHC2EqR+HjUeyg6CVk5XTjHh6aVAA==" saltValue="TbijcNnsJLVRZwHBZ8tb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6868</v>
      </c>
      <c r="R7" s="1174"/>
      <c r="S7" s="1174"/>
      <c r="T7" s="1174"/>
      <c r="U7" s="1174"/>
      <c r="V7" s="1174">
        <v>6295</v>
      </c>
      <c r="W7" s="1174"/>
      <c r="X7" s="1174"/>
      <c r="Y7" s="1174"/>
      <c r="Z7" s="1174"/>
      <c r="AA7" s="1174">
        <v>572</v>
      </c>
      <c r="AB7" s="1174"/>
      <c r="AC7" s="1174"/>
      <c r="AD7" s="1174"/>
      <c r="AE7" s="1175"/>
      <c r="AF7" s="1176">
        <v>495</v>
      </c>
      <c r="AG7" s="1177"/>
      <c r="AH7" s="1177"/>
      <c r="AI7" s="1177"/>
      <c r="AJ7" s="1178"/>
      <c r="AK7" s="1160">
        <v>647</v>
      </c>
      <c r="AL7" s="1161"/>
      <c r="AM7" s="1161"/>
      <c r="AN7" s="1161"/>
      <c r="AO7" s="1161"/>
      <c r="AP7" s="1161">
        <v>5261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6868</v>
      </c>
      <c r="R23" s="1138"/>
      <c r="S23" s="1138"/>
      <c r="T23" s="1138"/>
      <c r="U23" s="1138"/>
      <c r="V23" s="1138">
        <v>6295</v>
      </c>
      <c r="W23" s="1138"/>
      <c r="X23" s="1138"/>
      <c r="Y23" s="1138"/>
      <c r="Z23" s="1138"/>
      <c r="AA23" s="1138">
        <v>572</v>
      </c>
      <c r="AB23" s="1138"/>
      <c r="AC23" s="1138"/>
      <c r="AD23" s="1138"/>
      <c r="AE23" s="1139"/>
      <c r="AF23" s="1140">
        <v>495</v>
      </c>
      <c r="AG23" s="1138"/>
      <c r="AH23" s="1138"/>
      <c r="AI23" s="1138"/>
      <c r="AJ23" s="1141"/>
      <c r="AK23" s="1142"/>
      <c r="AL23" s="1143"/>
      <c r="AM23" s="1143"/>
      <c r="AN23" s="1143"/>
      <c r="AO23" s="1143"/>
      <c r="AP23" s="1138">
        <v>5261</v>
      </c>
      <c r="AQ23" s="1138"/>
      <c r="AR23" s="1138"/>
      <c r="AS23" s="1138"/>
      <c r="AT23" s="1138"/>
      <c r="AU23" s="1144"/>
      <c r="AV23" s="1144"/>
      <c r="AW23" s="1144"/>
      <c r="AX23" s="1144"/>
      <c r="AY23" s="1145"/>
      <c r="AZ23" s="1134" t="s">
        <v>168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2799</v>
      </c>
      <c r="R28" s="1123"/>
      <c r="S28" s="1123"/>
      <c r="T28" s="1123"/>
      <c r="U28" s="1123"/>
      <c r="V28" s="1123">
        <v>2628</v>
      </c>
      <c r="W28" s="1123"/>
      <c r="X28" s="1123"/>
      <c r="Y28" s="1123"/>
      <c r="Z28" s="1123"/>
      <c r="AA28" s="1123">
        <v>171</v>
      </c>
      <c r="AB28" s="1123"/>
      <c r="AC28" s="1123"/>
      <c r="AD28" s="1123"/>
      <c r="AE28" s="1124"/>
      <c r="AF28" s="1125">
        <v>171</v>
      </c>
      <c r="AG28" s="1123"/>
      <c r="AH28" s="1123"/>
      <c r="AI28" s="1123"/>
      <c r="AJ28" s="1126"/>
      <c r="AK28" s="1127">
        <v>149</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1238</v>
      </c>
      <c r="R29" s="1113"/>
      <c r="S29" s="1113"/>
      <c r="T29" s="1113"/>
      <c r="U29" s="1113"/>
      <c r="V29" s="1113">
        <v>1186</v>
      </c>
      <c r="W29" s="1113"/>
      <c r="X29" s="1113"/>
      <c r="Y29" s="1113"/>
      <c r="Z29" s="1113"/>
      <c r="AA29" s="1113">
        <v>51</v>
      </c>
      <c r="AB29" s="1113"/>
      <c r="AC29" s="1113"/>
      <c r="AD29" s="1113"/>
      <c r="AE29" s="1114"/>
      <c r="AF29" s="1088">
        <v>51</v>
      </c>
      <c r="AG29" s="1089"/>
      <c r="AH29" s="1089"/>
      <c r="AI29" s="1089"/>
      <c r="AJ29" s="1090"/>
      <c r="AK29" s="1049">
        <v>195</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240</v>
      </c>
      <c r="R30" s="1113"/>
      <c r="S30" s="1113"/>
      <c r="T30" s="1113"/>
      <c r="U30" s="1113"/>
      <c r="V30" s="1113">
        <v>238</v>
      </c>
      <c r="W30" s="1113"/>
      <c r="X30" s="1113"/>
      <c r="Y30" s="1113"/>
      <c r="Z30" s="1113"/>
      <c r="AA30" s="1113">
        <v>2</v>
      </c>
      <c r="AB30" s="1113"/>
      <c r="AC30" s="1113"/>
      <c r="AD30" s="1113"/>
      <c r="AE30" s="1114"/>
      <c r="AF30" s="1088">
        <v>2</v>
      </c>
      <c r="AG30" s="1089"/>
      <c r="AH30" s="1089"/>
      <c r="AI30" s="1089"/>
      <c r="AJ30" s="1090"/>
      <c r="AK30" s="1049">
        <v>206</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551</v>
      </c>
      <c r="R31" s="1113"/>
      <c r="S31" s="1113"/>
      <c r="T31" s="1113"/>
      <c r="U31" s="1113"/>
      <c r="V31" s="1113">
        <v>404</v>
      </c>
      <c r="W31" s="1113"/>
      <c r="X31" s="1113"/>
      <c r="Y31" s="1113"/>
      <c r="Z31" s="1113"/>
      <c r="AA31" s="1113">
        <v>147</v>
      </c>
      <c r="AB31" s="1113"/>
      <c r="AC31" s="1113"/>
      <c r="AD31" s="1113"/>
      <c r="AE31" s="1114"/>
      <c r="AF31" s="1088">
        <v>1164</v>
      </c>
      <c r="AG31" s="1089"/>
      <c r="AH31" s="1089"/>
      <c r="AI31" s="1089"/>
      <c r="AJ31" s="1090"/>
      <c r="AK31" s="1049"/>
      <c r="AL31" s="1040"/>
      <c r="AM31" s="1040"/>
      <c r="AN31" s="1040"/>
      <c r="AO31" s="1040"/>
      <c r="AP31" s="1040">
        <v>627</v>
      </c>
      <c r="AQ31" s="1040"/>
      <c r="AR31" s="1040"/>
      <c r="AS31" s="1040"/>
      <c r="AT31" s="1040"/>
      <c r="AU31" s="1040"/>
      <c r="AV31" s="1040"/>
      <c r="AW31" s="1040"/>
      <c r="AX31" s="1040"/>
      <c r="AY31" s="1040"/>
      <c r="AZ31" s="1111"/>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357</v>
      </c>
      <c r="R32" s="1113"/>
      <c r="S32" s="1113"/>
      <c r="T32" s="1113"/>
      <c r="U32" s="1113"/>
      <c r="V32" s="1113">
        <v>408</v>
      </c>
      <c r="W32" s="1113"/>
      <c r="X32" s="1113"/>
      <c r="Y32" s="1113"/>
      <c r="Z32" s="1113"/>
      <c r="AA32" s="1113">
        <v>-51</v>
      </c>
      <c r="AB32" s="1113"/>
      <c r="AC32" s="1113"/>
      <c r="AD32" s="1113"/>
      <c r="AE32" s="1114"/>
      <c r="AF32" s="1088">
        <v>299</v>
      </c>
      <c r="AG32" s="1089"/>
      <c r="AH32" s="1089"/>
      <c r="AI32" s="1089"/>
      <c r="AJ32" s="1090"/>
      <c r="AK32" s="1049">
        <v>107</v>
      </c>
      <c r="AL32" s="1040"/>
      <c r="AM32" s="1040"/>
      <c r="AN32" s="1040"/>
      <c r="AO32" s="1040"/>
      <c r="AP32" s="1040">
        <v>781</v>
      </c>
      <c r="AQ32" s="1040"/>
      <c r="AR32" s="1040"/>
      <c r="AS32" s="1040"/>
      <c r="AT32" s="1040"/>
      <c r="AU32" s="1040">
        <v>368</v>
      </c>
      <c r="AV32" s="1040"/>
      <c r="AW32" s="1040"/>
      <c r="AX32" s="1040"/>
      <c r="AY32" s="1040"/>
      <c r="AZ32" s="1111"/>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1687</v>
      </c>
      <c r="AG63" s="1028"/>
      <c r="AH63" s="1028"/>
      <c r="AI63" s="1028"/>
      <c r="AJ63" s="1099"/>
      <c r="AK63" s="1100"/>
      <c r="AL63" s="1032"/>
      <c r="AM63" s="1032"/>
      <c r="AN63" s="1032"/>
      <c r="AO63" s="1032"/>
      <c r="AP63" s="1028">
        <v>1408</v>
      </c>
      <c r="AQ63" s="1028"/>
      <c r="AR63" s="1028"/>
      <c r="AS63" s="1028"/>
      <c r="AT63" s="1028"/>
      <c r="AU63" s="1028">
        <v>368</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581</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582</v>
      </c>
      <c r="C74" s="1044"/>
      <c r="D74" s="1044"/>
      <c r="E74" s="1044"/>
      <c r="F74" s="1044"/>
      <c r="G74" s="1044"/>
      <c r="H74" s="1044"/>
      <c r="I74" s="1044"/>
      <c r="J74" s="1044"/>
      <c r="K74" s="1044"/>
      <c r="L74" s="1044"/>
      <c r="M74" s="1044"/>
      <c r="N74" s="1044"/>
      <c r="O74" s="1044"/>
      <c r="P74" s="1045"/>
      <c r="Q74" s="1046">
        <v>3671</v>
      </c>
      <c r="R74" s="1040"/>
      <c r="S74" s="1040"/>
      <c r="T74" s="1040"/>
      <c r="U74" s="1040"/>
      <c r="V74" s="1040">
        <v>3604</v>
      </c>
      <c r="W74" s="1040"/>
      <c r="X74" s="1040"/>
      <c r="Y74" s="1040"/>
      <c r="Z74" s="1040"/>
      <c r="AA74" s="1040">
        <v>67</v>
      </c>
      <c r="AB74" s="1040"/>
      <c r="AC74" s="1040"/>
      <c r="AD74" s="1040"/>
      <c r="AE74" s="1040"/>
      <c r="AF74" s="1040">
        <v>67</v>
      </c>
      <c r="AG74" s="1040"/>
      <c r="AH74" s="1040"/>
      <c r="AI74" s="1040"/>
      <c r="AJ74" s="1040"/>
      <c r="AK74" s="1040"/>
      <c r="AL74" s="1040"/>
      <c r="AM74" s="1040"/>
      <c r="AN74" s="1040"/>
      <c r="AO74" s="1040"/>
      <c r="AP74" s="1040">
        <v>2314</v>
      </c>
      <c r="AQ74" s="1040"/>
      <c r="AR74" s="1040"/>
      <c r="AS74" s="1040"/>
      <c r="AT74" s="1040"/>
      <c r="AU74" s="1040">
        <v>248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583</v>
      </c>
      <c r="C75" s="1044"/>
      <c r="D75" s="1044"/>
      <c r="E75" s="1044"/>
      <c r="F75" s="1044"/>
      <c r="G75" s="1044"/>
      <c r="H75" s="1044"/>
      <c r="I75" s="1044"/>
      <c r="J75" s="1044"/>
      <c r="K75" s="1044"/>
      <c r="L75" s="1044"/>
      <c r="M75" s="1044"/>
      <c r="N75" s="1044"/>
      <c r="O75" s="1044"/>
      <c r="P75" s="1045"/>
      <c r="Q75" s="1047">
        <v>427</v>
      </c>
      <c r="R75" s="1048"/>
      <c r="S75" s="1048"/>
      <c r="T75" s="1048"/>
      <c r="U75" s="1049"/>
      <c r="V75" s="1050">
        <v>421</v>
      </c>
      <c r="W75" s="1048"/>
      <c r="X75" s="1048"/>
      <c r="Y75" s="1048"/>
      <c r="Z75" s="1049"/>
      <c r="AA75" s="1050">
        <v>6</v>
      </c>
      <c r="AB75" s="1048"/>
      <c r="AC75" s="1048"/>
      <c r="AD75" s="1048"/>
      <c r="AE75" s="1049"/>
      <c r="AF75" s="1050">
        <v>6</v>
      </c>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584</v>
      </c>
      <c r="C76" s="1044"/>
      <c r="D76" s="1044"/>
      <c r="E76" s="1044"/>
      <c r="F76" s="1044"/>
      <c r="G76" s="1044"/>
      <c r="H76" s="1044"/>
      <c r="I76" s="1044"/>
      <c r="J76" s="1044"/>
      <c r="K76" s="1044"/>
      <c r="L76" s="1044"/>
      <c r="M76" s="1044"/>
      <c r="N76" s="1044"/>
      <c r="O76" s="1044"/>
      <c r="P76" s="1045"/>
      <c r="Q76" s="1047">
        <v>313</v>
      </c>
      <c r="R76" s="1048"/>
      <c r="S76" s="1048"/>
      <c r="T76" s="1048"/>
      <c r="U76" s="1049"/>
      <c r="V76" s="1050">
        <v>305</v>
      </c>
      <c r="W76" s="1048"/>
      <c r="X76" s="1048"/>
      <c r="Y76" s="1048"/>
      <c r="Z76" s="1049"/>
      <c r="AA76" s="1050">
        <v>8</v>
      </c>
      <c r="AB76" s="1048"/>
      <c r="AC76" s="1048"/>
      <c r="AD76" s="1048"/>
      <c r="AE76" s="1049"/>
      <c r="AF76" s="1050">
        <v>8</v>
      </c>
      <c r="AG76" s="1048"/>
      <c r="AH76" s="1048"/>
      <c r="AI76" s="1048"/>
      <c r="AJ76" s="1049"/>
      <c r="AK76" s="1050">
        <v>5</v>
      </c>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585</v>
      </c>
      <c r="C77" s="1044"/>
      <c r="D77" s="1044"/>
      <c r="E77" s="1044"/>
      <c r="F77" s="1044"/>
      <c r="G77" s="1044"/>
      <c r="H77" s="1044"/>
      <c r="I77" s="1044"/>
      <c r="J77" s="1044"/>
      <c r="K77" s="1044"/>
      <c r="L77" s="1044"/>
      <c r="M77" s="1044"/>
      <c r="N77" s="1044"/>
      <c r="O77" s="1044"/>
      <c r="P77" s="1045"/>
      <c r="Q77" s="1047">
        <v>14</v>
      </c>
      <c r="R77" s="1048"/>
      <c r="S77" s="1048"/>
      <c r="T77" s="1048"/>
      <c r="U77" s="1049"/>
      <c r="V77" s="1050">
        <v>13</v>
      </c>
      <c r="W77" s="1048"/>
      <c r="X77" s="1048"/>
      <c r="Y77" s="1048"/>
      <c r="Z77" s="1049"/>
      <c r="AA77" s="1050">
        <v>1</v>
      </c>
      <c r="AB77" s="1048"/>
      <c r="AC77" s="1048"/>
      <c r="AD77" s="1048"/>
      <c r="AE77" s="1049"/>
      <c r="AF77" s="1050">
        <v>1</v>
      </c>
      <c r="AG77" s="1048"/>
      <c r="AH77" s="1048"/>
      <c r="AI77" s="1048"/>
      <c r="AJ77" s="1049"/>
      <c r="AK77" s="1050">
        <v>3</v>
      </c>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586</v>
      </c>
      <c r="C78" s="1044"/>
      <c r="D78" s="1044"/>
      <c r="E78" s="1044"/>
      <c r="F78" s="1044"/>
      <c r="G78" s="1044"/>
      <c r="H78" s="1044"/>
      <c r="I78" s="1044"/>
      <c r="J78" s="1044"/>
      <c r="K78" s="1044"/>
      <c r="L78" s="1044"/>
      <c r="M78" s="1044"/>
      <c r="N78" s="1044"/>
      <c r="O78" s="1044"/>
      <c r="P78" s="1045"/>
      <c r="Q78" s="1046">
        <v>4671</v>
      </c>
      <c r="R78" s="1040"/>
      <c r="S78" s="1040"/>
      <c r="T78" s="1040"/>
      <c r="U78" s="1040"/>
      <c r="V78" s="1040">
        <v>4580</v>
      </c>
      <c r="W78" s="1040"/>
      <c r="X78" s="1040"/>
      <c r="Y78" s="1040"/>
      <c r="Z78" s="1040"/>
      <c r="AA78" s="1040">
        <v>91</v>
      </c>
      <c r="AB78" s="1040"/>
      <c r="AC78" s="1040"/>
      <c r="AD78" s="1040"/>
      <c r="AE78" s="1040"/>
      <c r="AF78" s="1040">
        <v>81</v>
      </c>
      <c r="AG78" s="1040"/>
      <c r="AH78" s="1040"/>
      <c r="AI78" s="1040"/>
      <c r="AJ78" s="1040"/>
      <c r="AK78" s="1040"/>
      <c r="AL78" s="1040"/>
      <c r="AM78" s="1040"/>
      <c r="AN78" s="1040"/>
      <c r="AO78" s="1040"/>
      <c r="AP78" s="1040">
        <v>2290</v>
      </c>
      <c r="AQ78" s="1040"/>
      <c r="AR78" s="1040"/>
      <c r="AS78" s="1040"/>
      <c r="AT78" s="1040"/>
      <c r="AU78" s="1040">
        <v>206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587</v>
      </c>
      <c r="C79" s="1044"/>
      <c r="D79" s="1044"/>
      <c r="E79" s="1044"/>
      <c r="F79" s="1044"/>
      <c r="G79" s="1044"/>
      <c r="H79" s="1044"/>
      <c r="I79" s="1044"/>
      <c r="J79" s="1044"/>
      <c r="K79" s="1044"/>
      <c r="L79" s="1044"/>
      <c r="M79" s="1044"/>
      <c r="N79" s="1044"/>
      <c r="O79" s="1044"/>
      <c r="P79" s="1045"/>
      <c r="Q79" s="1046">
        <v>209</v>
      </c>
      <c r="R79" s="1040"/>
      <c r="S79" s="1040"/>
      <c r="T79" s="1040"/>
      <c r="U79" s="1040"/>
      <c r="V79" s="1040">
        <v>190</v>
      </c>
      <c r="W79" s="1040"/>
      <c r="X79" s="1040"/>
      <c r="Y79" s="1040"/>
      <c r="Z79" s="1040"/>
      <c r="AA79" s="1040">
        <v>19</v>
      </c>
      <c r="AB79" s="1040"/>
      <c r="AC79" s="1040"/>
      <c r="AD79" s="1040"/>
      <c r="AE79" s="1040"/>
      <c r="AF79" s="1040">
        <v>19</v>
      </c>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588</v>
      </c>
      <c r="C80" s="1044"/>
      <c r="D80" s="1044"/>
      <c r="E80" s="1044"/>
      <c r="F80" s="1044"/>
      <c r="G80" s="1044"/>
      <c r="H80" s="1044"/>
      <c r="I80" s="1044"/>
      <c r="J80" s="1044"/>
      <c r="K80" s="1044"/>
      <c r="L80" s="1044"/>
      <c r="M80" s="1044"/>
      <c r="N80" s="1044"/>
      <c r="O80" s="1044"/>
      <c r="P80" s="1045"/>
      <c r="Q80" s="1046">
        <v>3492</v>
      </c>
      <c r="R80" s="1040"/>
      <c r="S80" s="1040"/>
      <c r="T80" s="1040"/>
      <c r="U80" s="1040"/>
      <c r="V80" s="1040">
        <v>2813</v>
      </c>
      <c r="W80" s="1040"/>
      <c r="X80" s="1040"/>
      <c r="Y80" s="1040"/>
      <c r="Z80" s="1040"/>
      <c r="AA80" s="1040">
        <v>679</v>
      </c>
      <c r="AB80" s="1040"/>
      <c r="AC80" s="1040"/>
      <c r="AD80" s="1040"/>
      <c r="AE80" s="1040"/>
      <c r="AF80" s="1040">
        <v>3536</v>
      </c>
      <c r="AG80" s="1040"/>
      <c r="AH80" s="1040"/>
      <c r="AI80" s="1040"/>
      <c r="AJ80" s="1040"/>
      <c r="AK80" s="1040"/>
      <c r="AL80" s="1040"/>
      <c r="AM80" s="1040"/>
      <c r="AN80" s="1040"/>
      <c r="AO80" s="1040"/>
      <c r="AP80" s="1040">
        <v>3304</v>
      </c>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14685</v>
      </c>
      <c r="AG88" s="1028"/>
      <c r="AH88" s="1028"/>
      <c r="AI88" s="1028"/>
      <c r="AJ88" s="1028"/>
      <c r="AK88" s="1032"/>
      <c r="AL88" s="1032"/>
      <c r="AM88" s="1032"/>
      <c r="AN88" s="1032"/>
      <c r="AO88" s="1032"/>
      <c r="AP88" s="1028">
        <v>7908</v>
      </c>
      <c r="AQ88" s="1028"/>
      <c r="AR88" s="1028"/>
      <c r="AS88" s="1028"/>
      <c r="AT88" s="1028"/>
      <c r="AU88" s="1028">
        <v>454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394708</v>
      </c>
      <c r="AB110" s="956"/>
      <c r="AC110" s="956"/>
      <c r="AD110" s="956"/>
      <c r="AE110" s="957"/>
      <c r="AF110" s="958">
        <v>394271</v>
      </c>
      <c r="AG110" s="956"/>
      <c r="AH110" s="956"/>
      <c r="AI110" s="956"/>
      <c r="AJ110" s="957"/>
      <c r="AK110" s="958">
        <v>420221</v>
      </c>
      <c r="AL110" s="956"/>
      <c r="AM110" s="956"/>
      <c r="AN110" s="956"/>
      <c r="AO110" s="957"/>
      <c r="AP110" s="959">
        <v>10.8</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5047910</v>
      </c>
      <c r="BR110" s="903"/>
      <c r="BS110" s="903"/>
      <c r="BT110" s="903"/>
      <c r="BU110" s="903"/>
      <c r="BV110" s="903">
        <v>5157755</v>
      </c>
      <c r="BW110" s="903"/>
      <c r="BX110" s="903"/>
      <c r="BY110" s="903"/>
      <c r="BZ110" s="903"/>
      <c r="CA110" s="903">
        <v>5260944</v>
      </c>
      <c r="CB110" s="903"/>
      <c r="CC110" s="903"/>
      <c r="CD110" s="903"/>
      <c r="CE110" s="903"/>
      <c r="CF110" s="927">
        <v>135</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168</v>
      </c>
      <c r="DM110" s="903"/>
      <c r="DN110" s="903"/>
      <c r="DO110" s="903"/>
      <c r="DP110" s="903"/>
      <c r="DQ110" s="903" t="s">
        <v>428</v>
      </c>
      <c r="DR110" s="903"/>
      <c r="DS110" s="903"/>
      <c r="DT110" s="903"/>
      <c r="DU110" s="903"/>
      <c r="DV110" s="904" t="s">
        <v>429</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427</v>
      </c>
      <c r="AG111" s="984"/>
      <c r="AH111" s="984"/>
      <c r="AI111" s="984"/>
      <c r="AJ111" s="985"/>
      <c r="AK111" s="986" t="s">
        <v>428</v>
      </c>
      <c r="AL111" s="984"/>
      <c r="AM111" s="984"/>
      <c r="AN111" s="984"/>
      <c r="AO111" s="985"/>
      <c r="AP111" s="987" t="s">
        <v>427</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171566</v>
      </c>
      <c r="BR111" s="875"/>
      <c r="BS111" s="875"/>
      <c r="BT111" s="875"/>
      <c r="BU111" s="875"/>
      <c r="BV111" s="875">
        <v>146331</v>
      </c>
      <c r="BW111" s="875"/>
      <c r="BX111" s="875"/>
      <c r="BY111" s="875"/>
      <c r="BZ111" s="875"/>
      <c r="CA111" s="875">
        <v>123158</v>
      </c>
      <c r="CB111" s="875"/>
      <c r="CC111" s="875"/>
      <c r="CD111" s="875"/>
      <c r="CE111" s="875"/>
      <c r="CF111" s="936">
        <v>3.2</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427</v>
      </c>
      <c r="DM111" s="875"/>
      <c r="DN111" s="875"/>
      <c r="DO111" s="875"/>
      <c r="DP111" s="875"/>
      <c r="DQ111" s="875" t="s">
        <v>428</v>
      </c>
      <c r="DR111" s="875"/>
      <c r="DS111" s="875"/>
      <c r="DT111" s="875"/>
      <c r="DU111" s="875"/>
      <c r="DV111" s="852" t="s">
        <v>168</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168</v>
      </c>
      <c r="AG112" s="838"/>
      <c r="AH112" s="838"/>
      <c r="AI112" s="838"/>
      <c r="AJ112" s="839"/>
      <c r="AK112" s="840" t="s">
        <v>428</v>
      </c>
      <c r="AL112" s="838"/>
      <c r="AM112" s="838"/>
      <c r="AN112" s="838"/>
      <c r="AO112" s="839"/>
      <c r="AP112" s="885" t="s">
        <v>427</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498857</v>
      </c>
      <c r="BR112" s="875"/>
      <c r="BS112" s="875"/>
      <c r="BT112" s="875"/>
      <c r="BU112" s="875"/>
      <c r="BV112" s="875">
        <v>406314</v>
      </c>
      <c r="BW112" s="875"/>
      <c r="BX112" s="875"/>
      <c r="BY112" s="875"/>
      <c r="BZ112" s="875"/>
      <c r="CA112" s="875">
        <v>367860</v>
      </c>
      <c r="CB112" s="875"/>
      <c r="CC112" s="875"/>
      <c r="CD112" s="875"/>
      <c r="CE112" s="875"/>
      <c r="CF112" s="936">
        <v>9.4</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168</v>
      </c>
      <c r="DM112" s="875"/>
      <c r="DN112" s="875"/>
      <c r="DO112" s="875"/>
      <c r="DP112" s="875"/>
      <c r="DQ112" s="875" t="s">
        <v>427</v>
      </c>
      <c r="DR112" s="875"/>
      <c r="DS112" s="875"/>
      <c r="DT112" s="875"/>
      <c r="DU112" s="875"/>
      <c r="DV112" s="852" t="s">
        <v>429</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51193</v>
      </c>
      <c r="AB113" s="984"/>
      <c r="AC113" s="984"/>
      <c r="AD113" s="984"/>
      <c r="AE113" s="985"/>
      <c r="AF113" s="986">
        <v>54521</v>
      </c>
      <c r="AG113" s="984"/>
      <c r="AH113" s="984"/>
      <c r="AI113" s="984"/>
      <c r="AJ113" s="985"/>
      <c r="AK113" s="986">
        <v>44494</v>
      </c>
      <c r="AL113" s="984"/>
      <c r="AM113" s="984"/>
      <c r="AN113" s="984"/>
      <c r="AO113" s="985"/>
      <c r="AP113" s="987">
        <v>1.1000000000000001</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317167</v>
      </c>
      <c r="BR113" s="875"/>
      <c r="BS113" s="875"/>
      <c r="BT113" s="875"/>
      <c r="BU113" s="875"/>
      <c r="BV113" s="875">
        <v>337747</v>
      </c>
      <c r="BW113" s="875"/>
      <c r="BX113" s="875"/>
      <c r="BY113" s="875"/>
      <c r="BZ113" s="875"/>
      <c r="CA113" s="875">
        <v>454218</v>
      </c>
      <c r="CB113" s="875"/>
      <c r="CC113" s="875"/>
      <c r="CD113" s="875"/>
      <c r="CE113" s="875"/>
      <c r="CF113" s="936">
        <v>11.7</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27954</v>
      </c>
      <c r="DH113" s="838"/>
      <c r="DI113" s="838"/>
      <c r="DJ113" s="838"/>
      <c r="DK113" s="839"/>
      <c r="DL113" s="840">
        <v>25158</v>
      </c>
      <c r="DM113" s="838"/>
      <c r="DN113" s="838"/>
      <c r="DO113" s="838"/>
      <c r="DP113" s="839"/>
      <c r="DQ113" s="840">
        <v>22363</v>
      </c>
      <c r="DR113" s="838"/>
      <c r="DS113" s="838"/>
      <c r="DT113" s="838"/>
      <c r="DU113" s="839"/>
      <c r="DV113" s="885">
        <v>0.6</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59877</v>
      </c>
      <c r="AB114" s="838"/>
      <c r="AC114" s="838"/>
      <c r="AD114" s="838"/>
      <c r="AE114" s="839"/>
      <c r="AF114" s="840">
        <v>56899</v>
      </c>
      <c r="AG114" s="838"/>
      <c r="AH114" s="838"/>
      <c r="AI114" s="838"/>
      <c r="AJ114" s="839"/>
      <c r="AK114" s="840">
        <v>46216</v>
      </c>
      <c r="AL114" s="838"/>
      <c r="AM114" s="838"/>
      <c r="AN114" s="838"/>
      <c r="AO114" s="839"/>
      <c r="AP114" s="885">
        <v>1.2</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895520</v>
      </c>
      <c r="BR114" s="875"/>
      <c r="BS114" s="875"/>
      <c r="BT114" s="875"/>
      <c r="BU114" s="875"/>
      <c r="BV114" s="875">
        <v>948177</v>
      </c>
      <c r="BW114" s="875"/>
      <c r="BX114" s="875"/>
      <c r="BY114" s="875"/>
      <c r="BZ114" s="875"/>
      <c r="CA114" s="875">
        <v>1096933</v>
      </c>
      <c r="CB114" s="875"/>
      <c r="CC114" s="875"/>
      <c r="CD114" s="875"/>
      <c r="CE114" s="875"/>
      <c r="CF114" s="936">
        <v>28.2</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428</v>
      </c>
      <c r="DM114" s="838"/>
      <c r="DN114" s="838"/>
      <c r="DO114" s="838"/>
      <c r="DP114" s="839"/>
      <c r="DQ114" s="840" t="s">
        <v>427</v>
      </c>
      <c r="DR114" s="838"/>
      <c r="DS114" s="838"/>
      <c r="DT114" s="838"/>
      <c r="DU114" s="839"/>
      <c r="DV114" s="885" t="s">
        <v>168</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25233</v>
      </c>
      <c r="AB115" s="984"/>
      <c r="AC115" s="984"/>
      <c r="AD115" s="984"/>
      <c r="AE115" s="985"/>
      <c r="AF115" s="986">
        <v>25233</v>
      </c>
      <c r="AG115" s="984"/>
      <c r="AH115" s="984"/>
      <c r="AI115" s="984"/>
      <c r="AJ115" s="985"/>
      <c r="AK115" s="986">
        <v>23176</v>
      </c>
      <c r="AL115" s="984"/>
      <c r="AM115" s="984"/>
      <c r="AN115" s="984"/>
      <c r="AO115" s="985"/>
      <c r="AP115" s="987">
        <v>0.6</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427</v>
      </c>
      <c r="BW115" s="875"/>
      <c r="BX115" s="875"/>
      <c r="BY115" s="875"/>
      <c r="BZ115" s="875"/>
      <c r="CA115" s="875" t="s">
        <v>427</v>
      </c>
      <c r="CB115" s="875"/>
      <c r="CC115" s="875"/>
      <c r="CD115" s="875"/>
      <c r="CE115" s="875"/>
      <c r="CF115" s="936" t="s">
        <v>435</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428</v>
      </c>
      <c r="DM115" s="838"/>
      <c r="DN115" s="838"/>
      <c r="DO115" s="838"/>
      <c r="DP115" s="839"/>
      <c r="DQ115" s="840" t="s">
        <v>427</v>
      </c>
      <c r="DR115" s="838"/>
      <c r="DS115" s="838"/>
      <c r="DT115" s="838"/>
      <c r="DU115" s="839"/>
      <c r="DV115" s="885" t="s">
        <v>429</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428</v>
      </c>
      <c r="AG116" s="838"/>
      <c r="AH116" s="838"/>
      <c r="AI116" s="838"/>
      <c r="AJ116" s="839"/>
      <c r="AK116" s="840" t="s">
        <v>427</v>
      </c>
      <c r="AL116" s="838"/>
      <c r="AM116" s="838"/>
      <c r="AN116" s="838"/>
      <c r="AO116" s="839"/>
      <c r="AP116" s="885" t="s">
        <v>168</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168</v>
      </c>
      <c r="BW116" s="875"/>
      <c r="BX116" s="875"/>
      <c r="BY116" s="875"/>
      <c r="BZ116" s="875"/>
      <c r="CA116" s="875" t="s">
        <v>450</v>
      </c>
      <c r="CB116" s="875"/>
      <c r="CC116" s="875"/>
      <c r="CD116" s="875"/>
      <c r="CE116" s="875"/>
      <c r="CF116" s="936" t="s">
        <v>427</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428</v>
      </c>
      <c r="DM116" s="838"/>
      <c r="DN116" s="838"/>
      <c r="DO116" s="838"/>
      <c r="DP116" s="839"/>
      <c r="DQ116" s="840" t="s">
        <v>427</v>
      </c>
      <c r="DR116" s="838"/>
      <c r="DS116" s="838"/>
      <c r="DT116" s="838"/>
      <c r="DU116" s="839"/>
      <c r="DV116" s="885" t="s">
        <v>427</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531011</v>
      </c>
      <c r="AB117" s="970"/>
      <c r="AC117" s="970"/>
      <c r="AD117" s="970"/>
      <c r="AE117" s="971"/>
      <c r="AF117" s="972">
        <v>530924</v>
      </c>
      <c r="AG117" s="970"/>
      <c r="AH117" s="970"/>
      <c r="AI117" s="970"/>
      <c r="AJ117" s="971"/>
      <c r="AK117" s="972">
        <v>534107</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427</v>
      </c>
      <c r="BW117" s="875"/>
      <c r="BX117" s="875"/>
      <c r="BY117" s="875"/>
      <c r="BZ117" s="875"/>
      <c r="CA117" s="875" t="s">
        <v>438</v>
      </c>
      <c r="CB117" s="875"/>
      <c r="CC117" s="875"/>
      <c r="CD117" s="875"/>
      <c r="CE117" s="875"/>
      <c r="CF117" s="936" t="s">
        <v>435</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438</v>
      </c>
      <c r="DH117" s="838"/>
      <c r="DI117" s="838"/>
      <c r="DJ117" s="838"/>
      <c r="DK117" s="839"/>
      <c r="DL117" s="840" t="s">
        <v>435</v>
      </c>
      <c r="DM117" s="838"/>
      <c r="DN117" s="838"/>
      <c r="DO117" s="838"/>
      <c r="DP117" s="839"/>
      <c r="DQ117" s="840" t="s">
        <v>438</v>
      </c>
      <c r="DR117" s="838"/>
      <c r="DS117" s="838"/>
      <c r="DT117" s="838"/>
      <c r="DU117" s="839"/>
      <c r="DV117" s="885" t="s">
        <v>438</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t="s">
        <v>435</v>
      </c>
      <c r="BW118" s="906"/>
      <c r="BX118" s="906"/>
      <c r="BY118" s="906"/>
      <c r="BZ118" s="906"/>
      <c r="CA118" s="906" t="s">
        <v>438</v>
      </c>
      <c r="CB118" s="906"/>
      <c r="CC118" s="906"/>
      <c r="CD118" s="906"/>
      <c r="CE118" s="906"/>
      <c r="CF118" s="936" t="s">
        <v>450</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438</v>
      </c>
      <c r="DH118" s="838"/>
      <c r="DI118" s="838"/>
      <c r="DJ118" s="838"/>
      <c r="DK118" s="839"/>
      <c r="DL118" s="840" t="s">
        <v>450</v>
      </c>
      <c r="DM118" s="838"/>
      <c r="DN118" s="838"/>
      <c r="DO118" s="838"/>
      <c r="DP118" s="839"/>
      <c r="DQ118" s="840" t="s">
        <v>438</v>
      </c>
      <c r="DR118" s="838"/>
      <c r="DS118" s="838"/>
      <c r="DT118" s="838"/>
      <c r="DU118" s="839"/>
      <c r="DV118" s="885" t="s">
        <v>438</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438</v>
      </c>
      <c r="AG119" s="956"/>
      <c r="AH119" s="956"/>
      <c r="AI119" s="956"/>
      <c r="AJ119" s="957"/>
      <c r="AK119" s="958" t="s">
        <v>438</v>
      </c>
      <c r="AL119" s="956"/>
      <c r="AM119" s="956"/>
      <c r="AN119" s="956"/>
      <c r="AO119" s="957"/>
      <c r="AP119" s="959" t="s">
        <v>450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457</v>
      </c>
      <c r="BP119" s="939"/>
      <c r="BQ119" s="943">
        <v>6931020</v>
      </c>
      <c r="BR119" s="906"/>
      <c r="BS119" s="906"/>
      <c r="BT119" s="906"/>
      <c r="BU119" s="906"/>
      <c r="BV119" s="906">
        <v>6996324</v>
      </c>
      <c r="BW119" s="906"/>
      <c r="BX119" s="906"/>
      <c r="BY119" s="906"/>
      <c r="BZ119" s="906"/>
      <c r="CA119" s="906">
        <v>7303113</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143612</v>
      </c>
      <c r="DH119" s="821"/>
      <c r="DI119" s="821"/>
      <c r="DJ119" s="821"/>
      <c r="DK119" s="822"/>
      <c r="DL119" s="823">
        <v>121173</v>
      </c>
      <c r="DM119" s="821"/>
      <c r="DN119" s="821"/>
      <c r="DO119" s="821"/>
      <c r="DP119" s="822"/>
      <c r="DQ119" s="823">
        <v>100795</v>
      </c>
      <c r="DR119" s="821"/>
      <c r="DS119" s="821"/>
      <c r="DT119" s="821"/>
      <c r="DU119" s="822"/>
      <c r="DV119" s="909">
        <v>2.6</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450</v>
      </c>
      <c r="AB120" s="838"/>
      <c r="AC120" s="838"/>
      <c r="AD120" s="838"/>
      <c r="AE120" s="839"/>
      <c r="AF120" s="840" t="s">
        <v>438</v>
      </c>
      <c r="AG120" s="838"/>
      <c r="AH120" s="838"/>
      <c r="AI120" s="838"/>
      <c r="AJ120" s="839"/>
      <c r="AK120" s="840" t="s">
        <v>438</v>
      </c>
      <c r="AL120" s="838"/>
      <c r="AM120" s="838"/>
      <c r="AN120" s="838"/>
      <c r="AO120" s="839"/>
      <c r="AP120" s="885" t="s">
        <v>427</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2107718</v>
      </c>
      <c r="BR120" s="903"/>
      <c r="BS120" s="903"/>
      <c r="BT120" s="903"/>
      <c r="BU120" s="903"/>
      <c r="BV120" s="903">
        <v>2315162</v>
      </c>
      <c r="BW120" s="903"/>
      <c r="BX120" s="903"/>
      <c r="BY120" s="903"/>
      <c r="BZ120" s="903"/>
      <c r="CA120" s="903">
        <v>2334817</v>
      </c>
      <c r="CB120" s="903"/>
      <c r="CC120" s="903"/>
      <c r="CD120" s="903"/>
      <c r="CE120" s="903"/>
      <c r="CF120" s="927">
        <v>59.9</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498857</v>
      </c>
      <c r="DH120" s="903"/>
      <c r="DI120" s="903"/>
      <c r="DJ120" s="903"/>
      <c r="DK120" s="903"/>
      <c r="DL120" s="903">
        <v>406314</v>
      </c>
      <c r="DM120" s="903"/>
      <c r="DN120" s="903"/>
      <c r="DO120" s="903"/>
      <c r="DP120" s="903"/>
      <c r="DQ120" s="903">
        <v>367860</v>
      </c>
      <c r="DR120" s="903"/>
      <c r="DS120" s="903"/>
      <c r="DT120" s="903"/>
      <c r="DU120" s="903"/>
      <c r="DV120" s="904">
        <v>9.4</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2795</v>
      </c>
      <c r="AB121" s="838"/>
      <c r="AC121" s="838"/>
      <c r="AD121" s="838"/>
      <c r="AE121" s="839"/>
      <c r="AF121" s="840">
        <v>2795</v>
      </c>
      <c r="AG121" s="838"/>
      <c r="AH121" s="838"/>
      <c r="AI121" s="838"/>
      <c r="AJ121" s="839"/>
      <c r="AK121" s="840">
        <v>2795</v>
      </c>
      <c r="AL121" s="838"/>
      <c r="AM121" s="838"/>
      <c r="AN121" s="838"/>
      <c r="AO121" s="839"/>
      <c r="AP121" s="885">
        <v>0.1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101969</v>
      </c>
      <c r="BR121" s="875"/>
      <c r="BS121" s="875"/>
      <c r="BT121" s="875"/>
      <c r="BU121" s="875"/>
      <c r="BV121" s="875">
        <v>62553</v>
      </c>
      <c r="BW121" s="875"/>
      <c r="BX121" s="875"/>
      <c r="BY121" s="875"/>
      <c r="BZ121" s="875"/>
      <c r="CA121" s="875">
        <v>51642</v>
      </c>
      <c r="CB121" s="875"/>
      <c r="CC121" s="875"/>
      <c r="CD121" s="875"/>
      <c r="CE121" s="875"/>
      <c r="CF121" s="936">
        <v>1.3</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t="s">
        <v>450</v>
      </c>
      <c r="DH121" s="875"/>
      <c r="DI121" s="875"/>
      <c r="DJ121" s="875"/>
      <c r="DK121" s="875"/>
      <c r="DL121" s="875" t="s">
        <v>427</v>
      </c>
      <c r="DM121" s="875"/>
      <c r="DN121" s="875"/>
      <c r="DO121" s="875"/>
      <c r="DP121" s="875"/>
      <c r="DQ121" s="875" t="s">
        <v>438</v>
      </c>
      <c r="DR121" s="875"/>
      <c r="DS121" s="875"/>
      <c r="DT121" s="875"/>
      <c r="DU121" s="875"/>
      <c r="DV121" s="852" t="s">
        <v>427</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427</v>
      </c>
      <c r="AG122" s="838"/>
      <c r="AH122" s="838"/>
      <c r="AI122" s="838"/>
      <c r="AJ122" s="839"/>
      <c r="AK122" s="840" t="s">
        <v>427</v>
      </c>
      <c r="AL122" s="838"/>
      <c r="AM122" s="838"/>
      <c r="AN122" s="838"/>
      <c r="AO122" s="839"/>
      <c r="AP122" s="885" t="s">
        <v>427</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4801261</v>
      </c>
      <c r="BR122" s="906"/>
      <c r="BS122" s="906"/>
      <c r="BT122" s="906"/>
      <c r="BU122" s="906"/>
      <c r="BV122" s="906">
        <v>4793952</v>
      </c>
      <c r="BW122" s="906"/>
      <c r="BX122" s="906"/>
      <c r="BY122" s="906"/>
      <c r="BZ122" s="906"/>
      <c r="CA122" s="906">
        <v>4862640</v>
      </c>
      <c r="CB122" s="906"/>
      <c r="CC122" s="906"/>
      <c r="CD122" s="906"/>
      <c r="CE122" s="906"/>
      <c r="CF122" s="907">
        <v>124.8</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450</v>
      </c>
      <c r="AB123" s="838"/>
      <c r="AC123" s="838"/>
      <c r="AD123" s="838"/>
      <c r="AE123" s="839"/>
      <c r="AF123" s="840" t="s">
        <v>450</v>
      </c>
      <c r="AG123" s="838"/>
      <c r="AH123" s="838"/>
      <c r="AI123" s="838"/>
      <c r="AJ123" s="839"/>
      <c r="AK123" s="840" t="s">
        <v>450</v>
      </c>
      <c r="AL123" s="838"/>
      <c r="AM123" s="838"/>
      <c r="AN123" s="838"/>
      <c r="AO123" s="839"/>
      <c r="AP123" s="885" t="s">
        <v>450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467</v>
      </c>
      <c r="BP123" s="939"/>
      <c r="BQ123" s="893">
        <v>7010948</v>
      </c>
      <c r="BR123" s="894"/>
      <c r="BS123" s="894"/>
      <c r="BT123" s="894"/>
      <c r="BU123" s="894"/>
      <c r="BV123" s="894">
        <v>7171667</v>
      </c>
      <c r="BW123" s="894"/>
      <c r="BX123" s="894"/>
      <c r="BY123" s="894"/>
      <c r="BZ123" s="894"/>
      <c r="CA123" s="894">
        <v>7249099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429</v>
      </c>
      <c r="AB124" s="838"/>
      <c r="AC124" s="838"/>
      <c r="AD124" s="838"/>
      <c r="AE124" s="839"/>
      <c r="AF124" s="840" t="s">
        <v>468</v>
      </c>
      <c r="AG124" s="838"/>
      <c r="AH124" s="838"/>
      <c r="AI124" s="838"/>
      <c r="AJ124" s="839"/>
      <c r="AK124" s="840" t="s">
        <v>468</v>
      </c>
      <c r="AL124" s="838"/>
      <c r="AM124" s="838"/>
      <c r="AN124" s="838"/>
      <c r="AO124" s="839"/>
      <c r="AP124" s="885" t="s">
        <v>469</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468</v>
      </c>
      <c r="BR124" s="892"/>
      <c r="BS124" s="892"/>
      <c r="BT124" s="892"/>
      <c r="BU124" s="892"/>
      <c r="BV124" s="892" t="s">
        <v>468</v>
      </c>
      <c r="BW124" s="892"/>
      <c r="BX124" s="892"/>
      <c r="BY124" s="892"/>
      <c r="BZ124" s="892"/>
      <c r="CA124" s="892">
        <v>1.3</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468</v>
      </c>
      <c r="DH124" s="821"/>
      <c r="DI124" s="821"/>
      <c r="DJ124" s="821"/>
      <c r="DK124" s="822"/>
      <c r="DL124" s="823" t="s">
        <v>168</v>
      </c>
      <c r="DM124" s="821"/>
      <c r="DN124" s="821"/>
      <c r="DO124" s="821"/>
      <c r="DP124" s="822"/>
      <c r="DQ124" s="823" t="s">
        <v>468</v>
      </c>
      <c r="DR124" s="821"/>
      <c r="DS124" s="821"/>
      <c r="DT124" s="821"/>
      <c r="DU124" s="822"/>
      <c r="DV124" s="909" t="s">
        <v>472</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168</v>
      </c>
      <c r="AB125" s="838"/>
      <c r="AC125" s="838"/>
      <c r="AD125" s="838"/>
      <c r="AE125" s="839"/>
      <c r="AF125" s="840" t="s">
        <v>468</v>
      </c>
      <c r="AG125" s="838"/>
      <c r="AH125" s="838"/>
      <c r="AI125" s="838"/>
      <c r="AJ125" s="839"/>
      <c r="AK125" s="840" t="s">
        <v>468</v>
      </c>
      <c r="AL125" s="838"/>
      <c r="AM125" s="838"/>
      <c r="AN125" s="838"/>
      <c r="AO125" s="839"/>
      <c r="AP125" s="885" t="s">
        <v>168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468</v>
      </c>
      <c r="DH125" s="903"/>
      <c r="DI125" s="903"/>
      <c r="DJ125" s="903"/>
      <c r="DK125" s="903"/>
      <c r="DL125" s="903" t="s">
        <v>468</v>
      </c>
      <c r="DM125" s="903"/>
      <c r="DN125" s="903"/>
      <c r="DO125" s="903"/>
      <c r="DP125" s="903"/>
      <c r="DQ125" s="903" t="s">
        <v>475</v>
      </c>
      <c r="DR125" s="903"/>
      <c r="DS125" s="903"/>
      <c r="DT125" s="903"/>
      <c r="DU125" s="903"/>
      <c r="DV125" s="904" t="s">
        <v>468</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22438</v>
      </c>
      <c r="AB126" s="838"/>
      <c r="AC126" s="838"/>
      <c r="AD126" s="838"/>
      <c r="AE126" s="839"/>
      <c r="AF126" s="840">
        <v>22438</v>
      </c>
      <c r="AG126" s="838"/>
      <c r="AH126" s="838"/>
      <c r="AI126" s="838"/>
      <c r="AJ126" s="839"/>
      <c r="AK126" s="840">
        <v>20381</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468</v>
      </c>
      <c r="DH126" s="875"/>
      <c r="DI126" s="875"/>
      <c r="DJ126" s="875"/>
      <c r="DK126" s="875"/>
      <c r="DL126" s="875" t="s">
        <v>468</v>
      </c>
      <c r="DM126" s="875"/>
      <c r="DN126" s="875"/>
      <c r="DO126" s="875"/>
      <c r="DP126" s="875"/>
      <c r="DQ126" s="875" t="s">
        <v>468</v>
      </c>
      <c r="DR126" s="875"/>
      <c r="DS126" s="875"/>
      <c r="DT126" s="875"/>
      <c r="DU126" s="875"/>
      <c r="DV126" s="852" t="s">
        <v>477</v>
      </c>
      <c r="DW126" s="852"/>
      <c r="DX126" s="852"/>
      <c r="DY126" s="852"/>
      <c r="DZ126" s="853"/>
    </row>
    <row r="127" spans="1:130" s="226" customFormat="1" ht="26.25" customHeight="1" x14ac:dyDescent="0.15">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479</v>
      </c>
      <c r="AB127" s="838"/>
      <c r="AC127" s="838"/>
      <c r="AD127" s="838"/>
      <c r="AE127" s="839"/>
      <c r="AF127" s="840" t="s">
        <v>480</v>
      </c>
      <c r="AG127" s="838"/>
      <c r="AH127" s="838"/>
      <c r="AI127" s="838"/>
      <c r="AJ127" s="839"/>
      <c r="AK127" s="840" t="s">
        <v>468</v>
      </c>
      <c r="AL127" s="838"/>
      <c r="AM127" s="838"/>
      <c r="AN127" s="838"/>
      <c r="AO127" s="839"/>
      <c r="AP127" s="885" t="s">
        <v>468</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468</v>
      </c>
      <c r="DH127" s="875"/>
      <c r="DI127" s="875"/>
      <c r="DJ127" s="875"/>
      <c r="DK127" s="875"/>
      <c r="DL127" s="875" t="s">
        <v>468</v>
      </c>
      <c r="DM127" s="875"/>
      <c r="DN127" s="875"/>
      <c r="DO127" s="875"/>
      <c r="DP127" s="875"/>
      <c r="DQ127" s="875" t="s">
        <v>468</v>
      </c>
      <c r="DR127" s="875"/>
      <c r="DS127" s="875"/>
      <c r="DT127" s="875"/>
      <c r="DU127" s="875"/>
      <c r="DV127" s="852" t="s">
        <v>468</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12052</v>
      </c>
      <c r="AB128" s="859"/>
      <c r="AC128" s="859"/>
      <c r="AD128" s="859"/>
      <c r="AE128" s="860"/>
      <c r="AF128" s="861">
        <v>9368</v>
      </c>
      <c r="AG128" s="859"/>
      <c r="AH128" s="859"/>
      <c r="AI128" s="859"/>
      <c r="AJ128" s="860"/>
      <c r="AK128" s="861">
        <v>13757</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489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490</v>
      </c>
      <c r="CQ128" s="786"/>
      <c r="CR128" s="786"/>
      <c r="CS128" s="786"/>
      <c r="CT128" s="786"/>
      <c r="CU128" s="786"/>
      <c r="CV128" s="786"/>
      <c r="CW128" s="786"/>
      <c r="CX128" s="786"/>
      <c r="CY128" s="786"/>
      <c r="CZ128" s="786"/>
      <c r="DA128" s="786"/>
      <c r="DB128" s="786"/>
      <c r="DC128" s="786"/>
      <c r="DD128" s="786"/>
      <c r="DE128" s="786"/>
      <c r="DF128" s="787"/>
      <c r="DG128" s="848" t="s">
        <v>468</v>
      </c>
      <c r="DH128" s="849"/>
      <c r="DI128" s="849"/>
      <c r="DJ128" s="849"/>
      <c r="DK128" s="849"/>
      <c r="DL128" s="849" t="s">
        <v>479</v>
      </c>
      <c r="DM128" s="849"/>
      <c r="DN128" s="849"/>
      <c r="DO128" s="849"/>
      <c r="DP128" s="849"/>
      <c r="DQ128" s="849" t="s">
        <v>468</v>
      </c>
      <c r="DR128" s="849"/>
      <c r="DS128" s="849"/>
      <c r="DT128" s="849"/>
      <c r="DU128" s="849"/>
      <c r="DV128" s="850" t="s">
        <v>491</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4268678</v>
      </c>
      <c r="AB129" s="838"/>
      <c r="AC129" s="838"/>
      <c r="AD129" s="838"/>
      <c r="AE129" s="839"/>
      <c r="AF129" s="840">
        <v>4301634</v>
      </c>
      <c r="AG129" s="838"/>
      <c r="AH129" s="838"/>
      <c r="AI129" s="838"/>
      <c r="AJ129" s="839"/>
      <c r="AK129" s="840">
        <v>4320447</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494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429101</v>
      </c>
      <c r="AB130" s="838"/>
      <c r="AC130" s="838"/>
      <c r="AD130" s="838"/>
      <c r="AE130" s="839"/>
      <c r="AF130" s="840">
        <v>439534</v>
      </c>
      <c r="AG130" s="838"/>
      <c r="AH130" s="838"/>
      <c r="AI130" s="838"/>
      <c r="AJ130" s="839"/>
      <c r="AK130" s="840">
        <v>424133</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2.2999999999999998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3839577</v>
      </c>
      <c r="AB131" s="821"/>
      <c r="AC131" s="821"/>
      <c r="AD131" s="821"/>
      <c r="AE131" s="822"/>
      <c r="AF131" s="823">
        <v>3862100</v>
      </c>
      <c r="AG131" s="821"/>
      <c r="AH131" s="821"/>
      <c r="AI131" s="821"/>
      <c r="AJ131" s="822"/>
      <c r="AK131" s="823">
        <v>3896314</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1.3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2.3403098830000002</v>
      </c>
      <c r="AB132" s="801"/>
      <c r="AC132" s="801"/>
      <c r="AD132" s="801"/>
      <c r="AE132" s="802"/>
      <c r="AF132" s="803">
        <v>2.1237668630000002</v>
      </c>
      <c r="AG132" s="801"/>
      <c r="AH132" s="801"/>
      <c r="AI132" s="801"/>
      <c r="AJ132" s="802"/>
      <c r="AK132" s="803">
        <v>2.4694364979999999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2.4</v>
      </c>
      <c r="AB133" s="780"/>
      <c r="AC133" s="780"/>
      <c r="AD133" s="780"/>
      <c r="AE133" s="781"/>
      <c r="AF133" s="779">
        <v>2.2999999999999998</v>
      </c>
      <c r="AG133" s="780"/>
      <c r="AH133" s="780"/>
      <c r="AI133" s="780"/>
      <c r="AJ133" s="781"/>
      <c r="AK133" s="779">
        <v>2.2999999999999998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tMpfmIxeIvuriRshMzRT4gJIZdVClNIPvsH4B4FOdJ0dHhruUN946LJsjqUbvETPzwC51LH3aOF4N4BXBuiyQ==" saltValue="FMzlO/4RbVq5XjKsx7CA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Y+XdtKA3S6aQ6Stz6LFwbvCHJe/Rsc6ZkyDegPLUtqvQW5ISQe+grwBlPd+4xxDWWcTZyhUDuS8rkUeUeCtyA==" saltValue="09bJ0iuDzQCZg/micDO/F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mRT3cf7lq32L6qoJiIRTadqaAUPRt7+m27nZRpz/IxqZzCwSmiPPIagEaD3fPQFgWJg1er+CAWXFgqibymmg==" saltValue="+PVa5VUEwU+bjsBVV0oHo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1452301</v>
      </c>
      <c r="AP9" s="292">
        <v>69309</v>
      </c>
      <c r="AQ9" s="293">
        <v>55995</v>
      </c>
      <c r="AR9" s="294">
        <v>23.8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142588</v>
      </c>
      <c r="AP10" s="295">
        <v>6805</v>
      </c>
      <c r="AQ10" s="296">
        <v>5813</v>
      </c>
      <c r="AR10" s="297">
        <v>17.100000000000001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378634</v>
      </c>
      <c r="AP11" s="295">
        <v>18070</v>
      </c>
      <c r="AQ11" s="296">
        <v>8381</v>
      </c>
      <c r="AR11" s="297">
        <v>115.6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t="s">
        <v>515</v>
      </c>
      <c r="AP12" s="295" t="s">
        <v>515</v>
      </c>
      <c r="AQ12" s="296">
        <v>170</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515</v>
      </c>
      <c r="AP13" s="295" t="s">
        <v>515</v>
      </c>
      <c r="AQ13" s="296">
        <v>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60711</v>
      </c>
      <c r="AP14" s="295">
        <v>2897</v>
      </c>
      <c r="AQ14" s="296">
        <v>2724</v>
      </c>
      <c r="AR14" s="297">
        <v>6.4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62075</v>
      </c>
      <c r="AP15" s="295">
        <v>2962</v>
      </c>
      <c r="AQ15" s="296">
        <v>1180</v>
      </c>
      <c r="AR15" s="297">
        <v>151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-74084</v>
      </c>
      <c r="AP16" s="295">
        <v>-3536</v>
      </c>
      <c r="AQ16" s="296">
        <v>-5022</v>
      </c>
      <c r="AR16" s="297">
        <v>-29.6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2022225</v>
      </c>
      <c r="AP17" s="295">
        <v>96508</v>
      </c>
      <c r="AQ17" s="296">
        <v>69242</v>
      </c>
      <c r="AR17" s="297">
        <v>39.4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7.4</v>
      </c>
      <c r="AP21" s="308">
        <v>6.42</v>
      </c>
      <c r="AQ21" s="309">
        <v>0.98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99</v>
      </c>
      <c r="AP22" s="313">
        <v>97.3</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420221</v>
      </c>
      <c r="AP32" s="322">
        <v>20054</v>
      </c>
      <c r="AQ32" s="323">
        <v>31321</v>
      </c>
      <c r="AR32" s="324">
        <v>-36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515</v>
      </c>
      <c r="AP34" s="322" t="s">
        <v>515</v>
      </c>
      <c r="AQ34" s="323" t="s">
        <v>515</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44494</v>
      </c>
      <c r="AP35" s="322">
        <v>2123</v>
      </c>
      <c r="AQ35" s="323">
        <v>9685</v>
      </c>
      <c r="AR35" s="324">
        <v>-78.099999999999994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46216</v>
      </c>
      <c r="AP36" s="322">
        <v>2206</v>
      </c>
      <c r="AQ36" s="323">
        <v>2454</v>
      </c>
      <c r="AR36" s="324">
        <v>-10.1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23176</v>
      </c>
      <c r="AP37" s="322">
        <v>1106</v>
      </c>
      <c r="AQ37" s="323">
        <v>1182</v>
      </c>
      <c r="AR37" s="324">
        <v>-6.4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-13757</v>
      </c>
      <c r="AP39" s="322">
        <v>-657</v>
      </c>
      <c r="AQ39" s="323">
        <v>-3213</v>
      </c>
      <c r="AR39" s="324">
        <v>-79.599999999999994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-424133</v>
      </c>
      <c r="AP40" s="322">
        <v>-20241</v>
      </c>
      <c r="AQ40" s="323">
        <v>-28480</v>
      </c>
      <c r="AR40" s="324">
        <v>-28.9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96217</v>
      </c>
      <c r="AP41" s="322">
        <v>4592</v>
      </c>
      <c r="AQ41" s="323">
        <v>12950</v>
      </c>
      <c r="AR41" s="324">
        <v>-64.5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753840</v>
      </c>
      <c r="AN51" s="344">
        <v>35139</v>
      </c>
      <c r="AO51" s="345">
        <v>-32.1</v>
      </c>
      <c r="AP51" s="346">
        <v>53270</v>
      </c>
      <c r="AQ51" s="347">
        <v>13.8</v>
      </c>
      <c r="AR51" s="348">
        <v>-45.9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306791</v>
      </c>
      <c r="AN52" s="352">
        <v>14301</v>
      </c>
      <c r="AO52" s="353">
        <v>-42.8</v>
      </c>
      <c r="AP52" s="354">
        <v>24316</v>
      </c>
      <c r="AQ52" s="355">
        <v>0.8</v>
      </c>
      <c r="AR52" s="356">
        <v>-43.6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889816</v>
      </c>
      <c r="AN53" s="344">
        <v>41681</v>
      </c>
      <c r="AO53" s="345">
        <v>18.600000000000001</v>
      </c>
      <c r="AP53" s="346">
        <v>53292</v>
      </c>
      <c r="AQ53" s="347">
        <v>0</v>
      </c>
      <c r="AR53" s="348">
        <v>18.600000000000001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492977</v>
      </c>
      <c r="AN54" s="352">
        <v>23092</v>
      </c>
      <c r="AO54" s="353">
        <v>61.5</v>
      </c>
      <c r="AP54" s="354">
        <v>28900</v>
      </c>
      <c r="AQ54" s="355">
        <v>18.899999999999999</v>
      </c>
      <c r="AR54" s="356">
        <v>42.6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948613</v>
      </c>
      <c r="AN55" s="344">
        <v>44628</v>
      </c>
      <c r="AO55" s="345">
        <v>7.1</v>
      </c>
      <c r="AP55" s="346">
        <v>49919</v>
      </c>
      <c r="AQ55" s="347">
        <v>-6.3</v>
      </c>
      <c r="AR55" s="348">
        <v>13.4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611250</v>
      </c>
      <c r="AN56" s="352">
        <v>28757</v>
      </c>
      <c r="AO56" s="353">
        <v>24.5</v>
      </c>
      <c r="AP56" s="354">
        <v>26398</v>
      </c>
      <c r="AQ56" s="355">
        <v>-8.6999999999999993</v>
      </c>
      <c r="AR56" s="356">
        <v>33.200000000000003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740424</v>
      </c>
      <c r="AN57" s="344">
        <v>35058</v>
      </c>
      <c r="AO57" s="345">
        <v>-21.4</v>
      </c>
      <c r="AP57" s="346">
        <v>47738</v>
      </c>
      <c r="AQ57" s="347">
        <v>-4.4000000000000004</v>
      </c>
      <c r="AR57" s="348">
        <v>-17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410122</v>
      </c>
      <c r="AN58" s="352">
        <v>19419</v>
      </c>
      <c r="AO58" s="353">
        <v>-32.5</v>
      </c>
      <c r="AP58" s="354">
        <v>24937</v>
      </c>
      <c r="AQ58" s="355">
        <v>-5.5</v>
      </c>
      <c r="AR58" s="356">
        <v>-27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720231</v>
      </c>
      <c r="AN59" s="344">
        <v>34372</v>
      </c>
      <c r="AO59" s="345">
        <v>-2</v>
      </c>
      <c r="AP59" s="346">
        <v>52191</v>
      </c>
      <c r="AQ59" s="347">
        <v>9.3000000000000007</v>
      </c>
      <c r="AR59" s="348">
        <v>-11.3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430403</v>
      </c>
      <c r="AN60" s="352">
        <v>20540</v>
      </c>
      <c r="AO60" s="353">
        <v>5.8</v>
      </c>
      <c r="AP60" s="354">
        <v>24843</v>
      </c>
      <c r="AQ60" s="355">
        <v>-0.4</v>
      </c>
      <c r="AR60" s="356">
        <v>6.2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810585</v>
      </c>
      <c r="AN61" s="359">
        <v>38176</v>
      </c>
      <c r="AO61" s="360">
        <v>-6</v>
      </c>
      <c r="AP61" s="361">
        <v>51282</v>
      </c>
      <c r="AQ61" s="362">
        <v>2.5</v>
      </c>
      <c r="AR61" s="348">
        <v>-8.5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450309</v>
      </c>
      <c r="AN62" s="352">
        <v>21222</v>
      </c>
      <c r="AO62" s="353">
        <v>3.3</v>
      </c>
      <c r="AP62" s="354">
        <v>25879</v>
      </c>
      <c r="AQ62" s="355">
        <v>1</v>
      </c>
      <c r="AR62" s="356">
        <v>2.2999999999999998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NDCT0y3N4ZcDOkjq3srYvs08YgiV6kVMwFud8RU0hJLgb5jsRPPgrEjfPEyEMSf+AKAToQKH5RZS9zNMbyrew==" saltValue="vp4Lb002Il1XNZKvnx3i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0DQla0TqgYwRL9NIronnN1tH1JW7DVB8TqFe78xrc1dbbD/LLbystK+5LuP0Ust/YGLA4Zt0oL1yUyb5TUOwQ==" saltValue="YMZbui5/iiNcRM3xcj49j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QGctJLoNte6h4H/HF82t8jsuESguviiqlFPjwDDPVBNKMieMDV3boKb7PhvvKb+7ob56RfuTHZQsZQnzc+CBg==" saltValue="VSLH5bZ58jhFQyRSnL6rU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27.57</v>
      </c>
      <c r="G47" s="12">
        <v>25.85</v>
      </c>
      <c r="H47" s="12">
        <v>24.05</v>
      </c>
      <c r="I47" s="12">
        <v>26.37</v>
      </c>
      <c r="J47" s="13">
        <v>21.78</v>
      </c>
    </row>
    <row r="48" spans="2:10" ht="57.75" customHeight="1" x14ac:dyDescent="0.15">
      <c r="B48" s="14"/>
      <c r="C48" s="1214" t="s">
        <v>4</v>
      </c>
      <c r="D48" s="1214"/>
      <c r="E48" s="1215"/>
      <c r="F48" s="15">
        <v>8.2799999999999994</v>
      </c>
      <c r="G48" s="16">
        <v>7.63</v>
      </c>
      <c r="H48" s="16">
        <v>13.47</v>
      </c>
      <c r="I48" s="16">
        <v>11.21</v>
      </c>
      <c r="J48" s="17">
        <v>11.45</v>
      </c>
    </row>
    <row r="49" spans="2:10" ht="57.75" customHeight="1" thickBot="1" x14ac:dyDescent="0.2">
      <c r="B49" s="18"/>
      <c r="C49" s="1216" t="s">
        <v>5</v>
      </c>
      <c r="D49" s="1216"/>
      <c r="E49" s="1217"/>
      <c r="F49" s="19" t="s">
        <v>563</v>
      </c>
      <c r="G49" s="20" t="s">
        <v>564</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jqRxzLSKnSajrJJtRJQJLxgFfjMwBOHPqzF/pTaqnJTHVwR8PNr1HjQP3H3SMC1O/7QYNTVOXh0ZwFG1bg8QA==" saltValue="z/JVD1GhIIDoaxHCiTemR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酒々井町</dc:creator>
  <cp:lastModifiedBy> </cp:lastModifiedBy>
  <cp:lastPrinted>2019-11-28T05:03:16Z</cp:lastPrinted>
  <dcterms:created xsi:type="dcterms:W3CDTF">2019-02-14T02:16:00Z</dcterms:created>
  <dcterms:modified xsi:type="dcterms:W3CDTF">2019-11-29T04:14:45Z</dcterms:modified>
</cp:coreProperties>
</file>