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<sst xmlns="http://schemas.openxmlformats.org/spreadsheetml/2006/main" count="1042" uniqueCount="559">
  <si>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</si>
  <si>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</si>
  <si>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</si>
  <si>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</si>
  <si>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</si>
  <si>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</si>
  <si>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</si>
  <si>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</si>
  <si>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</si>
  <si>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</si>
  <si>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</si>
  <si>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</si>
  <si>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</si>
  <si>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</si>
  <si>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</si>
  <si>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</si>
  <si>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</si>
  <si>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</si>
  <si>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</si>
  <si>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</si>
  <si>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</si>
  <si>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</si>
  <si>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</si>
  <si>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</si>
  <si>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</si>
  <si>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</si>
  <si>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</si>
  <si>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</si>
  <si>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</si>
  <si>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</si>
  <si>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</si>
  <si>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</si>
  <si>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</si>
  <si>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</si>
  <si>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</si>
  <si>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</si>
  <si>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</si>
  <si>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</si>
  <si>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</si>
  <si>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</si>
  <si>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</si>
  <si>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</si>
  <si>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</si>
  <si>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</si>
  <si>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</si>
  <si>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</si>
  <si>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</si>
  <si>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</si>
  <si>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</si>
  <si>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</si>
  <si>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</si>
  <si>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</si>
  <si>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</si>
  <si>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</si>
  <si>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</si>
  <si>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</si>
  <si>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</si>
  <si>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</si>
  <si>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</si>
  <si>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</si>
  <si>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</si>
  <si>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</si>
  <si>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</si>
  <si>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</si>
  <si>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</si>
  <si>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</si>
  <si>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</si>
  <si>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</si>
  <si>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</si>
  <si>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</si>
  <si>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</si>
  <si>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</si>
  <si>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</si>
  <si>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</si>
  <si>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</si>
  <si>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</si>
  <si>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</si>
  <si>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</si>
  <si>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</si>
  <si>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</si>
  <si>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</si>
  <si>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</si>
  <si>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酒々井町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</si>
  <si>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</si>
  <si>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</si>
  <si>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</si>
  <si>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</si>
  <si>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</si>
  <si>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</si>
  <si>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</si>
  <si>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</si>
  <si>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</si>
  <si>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</si>
  <si>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</si>
  <si>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</si>
  <si>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</si>
  <si>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</si>
  <si>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</si>
  <si>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</si>
  <si>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</si>
  <si>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</si>
  <si>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</si>
  <si>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</si>
  <si>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</si>
  <si>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</si>
  <si>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</si>
  <si>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</si>
  <si>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</si>
  <si>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</si>
  <si>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</si>
  <si>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</si>
  <si>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</si>
  <si>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</si>
  <si>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</si>
  <si>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</si>
  <si>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</si>
  <si>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</si>
  <si>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</si>
  <si>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</si>
  <si>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</si>
  <si>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</si>
  <si>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</si>
  <si>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</si>
  <si>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</si>
  <si>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</si>
  <si>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</si>
  <si>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</si>
  <si>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</si>
  <si>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</si>
  <si>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</si>
  <si>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</si>
  <si>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</si>
  <si>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</si>
  <si>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</si>
  <si>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</si>
  <si>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</si>
  <si>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</si>
  <si>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</si>
  <si>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</si>
  <si>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</si>
  <si>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</si>
  <si>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</si>
  <si>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</si>
  <si>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</si>
  <si>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</si>
  <si>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</si>
  <si>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</si>
  <si>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</si>
  <si>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</si>
  <si>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</si>
  <si>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</si>
  <si>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</si>
  <si>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</si>
  <si>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</si>
  <si>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</si>
  <si>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</si>
  <si>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</si>
  <si>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</si>
  <si>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</si>
  <si>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</si>
  <si>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</si>
  <si>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</si>
  <si>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</si>
  <si>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</si>
  <si>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</si>
  <si>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</si>
  <si>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</si>
  <si>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</si>
  <si>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</si>
  <si>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</si>
  <si>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</si>
  <si>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</si>
  <si>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</si>
  <si>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</si>
  <si>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</si>
  <si>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</si>
  <si>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</si>
  <si>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</si>
  <si>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</si>
  <si>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</si>
  <si>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</si>
  <si>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</si>
  <si>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</si>
  <si>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</si>
  <si>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</si>
  <si>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</si>
  <si>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</si>
  <si>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</si>
  <si>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</si>
  <si>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</si>
  <si>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</si>
  <si>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</si>
  <si>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</si>
  <si>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</si>
  <si>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</si>
  <si>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千葉県酒々井町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</si>
  <si>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</si>
  <si>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</si>
  <si>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</si>
  <si>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</si>
  <si>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</si>
  <si>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</si>
  <si>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</si>
  <si>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</si>
  <si>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</si>
  <si>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</si>
  <si>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</si>
  <si>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</si>
  <si>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</si>
  <si>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</si>
  <si>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</si>
  <si>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</si>
  <si>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</si>
  <si>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</si>
  <si>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</si>
  <si>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</si>
  <si>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</si>
  <si>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</si>
  <si>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</si>
  <si>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</si>
  <si>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</si>
  <si>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</si>
  <si>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</si>
  <si>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</si>
  <si>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</si>
  <si>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</si>
  <si>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</si>
  <si>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</si>
  <si>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</si>
  <si>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</si>
  <si>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</si>
  <si>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</si>
  <si>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</si>
  <si>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</si>
  <si>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</si>
  <si>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</si>
  <si>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</si>
  <si>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</si>
  <si>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</si>
  <si>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</si>
  <si>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</si>
  <si>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</si>
  <si>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</si>
  <si>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</si>
  <si>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</si>
  <si>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</si>
  <si>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</si>
  <si>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</si>
  <si>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</si>
  <si>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</si>
  <si>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</si>
  <si>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</si>
  <si>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</si>
  <si>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</si>
  <si>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</si>
  <si>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</si>
  <si>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</si>
  <si>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</si>
  <si>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</si>
  <si>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</si>
  <si>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</si>
  <si>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</si>
  <si>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</si>
  <si>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</si>
  <si>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</si>
  <si>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</si>
  <si>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</si>
  <si>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</si>
  <si>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</si>
  <si>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</si>
  <si>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</si>
  <si>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</si>
  <si>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</si>
  <si>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</si>
  <si>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</si>
  <si>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</si>
  <si>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</si>
  <si>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</si>
  <si>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</si>
  <si>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</si>
  <si>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</si>
  <si>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</si>
  <si>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</si>
  <si>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</si>
  <si>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</si>
  <si>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</si>
  <si>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</si>
  <si>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</si>
  <si>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</si>
  <si>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</si>
  <si>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</si>
  <si>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</si>
  <si>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</si>
  <si>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</si>
  <si>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</si>
  <si>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</si>
  <si>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</si>
  <si>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</si>
  <si>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</si>
  <si>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</si>
  <si>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</si>
  <si>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</si>
  <si>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</si>
  <si>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</si>
  <si>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</si>
  <si>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</si>
  <si>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</si>
  <si>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</si>
  <si>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</si>
  <si>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</si>
  <si>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</si>
  <si>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</si>
  <si>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</si>
  <si>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</si>
  <si>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</si>
  <si>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</si>
  <si>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</si>
  <si>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</si>
  <si>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</si>
  <si>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</si>
  <si>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</si>
  <si>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</si>
  <si>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</si>
  <si>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</si>
  <si>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</si>
  <si>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</si>
  <si>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</si>
  <si>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</si>
  <si>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</si>
  <si>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</si>
  <si>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</si>
  <si>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</si>
  <si>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</si>
  <si>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</si>
  <si>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</si>
  <si>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</si>
  <si>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</si>
  <si>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</si>
  <si>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</si>
  <si>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</si>
  <si>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</si>
  <si>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</si>
  <si>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</si>
  <si>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</si>
  <si>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</si>
  <si>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千葉県酒々井町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</si>
  <si>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</si>
  <si>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</si>
  <si>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</si>
  <si>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</si>
  <si>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</si>
  <si>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</si>
  <si>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</si>
  <si>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</si>
  <si>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</si>
  <si>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</si>
  <si>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</si>
  <si>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</si>
  <si>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</si>
  <si>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</si>
  <si>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</si>
  <si>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</si>
  <si>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</si>
  <si>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</si>
  <si>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</si>
  <si>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</si>
  <si>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</si>
  <si>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</si>
  <si>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</si>
  <si>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</si>
  <si>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</si>
  <si>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</si>
  <si>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</si>
  <si>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</si>
  <si>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</si>
  <si>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</si>
  <si>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</si>
  <si>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</si>
  <si>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</si>
  <si>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</si>
  <si>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</si>
  <si>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</si>
  <si>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</si>
  <si>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</si>
  <si>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</si>
  <si>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</si>
  <si>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</si>
  <si>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</si>
  <si>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</si>
  <si>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</si>
  <si>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</si>
  <si>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</si>
  <si>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</si>
  <si>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</si>
  <si>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</si>
  <si>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</si>
  <si>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</si>
  <si>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</si>
  <si>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</si>
  <si>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</si>
  <si>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</si>
  <si>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</si>
  <si>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</si>
  <si>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</si>
  <si>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</si>
  <si>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</si>
  <si>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</si>
  <si>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</si>
  <si>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</si>
  <si>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</si>
  <si>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</si>
  <si>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</si>
  <si>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</si>
  <si>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</si>
  <si>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</si>
  <si>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</si>
  <si>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</si>
  <si>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</si>
  <si>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</si>
  <si>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</si>
  <si>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</si>
  <si>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</si>
  <si>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</si>
  <si>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</si>
  <si>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</si>
  <si>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</si>
  <si>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</si>
  <si>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</si>
  <si>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</si>
  <si>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</si>
  <si>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</si>
  <si>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</si>
  <si>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</si>
  <si>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</si>
  <si>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</si>
  <si>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</si>
  <si>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</si>
  <si>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</si>
  <si>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</si>
  <si>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</si>
  <si>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</si>
  <si>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</si>
  <si>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</si>
  <si>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</si>
  <si>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</si>
  <si>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</si>
  <si>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</si>
  <si>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</si>
  <si>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</si>
  <si>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</si>
  <si>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</si>
  <si>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</si>
  <si>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</si>
  <si>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</si>
  <si>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</si>
  <si>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</si>
  <si>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</si>
  <si>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</si>
  <si>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</si>
  <si>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</si>
  <si>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</si>
  <si>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</si>
  <si>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</si>
  <si>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</si>
  <si>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</si>
  <si>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</si>
  <si>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</si>
  <si>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</si>
  <si>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</si>
  <si>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</si>
  <si>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</si>
  <si>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</si>
  <si>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</si>
  <si>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</si>
  <si>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</si>
  <si>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</si>
  <si>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</si>
  <si>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</si>
  <si>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</si>
  <si>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</si>
  <si>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</si>
  <si>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</si>
  <si>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</si>
  <si>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</si>
  <si>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</si>
  <si>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</si>
  <si>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</si>
  <si>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</si>
  <si>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</si>
  <si>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</si>
  <si>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</si>
  <si>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</si>
  <si>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</si>
  <si>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</si>
  <si>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</si>
  <si>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</si>
  <si>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</si>
  <si>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</si>
  <si>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</si>
  <si>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</si>
  <si>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</si>
  <si>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</si>
  <si>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</si>
  <si>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</si>
  <si>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</si>
  <si>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</si>
  <si>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</si>
  <si>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</si>
  <si>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</si>
  <si>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</si>
  <si>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</si>
  <si>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</si>
  <si>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</si>
  <si>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</si>
  <si>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</si>
  <si>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</si>
  <si>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</si>
  <si>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</si>
  <si>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</si>
  <si>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</si>
  <si>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</si>
  <si>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4.86</t>
  </si>
  <si>
    <t>▲ 2.54</t>
  </si>
  <si>
    <t>▲ 7.74</t>
  </si>
  <si>
    <t>▲ 0.21</t>
  </si>
  <si>
    <t>▲ 10.71</t>
  </si>
  <si>
    <t>水道事業会計</t>
  </si>
  <si>
    <t>一般会計</t>
  </si>
  <si>
    <t>下水道事業会計</t>
  </si>
  <si>
    <t>国民健康保険特別会計</t>
  </si>
  <si>
    <t>介護保険特別会計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</si>
  <si>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</si>
  <si>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</si>
  <si>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</si>
  <si>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30"/>
  </si>
  <si>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30"/>
  </si>
  <si>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30"/>
  </si>
  <si>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30"/>
  </si>
  <si>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30"/>
  </si>
  <si>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30"/>
  </si>
  <si>
    <t>佐倉市、酒々井町清掃組合（一般会計）</t>
    <rPh sb="0" eb="3">
      <t>サクラシ</t>
    </rPh>
    <rPh sb="4" eb="8">
      <t>シスイマチ</t>
    </rPh>
    <rPh sb="8" eb="10">
      <t>セイソウ</t>
    </rPh>
    <rPh sb="10" eb="12">
      <t>クミアイ</t>
    </rPh>
    <rPh sb="13" eb="15">
      <t>イッパン</t>
    </rPh>
    <rPh sb="15" eb="17">
      <t>カイケイ</t>
    </rPh>
    <phoneticPr fontId="30"/>
  </si>
  <si>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30"/>
  </si>
  <si>
    <t>佐倉市、四街道市、酒々井町葬祭組合（一般会計）</t>
    <rPh sb="0" eb="3">
      <t>サクラシ</t>
    </rPh>
    <rPh sb="4" eb="8">
      <t>ヨツカイドウシ</t>
    </rPh>
    <rPh sb="9" eb="13">
      <t>シスイマチ</t>
    </rPh>
    <rPh sb="13" eb="15">
      <t>ソウサイ</t>
    </rPh>
    <rPh sb="15" eb="17">
      <t>クミアイ</t>
    </rPh>
    <rPh sb="18" eb="20">
      <t>イッパン</t>
    </rPh>
    <rPh sb="20" eb="22">
      <t>カイケイ</t>
    </rPh>
    <phoneticPr fontId="30"/>
  </si>
  <si>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30"/>
  </si>
  <si>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30"/>
  </si>
  <si>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30"/>
  </si>
  <si>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</si>
  <si>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</si>
  <si>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</si>
  <si>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</si>
  <si>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</si>
  <si>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</si>
  <si>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</si>
  <si>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</si>
  <si>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</si>
  <si>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</si>
  <si>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</si>
  <si>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</si>
  <si>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実質公債費比率ともに類似団体と比較して低い水準にある。一般会計等の地方債残高の増加により、将来負担額の増加の要因が見込まれるため、今後の新規地方債の借入については、事業実施の緊急度・必要性、国庫補助等の財源措置を十分検討し、抑制に努めたい。        
</t>
    <rPh sb="36" eb="38">
      <t>イッパン</t>
    </rPh>
    <rPh sb="38" eb="40">
      <t>カイケイ</t>
    </rPh>
    <rPh sb="40" eb="41">
      <t>トウ</t>
    </rPh>
    <rPh sb="42" eb="45">
      <t>チホウサイ</t>
    </rPh>
    <rPh sb="45" eb="47">
      <t>ザンダカ</t>
    </rPh>
    <rPh sb="48" eb="49">
      <t>ゾウ</t>
    </rPh>
    <rPh sb="49" eb="50">
      <t>カ</t>
    </rPh>
    <rPh sb="54" eb="56">
      <t>ショウライ</t>
    </rPh>
    <rPh sb="56" eb="58">
      <t>フタン</t>
    </rPh>
    <rPh sb="58" eb="59">
      <t>ガク</t>
    </rPh>
    <rPh sb="60" eb="61">
      <t>ゾウ</t>
    </rPh>
    <rPh sb="61" eb="62">
      <t>カ</t>
    </rPh>
    <rPh sb="63" eb="65">
      <t>ヨウイン</t>
    </rPh>
    <rPh sb="66" eb="6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</si>
</sst>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C482-4251-924B-60DFDB83BE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51769</c:v>
                </c:pt>
                <c:pt idx="1">
                  <c:v>35139</c:v>
                </c:pt>
                <c:pt idx="2">
                  <c:v>41681</c:v>
                </c:pt>
                <c:pt idx="3">
                  <c:v>44628</c:v>
                </c:pt>
                <c:pt idx="4">
                  <c:v>35058</c:v>
                </c:pt>
              </c:numCache>
            </c:numRef>
          </c:val>
          <c:smooth val="0"/>
          <c:extLst>
            <c:ext xmlns:c16="http://schemas.microsoft.com/office/drawing/2014/chart" uri="{C3380CC4-5D6E-409C-BE32-E72D297353CC}">
              <c16:uniqueId val="{00000001-C482-4251-924B-60DFDB83BE3C}"/>
            </c:ext>
          </c:extLst>
        </c:ser>
        <c:dLbls>
          <c:showLegendKey val="0"/>
          <c:showVal val="0"/>
          <c:showCatName val="0"/>
          <c:showSerName val="0"/>
          <c:showPercent val="0"/>
          <c:showBubbleSize val="0"/>
        </c:dLbls>
        <c:marker val="1"/>
        <c:smooth val="0"/>
        <c:axId val="91576576"/>
        <c:axId val="91865472"/>
      </c:lineChart>
      <c:catAx>
        <c:axId val="91576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65472"/>
        <c:crosses val="autoZero"/>
        <c:auto val="1"/>
        <c:lblAlgn val="ctr"/>
        <c:lblOffset val="100"/>
        <c:tickLblSkip val="1"/>
        <c:tickMarkSkip val="1"/>
        <c:noMultiLvlLbl val="0"/>
      </c:catAx>
      <c:valAx>
        <c:axId val="918654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7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c:v>
                </c:pt>
                <c:pt idx="1">
                  <c:v>8.2799999999999994</c:v>
                </c:pt>
                <c:pt idx="2">
                  <c:v>7.63</c:v>
                </c:pt>
                <c:pt idx="3">
                  <c:v>13.47</c:v>
                </c:pt>
                <c:pt idx="4">
                  <c:v>11.21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20.260000000000002</c:v>
                </c:pt>
                <c:pt idx="1">
                  <c:v>27.57</c:v>
                </c:pt>
                <c:pt idx="2">
                  <c:v>25.85</c:v>
                </c:pt>
                <c:pt idx="3">
                  <c:v>24.05</c:v>
                </c:pt>
                <c:pt idx="4">
                  <c:v>26.37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2006656"/>
        <c:axId val="113652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-4.8600000000000003</c:v>
                </c:pt>
                <c:pt idx="1">
                  <c:v>-2.54</c:v>
                </c:pt>
                <c:pt idx="2">
                  <c:v>-7.74</c:v>
                </c:pt>
                <c:pt idx="3">
                  <c:v>-0.21</c:v>
                </c:pt>
                <c:pt idx="4">
                  <c:v>-10.71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2006656"/>
        <c:axId val="113652096"/>
      </c:lineChart>
      <c:catAx>
        <c:axId val="9200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652096"/>
        <c:crosses val="autoZero"/>
        <c:auto val="1"/>
        <c:lblAlgn val="ctr"/>
        <c:lblOffset val="100"/>
        <c:tickLblSkip val="1"/>
        <c:tickMarkSkip val="1"/>
        <c:noMultiLvlLbl val="0"/>
      </c:catAx>
      <c:valAx>
        <c:axId val="11365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0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0.36</c:v>
                </c:pt>
                <c:pt idx="2">
                  <c:v>#N/A</c:v>
                </c:pt>
                <c:pt idx="3">
                  <c:v>1</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1.32</c:v>
                </c:pt>
                <c:pt idx="2">
                  <c:v>#N/A</c:v>
                </c:pt>
                <c:pt idx="3">
                  <c:v>2.1</c:v>
                </c:pt>
                <c:pt idx="4">
                  <c:v>#N/A</c:v>
                </c:pt>
                <c:pt idx="5">
                  <c:v>0.38</c:v>
                </c:pt>
                <c:pt idx="6">
                  <c:v>#N/A</c:v>
                </c:pt>
                <c:pt idx="7">
                  <c:v>0.27</c:v>
                </c:pt>
                <c:pt idx="8">
                  <c:v>#N/A</c:v>
                </c:pt>
                <c:pt idx="9">
                  <c:v>0.7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5.23</c:v>
                </c:pt>
                <c:pt idx="2">
                  <c:v>#N/A</c:v>
                </c:pt>
                <c:pt idx="3">
                  <c:v>4.0599999999999996</c:v>
                </c:pt>
                <c:pt idx="4">
                  <c:v>#N/A</c:v>
                </c:pt>
                <c:pt idx="5">
                  <c:v>4.2300000000000004</c:v>
                </c:pt>
                <c:pt idx="6">
                  <c:v>#N/A</c:v>
                </c:pt>
                <c:pt idx="7">
                  <c:v>2.25</c:v>
                </c:pt>
                <c:pt idx="8">
                  <c:v>#N/A</c:v>
                </c:pt>
                <c:pt idx="9">
                  <c:v>4.03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2.2400000000000002</c:v>
                </c:pt>
                <c:pt idx="6">
                  <c:v>#N/A</c:v>
                </c:pt>
                <c:pt idx="7">
                  <c:v>3.87</c:v>
                </c:pt>
                <c:pt idx="8">
                  <c:v>#N/A</c:v>
                </c:pt>
                <c:pt idx="9">
                  <c:v>4.75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10.6</c:v>
                </c:pt>
                <c:pt idx="2">
                  <c:v>#N/A</c:v>
                </c:pt>
                <c:pt idx="3">
                  <c:v>8.2799999999999994</c:v>
                </c:pt>
                <c:pt idx="4">
                  <c:v>#N/A</c:v>
                </c:pt>
                <c:pt idx="5">
                  <c:v>7.62</c:v>
                </c:pt>
                <c:pt idx="6">
                  <c:v>#N/A</c:v>
                </c:pt>
                <c:pt idx="7">
                  <c:v>13.47</c:v>
                </c:pt>
                <c:pt idx="8">
                  <c:v>#N/A</c:v>
                </c:pt>
                <c:pt idx="9">
                  <c:v>11.21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29.9</c:v>
                </c:pt>
                <c:pt idx="2">
                  <c:v>#N/A</c:v>
                </c:pt>
                <c:pt idx="3">
                  <c:v>29.66</c:v>
                </c:pt>
                <c:pt idx="4">
                  <c:v>#N/A</c:v>
                </c:pt>
                <c:pt idx="5">
                  <c:v>27.68</c:v>
                </c:pt>
                <c:pt idx="6">
                  <c:v>#N/A</c:v>
                </c:pt>
                <c:pt idx="7">
                  <c:v>25.07</c:v>
                </c:pt>
                <c:pt idx="8">
                  <c:v>#N/A</c:v>
                </c:pt>
                <c:pt idx="9">
                  <c:v>25.94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4033408"/>
        <c:axId val="114034944"/>
      </c:barChart>
      <c:catAx>
        <c:axId val="11403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34944"/>
        <c:crosses val="autoZero"/>
        <c:auto val="1"/>
        <c:lblAlgn val="ctr"/>
        <c:lblOffset val="100"/>
        <c:tickLblSkip val="1"/>
        <c:tickMarkSkip val="1"/>
        <c:noMultiLvlLbl val="0"/>
      </c:catAx>
      <c:valAx>
        <c:axId val="11403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33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512</c:v>
                </c:pt>
                <c:pt idx="5">
                  <c:v>492</c:v>
                </c:pt>
                <c:pt idx="8">
                  <c:v>487</c:v>
                </c:pt>
                <c:pt idx="11">
                  <c:v>440</c:v>
                </c:pt>
                <c:pt idx="14">
                  <c:v>448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29</c:v>
                </c:pt>
                <c:pt idx="6">
                  <c:v>26</c:v>
                </c:pt>
                <c:pt idx="9">
                  <c:v>25</c:v>
                </c:pt>
                <c:pt idx="12">
                  <c:v>25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54</c:v>
                </c:pt>
                <c:pt idx="6">
                  <c:v>56</c:v>
                </c:pt>
                <c:pt idx="9">
                  <c:v>60</c:v>
                </c:pt>
                <c:pt idx="12">
                  <c:v>57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c:v>
                </c:pt>
                <c:pt idx="3">
                  <c:v>28</c:v>
                </c:pt>
                <c:pt idx="6">
                  <c:v>65</c:v>
                </c:pt>
                <c:pt idx="9">
                  <c:v>36</c:v>
                </c:pt>
                <c:pt idx="12">
                  <c:v>55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488</c:v>
                </c:pt>
                <c:pt idx="3">
                  <c:v>470</c:v>
                </c:pt>
                <c:pt idx="6">
                  <c:v>448</c:v>
                </c:pt>
                <c:pt idx="9">
                  <c:v>395</c:v>
                </c:pt>
                <c:pt idx="12">
                  <c:v>394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66464"/>
        <c:axId val="237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96</c:v>
                </c:pt>
                <c:pt idx="2">
                  <c:v>#N/A</c:v>
                </c:pt>
                <c:pt idx="3">
                  <c:v>#N/A</c:v>
                </c:pt>
                <c:pt idx="4">
                  <c:v>89</c:v>
                </c:pt>
                <c:pt idx="5">
                  <c:v>#N/A</c:v>
                </c:pt>
                <c:pt idx="6">
                  <c:v>#N/A</c:v>
                </c:pt>
                <c:pt idx="7">
                  <c:v>108</c:v>
                </c:pt>
                <c:pt idx="8">
                  <c:v>#N/A</c:v>
                </c:pt>
                <c:pt idx="9">
                  <c:v>#N/A</c:v>
                </c:pt>
                <c:pt idx="10">
                  <c:v>76</c:v>
                </c:pt>
                <c:pt idx="11">
                  <c:v>#N/A</c:v>
                </c:pt>
                <c:pt idx="12">
                  <c:v>#N/A</c:v>
                </c:pt>
                <c:pt idx="13">
                  <c:v>83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66464"/>
        <c:axId val="2372736"/>
      </c:lineChart>
      <c:catAx>
        <c:axId val="23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2736"/>
        <c:crosses val="autoZero"/>
        <c:auto val="1"/>
        <c:lblAlgn val="ctr"/>
        <c:lblOffset val="100"/>
        <c:tickLblSkip val="1"/>
        <c:tickMarkSkip val="1"/>
        <c:noMultiLvlLbl val="0"/>
      </c:catAx>
      <c:valAx>
        <c:axId val="237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4985</c:v>
                </c:pt>
                <c:pt idx="5">
                  <c:v>4994</c:v>
                </c:pt>
                <c:pt idx="8">
                  <c:v>4920</c:v>
                </c:pt>
                <c:pt idx="11">
                  <c:v>4801</c:v>
                </c:pt>
                <c:pt idx="14">
                  <c:v>4794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185</c:v>
                </c:pt>
                <c:pt idx="5">
                  <c:v>144</c:v>
                </c:pt>
                <c:pt idx="8">
                  <c:v>143</c:v>
                </c:pt>
                <c:pt idx="11">
                  <c:v>102</c:v>
                </c:pt>
                <c:pt idx="14">
                  <c:v>63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1512</c:v>
                </c:pt>
                <c:pt idx="5">
                  <c:v>2008</c:v>
                </c:pt>
                <c:pt idx="8">
                  <c:v>1993</c:v>
                </c:pt>
                <c:pt idx="11">
                  <c:v>2108</c:v>
                </c:pt>
                <c:pt idx="14">
                  <c:v>2315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1043</c:v>
                </c:pt>
                <c:pt idx="3">
                  <c:v>1090</c:v>
                </c:pt>
                <c:pt idx="6">
                  <c:v>996</c:v>
                </c:pt>
                <c:pt idx="9">
                  <c:v>896</c:v>
                </c:pt>
                <c:pt idx="12">
                  <c:v>948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421</c:v>
                </c:pt>
                <c:pt idx="3">
                  <c:v>372</c:v>
                </c:pt>
                <c:pt idx="6">
                  <c:v>344</c:v>
                </c:pt>
                <c:pt idx="9">
                  <c:v>317</c:v>
                </c:pt>
                <c:pt idx="12">
                  <c:v>338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227</c:v>
                </c:pt>
                <c:pt idx="3">
                  <c:v>250</c:v>
                </c:pt>
                <c:pt idx="6">
                  <c:v>364</c:v>
                </c:pt>
                <c:pt idx="9">
                  <c:v>499</c:v>
                </c:pt>
                <c:pt idx="12">
                  <c:v>406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252</c:v>
                </c:pt>
                <c:pt idx="3">
                  <c:v>223</c:v>
                </c:pt>
                <c:pt idx="6">
                  <c:v>197</c:v>
                </c:pt>
                <c:pt idx="9">
                  <c:v>172</c:v>
                </c:pt>
                <c:pt idx="12">
                  <c:v>146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4608</c:v>
                </c:pt>
                <c:pt idx="3">
                  <c:v>4779</c:v>
                </c:pt>
                <c:pt idx="6">
                  <c:v>4829</c:v>
                </c:pt>
                <c:pt idx="9">
                  <c:v>5048</c:v>
                </c:pt>
                <c:pt idx="12">
                  <c:v>5158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1670912"/>
        <c:axId val="101672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1670912"/>
        <c:axId val="101672832"/>
      </c:lineChart>
      <c:catAx>
        <c:axId val="10167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672832"/>
        <c:crosses val="autoZero"/>
        <c:auto val="1"/>
        <c:lblAlgn val="ctr"/>
        <c:lblOffset val="100"/>
        <c:tickLblSkip val="1"/>
        <c:tickMarkSkip val="1"/>
        <c:noMultiLvlLbl val="0"/>
      </c:catAx>
      <c:valAx>
        <c:axId val="10167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7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{1C9EEF52-E11B-47C1-995A-B5853DC6362F}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{A02BB3C4-2977-4313-B2A0-BCC8EFFBDAD0}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{491F6751-9BAC-4561-9D7D-3366AA7254FC}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{BA30B9E7-F916-4FF2-AFEA-7B24A65A85C8}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{103DC43C-85E4-43A7-BC83-A05C810E7F99}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{6F162F23-4DA8-4913-B41F-C5DAED92F315}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{A5DD9857-B83D-42F2-83B6-02F557866D76}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{358AFC6A-2056-40A1-82B0-EC4EA99768EA}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{9A5C31F5-6D48-4C1B-8A08-9A4B160075DC}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{597A510F-0E0D-46A2-AFA3-5F019611CC71}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4137728"/>
        <c:axId val="114144000"/>
      </c:scatterChart>
      <c:valAx>
        <c:axId val="114137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144000"/>
        <c:crosses val="autoZero"/>
        <c:crossBetween val="midCat"/>
      </c:valAx>
      <c:valAx>
        <c:axId val="1141440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137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{4327888C-70D3-4524-B1D4-DB632D84EA27}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{87937109-5A5B-4AEE-B2CD-3F25891A89C5}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{46F6E7EE-D3C6-4B9D-92D2-93B89074C11C}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{991A7B37-35B1-4E97-969F-C5C2CF62F12F}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{EF529A23-F1BD-4A35-90CE-092E01B1E951}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3.6</c:v>
                </c:pt>
                <c:pt idx="1">
                  <c:v>2.8</c:v>
                </c:pt>
                <c:pt idx="2">
                  <c:v>2.6</c:v>
                </c:pt>
                <c:pt idx="3">
                  <c:v>2.4</c:v>
                </c:pt>
                <c:pt idx="4">
                  <c:v>2.2999999999999998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{341327DC-3927-4E12-ACBA-DC4BBCDC755A}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{D9FDB84F-EA38-4306-AEDF-B2A45335AFB0}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{D0D2A945-D19B-4446-A5FE-1456EBCA0C3D}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{3D1106C1-335E-49A4-A347-1B4223A8C4E3}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{32ED0F46-0E40-4C68-A163-95253A37F680}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4575616"/>
        <c:axId val="114594176"/>
      </c:scatterChart>
      <c:valAx>
        <c:axId val="114575616"/>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594176"/>
        <c:crosses val="autoZero"/>
        <c:crossBetween val="midCat"/>
      </c:valAx>
      <c:valAx>
        <c:axId val="114594176"/>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5756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借入残高の約７割を臨時財政対策債が占めており、今後、地方債残高の上昇が予想されるため、新規地方債の借り入れについては、事業実施の緊急度、必要性、国庫補助金等の財源措置を十分検討し、借入額と償還額のバランスを取りつつ、大きく上昇することのないよう、抑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の地方債残高が増加したことにより、将来負担額は増加しているものの、充当可能財源が上回っているため、比率はマイナス表記となっている。今後、地方債残高の上昇が予想されるため、新規地方債の借り入れについては、事業実施の緊急度、必要性、国庫補助金等の財源措置を十分検討し、抑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21,120
20,683
19.01
6,693,775
6,113,424
482,312
4,301,634
5,157,755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21,120
20,683
19.01
6,693,775
6,113,424
482,312
4,301,634
5,157,755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21,120
20,683
19.01
6,693,775
6,113,424
482,312
4,301,634
5,157,755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21,120
20,683
19.01
6,693,775
6,113,424
482,312
4,301,634
5,157,755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南部地区区画整理事業が完了し、</a:t>
          </a:r>
          <a:r>
            <a:rPr kumimoji="1" lang="ja-JP" altLang="en-US" sz="1100" baseline="0">
              <a:solidFill>
                <a:schemeClr val="dk1"/>
              </a:solidFill>
              <a:effectLst/>
              <a:latin typeface="+mn-lt"/>
              <a:ea typeface="+mn-ea"/>
              <a:cs typeface="+mn-cs"/>
            </a:rPr>
            <a:t>家屋の増加により</a:t>
          </a:r>
          <a:r>
            <a:rPr kumimoji="1" lang="ja-JP" altLang="ja-JP" sz="1100" baseline="0">
              <a:solidFill>
                <a:schemeClr val="dk1"/>
              </a:solidFill>
              <a:effectLst/>
              <a:latin typeface="+mn-lt"/>
              <a:ea typeface="+mn-ea"/>
              <a:cs typeface="+mn-cs"/>
            </a:rPr>
            <a:t>特に固定資産税、都市計画税が増加し、加えて法人数社の</a:t>
          </a:r>
          <a:r>
            <a:rPr kumimoji="1" lang="ja-JP" altLang="en-US" sz="1100" baseline="0">
              <a:solidFill>
                <a:schemeClr val="dk1"/>
              </a:solidFill>
              <a:effectLst/>
              <a:latin typeface="+mn-lt"/>
              <a:ea typeface="+mn-ea"/>
              <a:cs typeface="+mn-cs"/>
            </a:rPr>
            <a:t>納税額</a:t>
          </a:r>
          <a:r>
            <a:rPr kumimoji="1" lang="ja-JP" altLang="ja-JP" sz="1100" baseline="0">
              <a:solidFill>
                <a:schemeClr val="dk1"/>
              </a:solidFill>
              <a:effectLst/>
              <a:latin typeface="+mn-lt"/>
              <a:ea typeface="+mn-ea"/>
              <a:cs typeface="+mn-cs"/>
            </a:rPr>
            <a:t>の増</a:t>
          </a:r>
          <a:r>
            <a:rPr kumimoji="1" lang="ja-JP" altLang="en-US" sz="1100" baseline="0">
              <a:solidFill>
                <a:schemeClr val="dk1"/>
              </a:solidFill>
              <a:effectLst/>
              <a:latin typeface="+mn-lt"/>
              <a:ea typeface="+mn-ea"/>
              <a:cs typeface="+mn-cs"/>
            </a:rPr>
            <a:t>加</a:t>
          </a:r>
          <a:r>
            <a:rPr kumimoji="1" lang="ja-JP" altLang="ja-JP" sz="1100" baseline="0">
              <a:solidFill>
                <a:schemeClr val="dk1"/>
              </a:solidFill>
              <a:effectLst/>
              <a:latin typeface="+mn-lt"/>
              <a:ea typeface="+mn-ea"/>
              <a:cs typeface="+mn-cs"/>
            </a:rPr>
            <a:t>により、法人町民税が増加したことから、財政力指数は、前年度より０．０</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ポイント上昇した。</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今後は、南部地区周辺への企業誘致と雇用増による個人住民税の税収増を図っていきたい</a:t>
          </a:r>
          <a:r>
            <a:rPr kumimoji="1" lang="ja-JP" altLang="en-US" sz="110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11995</xdr:rowOff>
    </xdr:to>
    <xdr:cxnSp macro="">
      <xdr:nvCxnSpPr>
        <xdr:cNvPr id="68" name="直線コネクタ 67"/>
        <xdr:cNvCxnSpPr/>
      </xdr:nvCxnSpPr>
      <xdr:spPr>
        <a:xfrm flipV="1">
          <a:off x="4114800" y="71860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52211</xdr:rowOff>
    </xdr:to>
    <xdr:cxnSp macro="">
      <xdr:nvCxnSpPr>
        <xdr:cNvPr id="71" name="直線コネクタ 70"/>
        <xdr:cNvCxnSpPr/>
      </xdr:nvCxnSpPr>
      <xdr:spPr>
        <a:xfrm flipV="1">
          <a:off x="3225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79022</xdr:rowOff>
    </xdr:to>
    <xdr:cxnSp macro="">
      <xdr:nvCxnSpPr>
        <xdr:cNvPr id="74" name="直線コネクタ 73"/>
        <xdr:cNvCxnSpPr/>
      </xdr:nvCxnSpPr>
      <xdr:spPr>
        <a:xfrm flipV="1">
          <a:off x="2336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79022</xdr:rowOff>
    </xdr:to>
    <xdr:cxnSp macro="">
      <xdr:nvCxnSpPr>
        <xdr:cNvPr id="77" name="直線コネクタ 76"/>
        <xdr:cNvCxnSpPr/>
      </xdr:nvCxnSpPr>
      <xdr:spPr>
        <a:xfrm>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90" name="テキスト ボックス 89"/>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28222</xdr:rowOff>
    </xdr:from>
    <xdr:to>
      <xdr:col>3</xdr:col>
      <xdr:colOff>330200</xdr:colOff>
      <xdr:row>42</xdr:row>
      <xdr:rowOff>129822</xdr:rowOff>
    </xdr:to>
    <xdr:sp macro="" textlink="">
      <xdr:nvSpPr>
        <xdr:cNvPr id="93" name="円/楕円 92"/>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139999</xdr:rowOff>
    </xdr:from>
    <xdr:ext cx="762000" cy="259045"/>
    <xdr:sp macro="" textlink="">
      <xdr:nvSpPr>
        <xdr:cNvPr id="94" name="テキスト ボックス 93"/>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前年度比で</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各種交付金の減少、特に地方消費税交付金の減少により経常一般財源が減少となった。一方、物件費、補助費、繰出金等の増加により経常経費充当一般財源が増加した。</a:t>
          </a:r>
          <a:endParaRPr lang="ja-JP" altLang="ja-JP" sz="1400">
            <a:effectLst/>
          </a:endParaRPr>
        </a:p>
        <a:p>
          <a:r>
            <a:rPr kumimoji="1" lang="ja-JP" altLang="ja-JP" sz="1100">
              <a:solidFill>
                <a:schemeClr val="dk1"/>
              </a:solidFill>
              <a:effectLst/>
              <a:latin typeface="+mn-lt"/>
              <a:ea typeface="+mn-ea"/>
              <a:cs typeface="+mn-cs"/>
            </a:rPr>
            <a:t>　今後は、社会保障関係費の増加が見込まれるため、さらなる経常経費の削減に努める。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94996</xdr:rowOff>
    </xdr:from>
    <xdr:to>
      <xdr:col>7</xdr:col>
      <xdr:colOff>152400</xdr:colOff>
      <xdr:row>64</xdr:row>
      <xdr:rowOff>49022</xdr:rowOff>
    </xdr:to>
    <xdr:cxnSp macro="">
      <xdr:nvCxnSpPr>
        <xdr:cNvPr id="129" name="直線コネクタ 128"/>
        <xdr:cNvCxnSpPr/>
      </xdr:nvCxnSpPr>
      <xdr:spPr>
        <a:xfrm>
          <a:off x="4114800" y="1089634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94996</xdr:rowOff>
    </xdr:from>
    <xdr:to>
      <xdr:col>6</xdr:col>
      <xdr:colOff>0</xdr:colOff>
      <xdr:row>64</xdr:row>
      <xdr:rowOff>10414</xdr:rowOff>
    </xdr:to>
    <xdr:cxnSp macro="">
      <xdr:nvCxnSpPr>
        <xdr:cNvPr id="132" name="直線コネクタ 131"/>
        <xdr:cNvCxnSpPr/>
      </xdr:nvCxnSpPr>
      <xdr:spPr>
        <a:xfrm flipV="1">
          <a:off x="3225800" y="1089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10414</xdr:rowOff>
    </xdr:from>
    <xdr:to>
      <xdr:col>4</xdr:col>
      <xdr:colOff>482600</xdr:colOff>
      <xdr:row>64</xdr:row>
      <xdr:rowOff>160020</xdr:rowOff>
    </xdr:to>
    <xdr:cxnSp macro="">
      <xdr:nvCxnSpPr>
        <xdr:cNvPr id="135" name="直線コネクタ 134"/>
        <xdr:cNvCxnSpPr/>
      </xdr:nvCxnSpPr>
      <xdr:spPr>
        <a:xfrm flipV="1">
          <a:off x="2336800" y="1098321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102108</xdr:rowOff>
    </xdr:from>
    <xdr:to>
      <xdr:col>3</xdr:col>
      <xdr:colOff>279400</xdr:colOff>
      <xdr:row>64</xdr:row>
      <xdr:rowOff>160020</xdr:rowOff>
    </xdr:to>
    <xdr:cxnSp macro="">
      <xdr:nvCxnSpPr>
        <xdr:cNvPr id="138" name="直線コネクタ 137"/>
        <xdr:cNvCxnSpPr/>
      </xdr:nvCxnSpPr>
      <xdr:spPr>
        <a:xfrm>
          <a:off x="1447800" y="110749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48" name="円/楕円 147"/>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14749</xdr:rowOff>
    </xdr:from>
    <xdr:ext cx="762000" cy="259045"/>
    <xdr:sp macro="" textlink="">
      <xdr:nvSpPr>
        <xdr:cNvPr id="149" name="財政構造の弾力性該当値テキスト"/>
        <xdr:cNvSpPr txBox="1"/>
      </xdr:nvSpPr>
      <xdr:spPr>
        <a:xfrm>
          <a:off x="50419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44196</xdr:rowOff>
    </xdr:from>
    <xdr:to>
      <xdr:col>6</xdr:col>
      <xdr:colOff>50800</xdr:colOff>
      <xdr:row>63</xdr:row>
      <xdr:rowOff>145796</xdr:rowOff>
    </xdr:to>
    <xdr:sp macro="" textlink="">
      <xdr:nvSpPr>
        <xdr:cNvPr id="150" name="円/楕円 149"/>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155973</xdr:rowOff>
    </xdr:from>
    <xdr:ext cx="736600" cy="259045"/>
    <xdr:sp macro="" textlink="">
      <xdr:nvSpPr>
        <xdr:cNvPr id="151" name="テキスト ボックス 150"/>
        <xdr:cNvSpPr txBox="1"/>
      </xdr:nvSpPr>
      <xdr:spPr>
        <a:xfrm>
          <a:off x="3733800" y="106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131064</xdr:rowOff>
    </xdr:from>
    <xdr:to>
      <xdr:col>4</xdr:col>
      <xdr:colOff>533400</xdr:colOff>
      <xdr:row>64</xdr:row>
      <xdr:rowOff>61214</xdr:rowOff>
    </xdr:to>
    <xdr:sp macro="" textlink="">
      <xdr:nvSpPr>
        <xdr:cNvPr id="152" name="円/楕円 151"/>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45991</xdr:rowOff>
    </xdr:from>
    <xdr:ext cx="762000" cy="259045"/>
    <xdr:sp macro="" textlink="">
      <xdr:nvSpPr>
        <xdr:cNvPr id="153" name="テキスト ボックス 152"/>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109220</xdr:rowOff>
    </xdr:from>
    <xdr:to>
      <xdr:col>3</xdr:col>
      <xdr:colOff>330200</xdr:colOff>
      <xdr:row>65</xdr:row>
      <xdr:rowOff>39370</xdr:rowOff>
    </xdr:to>
    <xdr:sp macro="" textlink="">
      <xdr:nvSpPr>
        <xdr:cNvPr id="154" name="円/楕円 153"/>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24147</xdr:rowOff>
    </xdr:from>
    <xdr:ext cx="762000" cy="259045"/>
    <xdr:sp macro="" textlink="">
      <xdr:nvSpPr>
        <xdr:cNvPr id="155" name="テキスト ボックス 154"/>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51308</xdr:rowOff>
    </xdr:from>
    <xdr:to>
      <xdr:col>2</xdr:col>
      <xdr:colOff>127000</xdr:colOff>
      <xdr:row>64</xdr:row>
      <xdr:rowOff>152908</xdr:rowOff>
    </xdr:to>
    <xdr:sp macro="" textlink="">
      <xdr:nvSpPr>
        <xdr:cNvPr id="156" name="円/楕円 155"/>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137685</xdr:rowOff>
    </xdr:from>
    <xdr:ext cx="762000" cy="259045"/>
    <xdr:sp macro="" textlink="">
      <xdr:nvSpPr>
        <xdr:cNvPr id="157" name="テキスト ボックス 156"/>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高齢職員の定年退職により減少し、</a:t>
          </a:r>
          <a:r>
            <a:rPr kumimoji="1" lang="ja-JP" altLang="ja-JP" sz="1100">
              <a:solidFill>
                <a:schemeClr val="dk1"/>
              </a:solidFill>
              <a:effectLst/>
              <a:latin typeface="+mn-lt"/>
              <a:ea typeface="+mn-ea"/>
              <a:cs typeface="+mn-cs"/>
            </a:rPr>
            <a:t>物件費は、事務</a:t>
          </a:r>
          <a:r>
            <a:rPr kumimoji="1" lang="ja-JP" altLang="en-US" sz="1100">
              <a:solidFill>
                <a:schemeClr val="dk1"/>
              </a:solidFill>
              <a:effectLst/>
              <a:latin typeface="+mn-lt"/>
              <a:ea typeface="+mn-ea"/>
              <a:cs typeface="+mn-cs"/>
            </a:rPr>
            <a:t>委託</a:t>
          </a:r>
          <a:r>
            <a:rPr kumimoji="1" lang="ja-JP" altLang="ja-JP" sz="1100">
              <a:solidFill>
                <a:schemeClr val="dk1"/>
              </a:solidFill>
              <a:effectLst/>
              <a:latin typeface="+mn-lt"/>
              <a:ea typeface="+mn-ea"/>
              <a:cs typeface="+mn-cs"/>
            </a:rPr>
            <a:t>等により、増加となった。人口１人当たりの決算額は、前年度より約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千円増加することとなった。今後も引き続き経常的な人件費及び物件費の適正化に努めていく。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76870</xdr:rowOff>
    </xdr:from>
    <xdr:to>
      <xdr:col>7</xdr:col>
      <xdr:colOff>152400</xdr:colOff>
      <xdr:row>81</xdr:row>
      <xdr:rowOff>97988</xdr:rowOff>
    </xdr:to>
    <xdr:cxnSp macro="">
      <xdr:nvCxnSpPr>
        <xdr:cNvPr id="190" name="直線コネクタ 189"/>
        <xdr:cNvCxnSpPr/>
      </xdr:nvCxnSpPr>
      <xdr:spPr>
        <a:xfrm>
          <a:off x="4114800" y="13964320"/>
          <a:ext cx="8382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39439</xdr:rowOff>
    </xdr:from>
    <xdr:to>
      <xdr:col>6</xdr:col>
      <xdr:colOff>0</xdr:colOff>
      <xdr:row>81</xdr:row>
      <xdr:rowOff>76870</xdr:rowOff>
    </xdr:to>
    <xdr:cxnSp macro="">
      <xdr:nvCxnSpPr>
        <xdr:cNvPr id="193" name="直線コネクタ 192"/>
        <xdr:cNvCxnSpPr/>
      </xdr:nvCxnSpPr>
      <xdr:spPr>
        <a:xfrm>
          <a:off x="3225800" y="13926889"/>
          <a:ext cx="889000" cy="3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39439</xdr:rowOff>
    </xdr:from>
    <xdr:to>
      <xdr:col>4</xdr:col>
      <xdr:colOff>482600</xdr:colOff>
      <xdr:row>81</xdr:row>
      <xdr:rowOff>46465</xdr:rowOff>
    </xdr:to>
    <xdr:cxnSp macro="">
      <xdr:nvCxnSpPr>
        <xdr:cNvPr id="196" name="直線コネクタ 195"/>
        <xdr:cNvCxnSpPr/>
      </xdr:nvCxnSpPr>
      <xdr:spPr>
        <a:xfrm flipV="1">
          <a:off x="2336800" y="13926889"/>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42557</xdr:rowOff>
    </xdr:from>
    <xdr:to>
      <xdr:col>3</xdr:col>
      <xdr:colOff>279400</xdr:colOff>
      <xdr:row>81</xdr:row>
      <xdr:rowOff>46465</xdr:rowOff>
    </xdr:to>
    <xdr:cxnSp macro="">
      <xdr:nvCxnSpPr>
        <xdr:cNvPr id="199" name="直線コネクタ 198"/>
        <xdr:cNvCxnSpPr/>
      </xdr:nvCxnSpPr>
      <xdr:spPr>
        <a:xfrm>
          <a:off x="1447800" y="13930007"/>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47188</xdr:rowOff>
    </xdr:from>
    <xdr:to>
      <xdr:col>7</xdr:col>
      <xdr:colOff>203200</xdr:colOff>
      <xdr:row>81</xdr:row>
      <xdr:rowOff>148788</xdr:rowOff>
    </xdr:to>
    <xdr:sp macro="" textlink="">
      <xdr:nvSpPr>
        <xdr:cNvPr id="209" name="円/楕円 208"/>
        <xdr:cNvSpPr/>
      </xdr:nvSpPr>
      <xdr:spPr>
        <a:xfrm>
          <a:off x="4902200" y="139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19265</xdr:rowOff>
    </xdr:from>
    <xdr:ext cx="762000" cy="259045"/>
    <xdr:sp macro="" textlink="">
      <xdr:nvSpPr>
        <xdr:cNvPr id="210" name="人件費・物件費等の状況該当値テキスト"/>
        <xdr:cNvSpPr txBox="1"/>
      </xdr:nvSpPr>
      <xdr:spPr>
        <a:xfrm>
          <a:off x="5041900" y="139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26070</xdr:rowOff>
    </xdr:from>
    <xdr:to>
      <xdr:col>6</xdr:col>
      <xdr:colOff>50800</xdr:colOff>
      <xdr:row>81</xdr:row>
      <xdr:rowOff>127670</xdr:rowOff>
    </xdr:to>
    <xdr:sp macro="" textlink="">
      <xdr:nvSpPr>
        <xdr:cNvPr id="211" name="円/楕円 210"/>
        <xdr:cNvSpPr/>
      </xdr:nvSpPr>
      <xdr:spPr>
        <a:xfrm>
          <a:off x="4064000" y="139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112447</xdr:rowOff>
    </xdr:from>
    <xdr:ext cx="736600" cy="259045"/>
    <xdr:sp macro="" textlink="">
      <xdr:nvSpPr>
        <xdr:cNvPr id="212" name="テキスト ボックス 211"/>
        <xdr:cNvSpPr txBox="1"/>
      </xdr:nvSpPr>
      <xdr:spPr>
        <a:xfrm>
          <a:off x="3733800" y="1399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117,244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160089</xdr:rowOff>
    </xdr:from>
    <xdr:to>
      <xdr:col>4</xdr:col>
      <xdr:colOff>533400</xdr:colOff>
      <xdr:row>81</xdr:row>
      <xdr:rowOff>90239</xdr:rowOff>
    </xdr:to>
    <xdr:sp macro="" textlink="">
      <xdr:nvSpPr>
        <xdr:cNvPr id="213" name="円/楕円 212"/>
        <xdr:cNvSpPr/>
      </xdr:nvSpPr>
      <xdr:spPr>
        <a:xfrm>
          <a:off x="3175000" y="138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100416</xdr:rowOff>
    </xdr:from>
    <xdr:ext cx="762000" cy="259045"/>
    <xdr:sp macro="" textlink="">
      <xdr:nvSpPr>
        <xdr:cNvPr id="214" name="テキスト ボックス 213"/>
        <xdr:cNvSpPr txBox="1"/>
      </xdr:nvSpPr>
      <xdr:spPr>
        <a:xfrm>
          <a:off x="2844800" y="1364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167115</xdr:rowOff>
    </xdr:from>
    <xdr:to>
      <xdr:col>3</xdr:col>
      <xdr:colOff>330200</xdr:colOff>
      <xdr:row>81</xdr:row>
      <xdr:rowOff>97265</xdr:rowOff>
    </xdr:to>
    <xdr:sp macro="" textlink="">
      <xdr:nvSpPr>
        <xdr:cNvPr id="215" name="円/楕円 214"/>
        <xdr:cNvSpPr/>
      </xdr:nvSpPr>
      <xdr:spPr>
        <a:xfrm>
          <a:off x="2286000" y="138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82042</xdr:rowOff>
    </xdr:from>
    <xdr:ext cx="762000" cy="259045"/>
    <xdr:sp macro="" textlink="">
      <xdr:nvSpPr>
        <xdr:cNvPr id="216" name="テキスト ボックス 215"/>
        <xdr:cNvSpPr txBox="1"/>
      </xdr:nvSpPr>
      <xdr:spPr>
        <a:xfrm>
          <a:off x="1955800" y="1396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110,944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163207</xdr:rowOff>
    </xdr:from>
    <xdr:to>
      <xdr:col>2</xdr:col>
      <xdr:colOff>127000</xdr:colOff>
      <xdr:row>81</xdr:row>
      <xdr:rowOff>93357</xdr:rowOff>
    </xdr:to>
    <xdr:sp macro="" textlink="">
      <xdr:nvSpPr>
        <xdr:cNvPr id="217" name="円/楕円 216"/>
        <xdr:cNvSpPr/>
      </xdr:nvSpPr>
      <xdr:spPr>
        <a:xfrm>
          <a:off x="1397000" y="138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78134</xdr:rowOff>
    </xdr:from>
    <xdr:ext cx="762000" cy="259045"/>
    <xdr:sp macro="" textlink="">
      <xdr:nvSpPr>
        <xdr:cNvPr id="218" name="テキスト ボックス 217"/>
        <xdr:cNvSpPr txBox="1"/>
      </xdr:nvSpPr>
      <xdr:spPr>
        <a:xfrm>
          <a:off x="1066800" y="1396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における人口急増時の職員採用や集中改革プランに伴う職員数の削減を行うため、新規採用の抑制等を実施したことにより、職員年齢構成のバランスが偏り、特に中高年齢層の比率が高くなっていることが指数を高くしている要因である。今後は、</a:t>
          </a:r>
          <a:r>
            <a:rPr lang="ja-JP" altLang="en-US" sz="1100" b="0" i="0" baseline="0">
              <a:solidFill>
                <a:schemeClr val="dk1"/>
              </a:solidFill>
              <a:effectLst/>
              <a:latin typeface="+mn-lt"/>
              <a:ea typeface="+mn-ea"/>
              <a:cs typeface="+mn-cs"/>
            </a:rPr>
            <a:t>高齢職員の退職が進む中で、</a:t>
          </a:r>
          <a:r>
            <a:rPr lang="ja-JP" altLang="ja-JP" sz="1100" b="0" i="0" baseline="0">
              <a:solidFill>
                <a:schemeClr val="dk1"/>
              </a:solidFill>
              <a:effectLst/>
              <a:latin typeface="+mn-lt"/>
              <a:ea typeface="+mn-ea"/>
              <a:cs typeface="+mn-cs"/>
            </a:rPr>
            <a:t>定員の適正化を進め、年齢構成バランスのとれた職員採用を行うとともに、給与水準の適正化に努めていく。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122766</xdr:rowOff>
    </xdr:to>
    <xdr:cxnSp macro="">
      <xdr:nvCxnSpPr>
        <xdr:cNvPr id="252" name="直線コネクタ 251"/>
        <xdr:cNvCxnSpPr/>
      </xdr:nvCxnSpPr>
      <xdr:spPr>
        <a:xfrm>
          <a:off x="16179800" y="1451652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114723</xdr:rowOff>
    </xdr:to>
    <xdr:cxnSp macro="">
      <xdr:nvCxnSpPr>
        <xdr:cNvPr id="255" name="直線コネクタ 254"/>
        <xdr:cNvCxnSpPr/>
      </xdr:nvCxnSpPr>
      <xdr:spPr>
        <a:xfrm>
          <a:off x="15290800" y="1450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130811</xdr:rowOff>
    </xdr:to>
    <xdr:cxnSp macro="">
      <xdr:nvCxnSpPr>
        <xdr:cNvPr id="258" name="直線コネクタ 257"/>
        <xdr:cNvCxnSpPr/>
      </xdr:nvCxnSpPr>
      <xdr:spPr>
        <a:xfrm flipV="1">
          <a:off x="14401800" y="145084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144780</xdr:rowOff>
    </xdr:to>
    <xdr:cxnSp macro="">
      <xdr:nvCxnSpPr>
        <xdr:cNvPr id="261" name="直線コネクタ 260"/>
        <xdr:cNvCxnSpPr/>
      </xdr:nvCxnSpPr>
      <xdr:spPr>
        <a:xfrm flipV="1">
          <a:off x="13512800" y="1453261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1" name="円/楕円 270"/>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2"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3" name="円/楕円 272"/>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74" name="テキスト ボックス 273"/>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5" name="円/楕円 274"/>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76" name="テキスト ボックス 275"/>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77" name="円/楕円 276"/>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166388</xdr:rowOff>
    </xdr:from>
    <xdr:ext cx="762000" cy="259045"/>
    <xdr:sp macro="" textlink="">
      <xdr:nvSpPr>
        <xdr:cNvPr id="278" name="テキスト ボックス 277"/>
        <xdr:cNvSpPr txBox="1"/>
      </xdr:nvSpPr>
      <xdr:spPr>
        <a:xfrm>
          <a:off x="14020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79" name="円/楕円 278"/>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0" name="テキスト ボックス 279"/>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定年退職と新規採用職員のバランスをとりつつ職員の削減に取り組んでいるが、人口千人あたりの職員数を類似団体と比較すると、平均を上回っている状態である。今後も定員管理の適正化に努めていく。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34925</xdr:rowOff>
    </xdr:from>
    <xdr:to>
      <xdr:col>24</xdr:col>
      <xdr:colOff>558800</xdr:colOff>
      <xdr:row>61</xdr:row>
      <xdr:rowOff>50437</xdr:rowOff>
    </xdr:to>
    <xdr:cxnSp macro="">
      <xdr:nvCxnSpPr>
        <xdr:cNvPr id="317" name="直線コネクタ 316"/>
        <xdr:cNvCxnSpPr/>
      </xdr:nvCxnSpPr>
      <xdr:spPr>
        <a:xfrm>
          <a:off x="16179800" y="10493375"/>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8"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28031</xdr:rowOff>
    </xdr:from>
    <xdr:to>
      <xdr:col>23</xdr:col>
      <xdr:colOff>406400</xdr:colOff>
      <xdr:row>61</xdr:row>
      <xdr:rowOff>34925</xdr:rowOff>
    </xdr:to>
    <xdr:cxnSp macro="">
      <xdr:nvCxnSpPr>
        <xdr:cNvPr id="320" name="直線コネクタ 319"/>
        <xdr:cNvCxnSpPr/>
      </xdr:nvCxnSpPr>
      <xdr:spPr>
        <a:xfrm>
          <a:off x="15290800" y="1048648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2" name="テキスト ボックス 321"/>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154668</xdr:rowOff>
    </xdr:from>
    <xdr:to>
      <xdr:col>22</xdr:col>
      <xdr:colOff>203200</xdr:colOff>
      <xdr:row>61</xdr:row>
      <xdr:rowOff>28031</xdr:rowOff>
    </xdr:to>
    <xdr:cxnSp macro="">
      <xdr:nvCxnSpPr>
        <xdr:cNvPr id="323" name="直線コネクタ 322"/>
        <xdr:cNvCxnSpPr/>
      </xdr:nvCxnSpPr>
      <xdr:spPr>
        <a:xfrm>
          <a:off x="14401800" y="1044166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5" name="テキスト ボックス 324"/>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154668</xdr:rowOff>
    </xdr:from>
    <xdr:to>
      <xdr:col>21</xdr:col>
      <xdr:colOff>0</xdr:colOff>
      <xdr:row>61</xdr:row>
      <xdr:rowOff>33201</xdr:rowOff>
    </xdr:to>
    <xdr:cxnSp macro="">
      <xdr:nvCxnSpPr>
        <xdr:cNvPr id="326" name="直線コネクタ 325"/>
        <xdr:cNvCxnSpPr/>
      </xdr:nvCxnSpPr>
      <xdr:spPr>
        <a:xfrm flipV="1">
          <a:off x="13512800" y="10441668"/>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8" name="テキスト ボックス 32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0" name="テキスト ボックス 329"/>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171087</xdr:rowOff>
    </xdr:from>
    <xdr:to>
      <xdr:col>24</xdr:col>
      <xdr:colOff>609600</xdr:colOff>
      <xdr:row>61</xdr:row>
      <xdr:rowOff>101237</xdr:rowOff>
    </xdr:to>
    <xdr:sp macro="" textlink="">
      <xdr:nvSpPr>
        <xdr:cNvPr id="336" name="円/楕円 335"/>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143164</xdr:rowOff>
    </xdr:from>
    <xdr:ext cx="762000" cy="259045"/>
    <xdr:sp macro="" textlink="">
      <xdr:nvSpPr>
        <xdr:cNvPr id="337" name="定員管理の状況該当値テキスト"/>
        <xdr:cNvSpPr txBox="1"/>
      </xdr:nvSpPr>
      <xdr:spPr>
        <a:xfrm>
          <a:off x="17106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155575</xdr:rowOff>
    </xdr:from>
    <xdr:to>
      <xdr:col>23</xdr:col>
      <xdr:colOff>457200</xdr:colOff>
      <xdr:row>61</xdr:row>
      <xdr:rowOff>85725</xdr:rowOff>
    </xdr:to>
    <xdr:sp macro="" textlink="">
      <xdr:nvSpPr>
        <xdr:cNvPr id="338" name="円/楕円 337"/>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70502</xdr:rowOff>
    </xdr:from>
    <xdr:ext cx="736600" cy="259045"/>
    <xdr:sp macro="" textlink="">
      <xdr:nvSpPr>
        <xdr:cNvPr id="339" name="テキスト ボックス 338"/>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148681</xdr:rowOff>
    </xdr:from>
    <xdr:to>
      <xdr:col>22</xdr:col>
      <xdr:colOff>254000</xdr:colOff>
      <xdr:row>61</xdr:row>
      <xdr:rowOff>78831</xdr:rowOff>
    </xdr:to>
    <xdr:sp macro="" textlink="">
      <xdr:nvSpPr>
        <xdr:cNvPr id="340" name="円/楕円 339"/>
        <xdr:cNvSpPr/>
      </xdr:nvSpPr>
      <xdr:spPr>
        <a:xfrm>
          <a:off x="15240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63608</xdr:rowOff>
    </xdr:from>
    <xdr:ext cx="762000" cy="259045"/>
    <xdr:sp macro="" textlink="">
      <xdr:nvSpPr>
        <xdr:cNvPr id="341" name="テキスト ボックス 340"/>
        <xdr:cNvSpPr txBox="1"/>
      </xdr:nvSpPr>
      <xdr:spPr>
        <a:xfrm>
          <a:off x="14909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103868</xdr:rowOff>
    </xdr:from>
    <xdr:to>
      <xdr:col>21</xdr:col>
      <xdr:colOff>50800</xdr:colOff>
      <xdr:row>61</xdr:row>
      <xdr:rowOff>34018</xdr:rowOff>
    </xdr:to>
    <xdr:sp macro="" textlink="">
      <xdr:nvSpPr>
        <xdr:cNvPr id="342" name="円/楕円 341"/>
        <xdr:cNvSpPr/>
      </xdr:nvSpPr>
      <xdr:spPr>
        <a:xfrm>
          <a:off x="14351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18795</xdr:rowOff>
    </xdr:from>
    <xdr:ext cx="762000" cy="259045"/>
    <xdr:sp macro="" textlink="">
      <xdr:nvSpPr>
        <xdr:cNvPr id="343" name="テキスト ボックス 342"/>
        <xdr:cNvSpPr txBox="1"/>
      </xdr:nvSpPr>
      <xdr:spPr>
        <a:xfrm>
          <a:off x="14020800" y="1047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153851</xdr:rowOff>
    </xdr:from>
    <xdr:to>
      <xdr:col>19</xdr:col>
      <xdr:colOff>533400</xdr:colOff>
      <xdr:row>61</xdr:row>
      <xdr:rowOff>84001</xdr:rowOff>
    </xdr:to>
    <xdr:sp macro="" textlink="">
      <xdr:nvSpPr>
        <xdr:cNvPr id="344" name="円/楕円 343"/>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68778</xdr:rowOff>
    </xdr:from>
    <xdr:ext cx="762000" cy="259045"/>
    <xdr:sp macro="" textlink="">
      <xdr:nvSpPr>
        <xdr:cNvPr id="345" name="テキスト ボックス 344"/>
        <xdr:cNvSpPr txBox="1"/>
      </xdr:nvSpPr>
      <xdr:spPr>
        <a:xfrm>
          <a:off x="13131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年度の普通建設事業費に係る起債の償還が順調に進んでいることから、類似団体内順位は良い状況である。その一方で、新たに起債した公共事業に係る元金償還が始まること、また、臨時財政対策債の償還額が大きくなっていることに伴い、借入額が償還額を上回ることがないよう、抑制に努めたい。</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139446</xdr:rowOff>
    </xdr:from>
    <xdr:to>
      <xdr:col>24</xdr:col>
      <xdr:colOff>558800</xdr:colOff>
      <xdr:row>37</xdr:row>
      <xdr:rowOff>149098</xdr:rowOff>
    </xdr:to>
    <xdr:cxnSp macro="">
      <xdr:nvCxnSpPr>
        <xdr:cNvPr id="377" name="直線コネクタ 376"/>
        <xdr:cNvCxnSpPr/>
      </xdr:nvCxnSpPr>
      <xdr:spPr>
        <a:xfrm flipV="1">
          <a:off x="16179800" y="64830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149098</xdr:rowOff>
    </xdr:from>
    <xdr:to>
      <xdr:col>23</xdr:col>
      <xdr:colOff>406400</xdr:colOff>
      <xdr:row>37</xdr:row>
      <xdr:rowOff>168402</xdr:rowOff>
    </xdr:to>
    <xdr:cxnSp macro="">
      <xdr:nvCxnSpPr>
        <xdr:cNvPr id="380" name="直線コネクタ 379"/>
        <xdr:cNvCxnSpPr/>
      </xdr:nvCxnSpPr>
      <xdr:spPr>
        <a:xfrm flipV="1">
          <a:off x="15290800" y="64927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2" name="テキスト ボックス 38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168402</xdr:rowOff>
    </xdr:from>
    <xdr:to>
      <xdr:col>22</xdr:col>
      <xdr:colOff>203200</xdr:colOff>
      <xdr:row>38</xdr:row>
      <xdr:rowOff>16256</xdr:rowOff>
    </xdr:to>
    <xdr:cxnSp macro="">
      <xdr:nvCxnSpPr>
        <xdr:cNvPr id="383" name="直線コネクタ 382"/>
        <xdr:cNvCxnSpPr/>
      </xdr:nvCxnSpPr>
      <xdr:spPr>
        <a:xfrm flipV="1">
          <a:off x="14401800" y="65120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16256</xdr:rowOff>
    </xdr:from>
    <xdr:to>
      <xdr:col>21</xdr:col>
      <xdr:colOff>0</xdr:colOff>
      <xdr:row>38</xdr:row>
      <xdr:rowOff>93472</xdr:rowOff>
    </xdr:to>
    <xdr:cxnSp macro="">
      <xdr:nvCxnSpPr>
        <xdr:cNvPr id="386" name="直線コネクタ 385"/>
        <xdr:cNvCxnSpPr/>
      </xdr:nvCxnSpPr>
      <xdr:spPr>
        <a:xfrm flipV="1">
          <a:off x="13512800" y="65313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88646</xdr:rowOff>
    </xdr:from>
    <xdr:to>
      <xdr:col>24</xdr:col>
      <xdr:colOff>609600</xdr:colOff>
      <xdr:row>38</xdr:row>
      <xdr:rowOff>18796</xdr:rowOff>
    </xdr:to>
    <xdr:sp macro="" textlink="">
      <xdr:nvSpPr>
        <xdr:cNvPr id="396" name="円/楕円 395"/>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105173</xdr:rowOff>
    </xdr:from>
    <xdr:ext cx="762000" cy="259045"/>
    <xdr:sp macro="" textlink="">
      <xdr:nvSpPr>
        <xdr:cNvPr id="397"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98298</xdr:rowOff>
    </xdr:from>
    <xdr:to>
      <xdr:col>23</xdr:col>
      <xdr:colOff>457200</xdr:colOff>
      <xdr:row>38</xdr:row>
      <xdr:rowOff>28448</xdr:rowOff>
    </xdr:to>
    <xdr:sp macro="" textlink="">
      <xdr:nvSpPr>
        <xdr:cNvPr id="398" name="円/楕円 397"/>
        <xdr:cNvSpPr/>
      </xdr:nvSpPr>
      <xdr:spPr>
        <a:xfrm>
          <a:off x="16129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38625</xdr:rowOff>
    </xdr:from>
    <xdr:ext cx="736600" cy="259045"/>
    <xdr:sp macro="" textlink="">
      <xdr:nvSpPr>
        <xdr:cNvPr id="399" name="テキスト ボックス 398"/>
        <xdr:cNvSpPr txBox="1"/>
      </xdr:nvSpPr>
      <xdr:spPr>
        <a:xfrm>
          <a:off x="15798800" y="621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117602</xdr:rowOff>
    </xdr:from>
    <xdr:to>
      <xdr:col>22</xdr:col>
      <xdr:colOff>254000</xdr:colOff>
      <xdr:row>38</xdr:row>
      <xdr:rowOff>47752</xdr:rowOff>
    </xdr:to>
    <xdr:sp macro="" textlink="">
      <xdr:nvSpPr>
        <xdr:cNvPr id="400" name="円/楕円 399"/>
        <xdr:cNvSpPr/>
      </xdr:nvSpPr>
      <xdr:spPr>
        <a:xfrm>
          <a:off x="15240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57929</xdr:rowOff>
    </xdr:from>
    <xdr:ext cx="762000" cy="259045"/>
    <xdr:sp macro="" textlink="">
      <xdr:nvSpPr>
        <xdr:cNvPr id="401" name="テキスト ボックス 400"/>
        <xdr:cNvSpPr txBox="1"/>
      </xdr:nvSpPr>
      <xdr:spPr>
        <a:xfrm>
          <a:off x="14909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136906</xdr:rowOff>
    </xdr:from>
    <xdr:to>
      <xdr:col>21</xdr:col>
      <xdr:colOff>50800</xdr:colOff>
      <xdr:row>38</xdr:row>
      <xdr:rowOff>67056</xdr:rowOff>
    </xdr:to>
    <xdr:sp macro="" textlink="">
      <xdr:nvSpPr>
        <xdr:cNvPr id="402" name="円/楕円 401"/>
        <xdr:cNvSpPr/>
      </xdr:nvSpPr>
      <xdr:spPr>
        <a:xfrm>
          <a:off x="14351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77233</xdr:rowOff>
    </xdr:from>
    <xdr:ext cx="762000" cy="259045"/>
    <xdr:sp macro="" textlink="">
      <xdr:nvSpPr>
        <xdr:cNvPr id="403" name="テキスト ボックス 402"/>
        <xdr:cNvSpPr txBox="1"/>
      </xdr:nvSpPr>
      <xdr:spPr>
        <a:xfrm>
          <a:off x="14020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42672</xdr:rowOff>
    </xdr:from>
    <xdr:to>
      <xdr:col>19</xdr:col>
      <xdr:colOff>533400</xdr:colOff>
      <xdr:row>38</xdr:row>
      <xdr:rowOff>144272</xdr:rowOff>
    </xdr:to>
    <xdr:sp macro="" textlink="">
      <xdr:nvSpPr>
        <xdr:cNvPr id="404" name="円/楕円 403"/>
        <xdr:cNvSpPr/>
      </xdr:nvSpPr>
      <xdr:spPr>
        <a:xfrm>
          <a:off x="13462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154449</xdr:rowOff>
    </xdr:from>
    <xdr:ext cx="762000" cy="259045"/>
    <xdr:sp macro="" textlink="">
      <xdr:nvSpPr>
        <xdr:cNvPr id="405" name="テキスト ボックス 404"/>
        <xdr:cNvSpPr txBox="1"/>
      </xdr:nvSpPr>
      <xdr:spPr>
        <a:xfrm>
          <a:off x="13131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平均値よりも下回り、前年度に引き続き、将来負担比率はマイナスとなっている。地方債残高の増加など、将来負担比率の悪化する要素も見え始めているので、公債費抑制のため、毎年度の新規地方債発行額が元利償還額以下となるよう借入と償還のバランスをとり、地方債残高の低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7"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8" name="フローチャート : 判断 437"/>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1" name="フローチャート : 判断 440"/>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2" name="テキスト ボックス 441"/>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21,120
20,683
19.01
6,693,775
6,113,424
482,312
4,301,634
5,157,755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職員数が多いことから、人件費の経常収支比率が高くなっている。これは、過去における人口急増時の職員採用が影響しているものだが、退職職員数と新規採用職員数のバランスをとりつつ職員数の削減に取り組み、人件費の抑制に引き続き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38</xdr:row>
      <xdr:rowOff>159004</xdr:rowOff>
    </xdr:to>
    <xdr:cxnSp macro="">
      <xdr:nvCxnSpPr>
        <xdr:cNvPr id="64" name="直線コネクタ 63"/>
        <xdr:cNvCxnSpPr/>
      </xdr:nvCxnSpPr>
      <xdr:spPr>
        <a:xfrm>
          <a:off x="3987800" y="66649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149860</xdr:rowOff>
    </xdr:to>
    <xdr:cxnSp macro="">
      <xdr:nvCxnSpPr>
        <xdr:cNvPr id="67" name="直線コネクタ 66"/>
        <xdr:cNvCxnSpPr/>
      </xdr:nvCxnSpPr>
      <xdr:spPr>
        <a:xfrm>
          <a:off x="3098800" y="664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97282</xdr:rowOff>
    </xdr:to>
    <xdr:cxnSp macro="">
      <xdr:nvCxnSpPr>
        <xdr:cNvPr id="70" name="直線コネクタ 69"/>
        <xdr:cNvCxnSpPr/>
      </xdr:nvCxnSpPr>
      <xdr:spPr>
        <a:xfrm flipV="1">
          <a:off x="2209800" y="66421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97282</xdr:rowOff>
    </xdr:from>
    <xdr:to>
      <xdr:col>3</xdr:col>
      <xdr:colOff>142875</xdr:colOff>
      <xdr:row>39</xdr:row>
      <xdr:rowOff>120142</xdr:rowOff>
    </xdr:to>
    <xdr:cxnSp macro="">
      <xdr:nvCxnSpPr>
        <xdr:cNvPr id="73" name="直線コネクタ 72"/>
        <xdr:cNvCxnSpPr/>
      </xdr:nvCxnSpPr>
      <xdr:spPr>
        <a:xfrm flipV="1">
          <a:off x="1320800" y="67838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108204</xdr:rowOff>
    </xdr:from>
    <xdr:to>
      <xdr:col>7</xdr:col>
      <xdr:colOff>66675</xdr:colOff>
      <xdr:row>39</xdr:row>
      <xdr:rowOff>38354</xdr:rowOff>
    </xdr:to>
    <xdr:sp macro="" textlink="">
      <xdr:nvSpPr>
        <xdr:cNvPr id="83" name="円/楕円 82"/>
        <xdr:cNvSpPr/>
      </xdr:nvSpPr>
      <xdr:spPr>
        <a:xfrm>
          <a:off x="4775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80281</xdr:rowOff>
    </xdr:from>
    <xdr:ext cx="762000" cy="259045"/>
    <xdr:sp macro="" textlink="">
      <xdr:nvSpPr>
        <xdr:cNvPr id="84" name="人件費該当値テキスト"/>
        <xdr:cNvSpPr txBox="1"/>
      </xdr:nvSpPr>
      <xdr:spPr>
        <a:xfrm>
          <a:off x="4914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5" name="円/楕円 84"/>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6" name="テキスト ボックス 85"/>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7" name="円/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46482</xdr:rowOff>
    </xdr:from>
    <xdr:to>
      <xdr:col>3</xdr:col>
      <xdr:colOff>193675</xdr:colOff>
      <xdr:row>39</xdr:row>
      <xdr:rowOff>148082</xdr:rowOff>
    </xdr:to>
    <xdr:sp macro="" textlink="">
      <xdr:nvSpPr>
        <xdr:cNvPr id="89" name="円/楕円 88"/>
        <xdr:cNvSpPr/>
      </xdr:nvSpPr>
      <xdr:spPr>
        <a:xfrm>
          <a:off x="2159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132859</xdr:rowOff>
    </xdr:from>
    <xdr:ext cx="762000" cy="259045"/>
    <xdr:sp macro="" textlink="">
      <xdr:nvSpPr>
        <xdr:cNvPr id="90" name="テキスト ボックス 89"/>
        <xdr:cNvSpPr txBox="1"/>
      </xdr:nvSpPr>
      <xdr:spPr>
        <a:xfrm>
          <a:off x="1828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69342</xdr:rowOff>
    </xdr:from>
    <xdr:to>
      <xdr:col>1</xdr:col>
      <xdr:colOff>676275</xdr:colOff>
      <xdr:row>39</xdr:row>
      <xdr:rowOff>170942</xdr:rowOff>
    </xdr:to>
    <xdr:sp macro="" textlink="">
      <xdr:nvSpPr>
        <xdr:cNvPr id="91" name="円/楕円 90"/>
        <xdr:cNvSpPr/>
      </xdr:nvSpPr>
      <xdr:spPr>
        <a:xfrm>
          <a:off x="1270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155719</xdr:rowOff>
    </xdr:from>
    <xdr:ext cx="762000" cy="259045"/>
    <xdr:sp macro="" textlink="">
      <xdr:nvSpPr>
        <xdr:cNvPr id="92" name="テキスト ボックス 91"/>
        <xdr:cNvSpPr txBox="1"/>
      </xdr:nvSpPr>
      <xdr:spPr>
        <a:xfrm>
          <a:off x="939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年度と比較すると、０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上昇し</a:t>
          </a:r>
          <a:r>
            <a:rPr lang="ja-JP" altLang="ja-JP" sz="1100" b="0" i="0" baseline="0">
              <a:solidFill>
                <a:schemeClr val="dk1"/>
              </a:solidFill>
              <a:effectLst/>
              <a:latin typeface="+mn-lt"/>
              <a:ea typeface="+mn-ea"/>
              <a:cs typeface="+mn-cs"/>
            </a:rPr>
            <a:t>ている。</a:t>
          </a:r>
          <a:r>
            <a:rPr lang="ja-JP" altLang="en-US" sz="1100" b="0" i="0" baseline="0">
              <a:solidFill>
                <a:schemeClr val="dk1"/>
              </a:solidFill>
              <a:effectLst/>
              <a:latin typeface="+mn-lt"/>
              <a:ea typeface="+mn-ea"/>
              <a:cs typeface="+mn-cs"/>
            </a:rPr>
            <a:t>これは、事務委託等の増加によるものであるが、</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、財政健全化計画などに基づき、施設管理を含めた業務委託内容等の見直しを行う等、経費節減に努め、改善を図っていく。</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62230</xdr:rowOff>
    </xdr:to>
    <xdr:cxnSp macro="">
      <xdr:nvCxnSpPr>
        <xdr:cNvPr id="125" name="直線コネクタ 124"/>
        <xdr:cNvCxnSpPr/>
      </xdr:nvCxnSpPr>
      <xdr:spPr>
        <a:xfrm>
          <a:off x="15671800" y="2588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54610</xdr:rowOff>
    </xdr:to>
    <xdr:cxnSp macro="">
      <xdr:nvCxnSpPr>
        <xdr:cNvPr id="128" name="直線コネクタ 127"/>
        <xdr:cNvCxnSpPr/>
      </xdr:nvCxnSpPr>
      <xdr:spPr>
        <a:xfrm flipV="1">
          <a:off x="14782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100330</xdr:rowOff>
    </xdr:to>
    <xdr:cxnSp macro="">
      <xdr:nvCxnSpPr>
        <xdr:cNvPr id="131" name="直線コネクタ 130"/>
        <xdr:cNvCxnSpPr/>
      </xdr:nvCxnSpPr>
      <xdr:spPr>
        <a:xfrm flipV="1">
          <a:off x="13893800" y="262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100330</xdr:rowOff>
    </xdr:to>
    <xdr:cxnSp macro="">
      <xdr:nvCxnSpPr>
        <xdr:cNvPr id="134" name="直線コネクタ 133"/>
        <xdr:cNvCxnSpPr/>
      </xdr:nvCxnSpPr>
      <xdr:spPr>
        <a:xfrm>
          <a:off x="13004800" y="260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4" name="円/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6" name="円/楕円 145"/>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7" name="テキスト ボックス 146"/>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8" name="円/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49530</xdr:rowOff>
    </xdr:from>
    <xdr:to>
      <xdr:col>20</xdr:col>
      <xdr:colOff>209550</xdr:colOff>
      <xdr:row>15</xdr:row>
      <xdr:rowOff>151130</xdr:rowOff>
    </xdr:to>
    <xdr:sp macro="" textlink="">
      <xdr:nvSpPr>
        <xdr:cNvPr id="150" name="円/楕円 149"/>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135907</xdr:rowOff>
    </xdr:from>
    <xdr:ext cx="762000" cy="259045"/>
    <xdr:sp macro="" textlink="">
      <xdr:nvSpPr>
        <xdr:cNvPr id="151" name="テキスト ボックス 150"/>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2" name="円/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67327</xdr:rowOff>
    </xdr:from>
    <xdr:ext cx="762000" cy="259045"/>
    <xdr:sp macro="" textlink="">
      <xdr:nvSpPr>
        <xdr:cNvPr id="153" name="テキスト ボックス 152"/>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現在は、類似団体を下回る数値となっているが、</a:t>
          </a:r>
          <a:r>
            <a:rPr lang="ja-JP" altLang="en-US" sz="1100" b="0" i="0" baseline="0">
              <a:solidFill>
                <a:schemeClr val="dk1"/>
              </a:solidFill>
              <a:effectLst/>
              <a:latin typeface="+mn-lt"/>
              <a:ea typeface="+mn-ea"/>
              <a:cs typeface="+mn-cs"/>
            </a:rPr>
            <a:t>障害者施策に係るものや</a:t>
          </a:r>
          <a:r>
            <a:rPr lang="ja-JP" altLang="ja-JP" sz="1100" b="0" i="0" baseline="0">
              <a:solidFill>
                <a:schemeClr val="dk1"/>
              </a:solidFill>
              <a:effectLst/>
              <a:latin typeface="+mn-lt"/>
              <a:ea typeface="+mn-ea"/>
              <a:cs typeface="+mn-cs"/>
            </a:rPr>
            <a:t>保育委託等の子育て支援に係る</a:t>
          </a:r>
          <a:r>
            <a:rPr lang="ja-JP" altLang="en-US" sz="1100" b="0" i="0" baseline="0">
              <a:solidFill>
                <a:schemeClr val="dk1"/>
              </a:solidFill>
              <a:effectLst/>
              <a:latin typeface="+mn-lt"/>
              <a:ea typeface="+mn-ea"/>
              <a:cs typeface="+mn-cs"/>
            </a:rPr>
            <a:t>もの、高齢者施策等の</a:t>
          </a:r>
          <a:r>
            <a:rPr lang="ja-JP" altLang="ja-JP" sz="1100" b="0" i="0" baseline="0">
              <a:solidFill>
                <a:schemeClr val="dk1"/>
              </a:solidFill>
              <a:effectLst/>
              <a:latin typeface="+mn-lt"/>
              <a:ea typeface="+mn-ea"/>
              <a:cs typeface="+mn-cs"/>
            </a:rPr>
            <a:t>扶助費の増加が見込まれている。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法律に基づく扶助費の増加にとどまらず、今後は町単独の施策に係る経費の増加も見込まれるため、上昇傾向は避けられない状況であるが、事業の適正な執行を行い、大幅な増加を抑制するよう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57150</xdr:rowOff>
    </xdr:from>
    <xdr:to>
      <xdr:col>7</xdr:col>
      <xdr:colOff>15875</xdr:colOff>
      <xdr:row>55</xdr:row>
      <xdr:rowOff>69850</xdr:rowOff>
    </xdr:to>
    <xdr:cxnSp macro="">
      <xdr:nvCxnSpPr>
        <xdr:cNvPr id="186" name="直線コネクタ 185"/>
        <xdr:cNvCxnSpPr/>
      </xdr:nvCxnSpPr>
      <xdr:spPr>
        <a:xfrm>
          <a:off x="3987800" y="948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6350</xdr:rowOff>
    </xdr:from>
    <xdr:to>
      <xdr:col>5</xdr:col>
      <xdr:colOff>549275</xdr:colOff>
      <xdr:row>55</xdr:row>
      <xdr:rowOff>57150</xdr:rowOff>
    </xdr:to>
    <xdr:cxnSp macro="">
      <xdr:nvCxnSpPr>
        <xdr:cNvPr id="189" name="直線コネクタ 188"/>
        <xdr:cNvCxnSpPr/>
      </xdr:nvCxnSpPr>
      <xdr:spPr>
        <a:xfrm>
          <a:off x="3098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55</xdr:row>
      <xdr:rowOff>6350</xdr:rowOff>
    </xdr:to>
    <xdr:cxnSp macro="">
      <xdr:nvCxnSpPr>
        <xdr:cNvPr id="192" name="直線コネクタ 191"/>
        <xdr:cNvCxnSpPr/>
      </xdr:nvCxnSpPr>
      <xdr:spPr>
        <a:xfrm>
          <a:off x="2209800" y="9232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120650</xdr:rowOff>
    </xdr:from>
    <xdr:to>
      <xdr:col>3</xdr:col>
      <xdr:colOff>142875</xdr:colOff>
      <xdr:row>53</xdr:row>
      <xdr:rowOff>146050</xdr:rowOff>
    </xdr:to>
    <xdr:cxnSp macro="">
      <xdr:nvCxnSpPr>
        <xdr:cNvPr id="195" name="直線コネクタ 194"/>
        <xdr:cNvCxnSpPr/>
      </xdr:nvCxnSpPr>
      <xdr:spPr>
        <a:xfrm>
          <a:off x="1320800" y="920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07" name="円/楕円 206"/>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08" name="テキスト ボックス 207"/>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127000</xdr:rowOff>
    </xdr:from>
    <xdr:to>
      <xdr:col>4</xdr:col>
      <xdr:colOff>396875</xdr:colOff>
      <xdr:row>55</xdr:row>
      <xdr:rowOff>57150</xdr:rowOff>
    </xdr:to>
    <xdr:sp macro="" textlink="">
      <xdr:nvSpPr>
        <xdr:cNvPr id="209" name="円/楕円 208"/>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67327</xdr:rowOff>
    </xdr:from>
    <xdr:ext cx="762000" cy="259045"/>
    <xdr:sp macro="" textlink="">
      <xdr:nvSpPr>
        <xdr:cNvPr id="210" name="テキスト ボックス 20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1" name="円/楕円 210"/>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2" name="テキスト ボックス 211"/>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69850</xdr:rowOff>
    </xdr:from>
    <xdr:to>
      <xdr:col>1</xdr:col>
      <xdr:colOff>676275</xdr:colOff>
      <xdr:row>54</xdr:row>
      <xdr:rowOff>0</xdr:rowOff>
    </xdr:to>
    <xdr:sp macro="" textlink="">
      <xdr:nvSpPr>
        <xdr:cNvPr id="213" name="円/楕円 212"/>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10177</xdr:rowOff>
    </xdr:from>
    <xdr:ext cx="762000" cy="259045"/>
    <xdr:sp macro="" textlink="">
      <xdr:nvSpPr>
        <xdr:cNvPr id="214" name="テキスト ボックス 213"/>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で類似団体を下回っているのは、繰出金が少ないことが主要因である。公営企業会計への繰出は、下水道事業のみとなっており、また、国民健康保険などについても基準内繰出のみとなっていることも要因と考えている。</a:t>
          </a:r>
          <a:endParaRPr lang="ja-JP" altLang="ja-JP" sz="1400">
            <a:effectLst/>
          </a:endParaRPr>
        </a:p>
        <a:p>
          <a:r>
            <a:rPr lang="ja-JP" altLang="ja-JP" sz="1100" b="0" i="0" baseline="0">
              <a:solidFill>
                <a:schemeClr val="dk1"/>
              </a:solidFill>
              <a:effectLst/>
              <a:latin typeface="+mn-lt"/>
              <a:ea typeface="+mn-ea"/>
              <a:cs typeface="+mn-cs"/>
            </a:rPr>
            <a:t>　今後は、高齢化率の上昇に伴い</a:t>
          </a:r>
          <a:r>
            <a:rPr lang="ja-JP" altLang="en-US" sz="1100" b="0" i="0" baseline="0">
              <a:solidFill>
                <a:schemeClr val="dk1"/>
              </a:solidFill>
              <a:effectLst/>
              <a:latin typeface="+mn-lt"/>
              <a:ea typeface="+mn-ea"/>
              <a:cs typeface="+mn-cs"/>
            </a:rPr>
            <a:t>後期高齢者医療や</a:t>
          </a:r>
          <a:r>
            <a:rPr lang="ja-JP" altLang="ja-JP" sz="1100" b="0" i="0" baseline="0">
              <a:solidFill>
                <a:schemeClr val="dk1"/>
              </a:solidFill>
              <a:effectLst/>
              <a:latin typeface="+mn-lt"/>
              <a:ea typeface="+mn-ea"/>
              <a:cs typeface="+mn-cs"/>
            </a:rPr>
            <a:t>国民健康保険</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介護保険などへの繰出の増加が見込まれることから、引き続き事務経費の精査に努めていく</a:t>
          </a:r>
          <a:r>
            <a:rPr kumimoji="1" lang="ja-JP" altLang="en-US" sz="1300" b="0" i="0" baseline="0">
              <a:solidFill>
                <a:schemeClr val="dk1"/>
              </a:solidFill>
              <a:effectLst/>
              <a:latin typeface="ＭＳ Ｐゴシック"/>
              <a:ea typeface="+mn-ea"/>
              <a:cs typeface="+mn-cs"/>
            </a:rPr>
            <a:t>。</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69850</xdr:rowOff>
    </xdr:to>
    <xdr:cxnSp macro="">
      <xdr:nvCxnSpPr>
        <xdr:cNvPr id="247" name="直線コネクタ 246"/>
        <xdr:cNvCxnSpPr/>
      </xdr:nvCxnSpPr>
      <xdr:spPr>
        <a:xfrm>
          <a:off x="15671800" y="9446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46990</xdr:rowOff>
    </xdr:to>
    <xdr:cxnSp macro="">
      <xdr:nvCxnSpPr>
        <xdr:cNvPr id="250" name="直線コネクタ 249"/>
        <xdr:cNvCxnSpPr/>
      </xdr:nvCxnSpPr>
      <xdr:spPr>
        <a:xfrm flipV="1">
          <a:off x="14782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100330</xdr:rowOff>
    </xdr:to>
    <xdr:cxnSp macro="">
      <xdr:nvCxnSpPr>
        <xdr:cNvPr id="253" name="直線コネクタ 252"/>
        <xdr:cNvCxnSpPr/>
      </xdr:nvCxnSpPr>
      <xdr:spPr>
        <a:xfrm flipV="1">
          <a:off x="13893800" y="9476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100330</xdr:rowOff>
    </xdr:to>
    <xdr:cxnSp macro="">
      <xdr:nvCxnSpPr>
        <xdr:cNvPr id="256" name="直線コネクタ 255"/>
        <xdr:cNvCxnSpPr/>
      </xdr:nvCxnSpPr>
      <xdr:spPr>
        <a:xfrm>
          <a:off x="13004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6" name="円/楕円 265"/>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7"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68" name="円/楕円 267"/>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69" name="テキスト ボックス 268"/>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0" name="円/楕円 269"/>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1" name="テキスト ボックス 270"/>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2" name="円/楕円 271"/>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3" name="テキスト ボックス 272"/>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4" name="円/楕円 273"/>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5" name="テキスト ボックス 274"/>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上回っているのは、消防・清掃・衛生業務などを一部事務組合で行っており、一部事務組合への負担金が多額のためである。毎年、予算編成前に当町を含む構成団体から各組合へ組合事業における経常経費の見直しなどを依頼しており、こうした積み重ねにより負担金の減少につなげ、補助費等の抑制に努めていく</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38</xdr:row>
      <xdr:rowOff>21844</xdr:rowOff>
    </xdr:to>
    <xdr:cxnSp macro="">
      <xdr:nvCxnSpPr>
        <xdr:cNvPr id="305" name="直線コネクタ 304"/>
        <xdr:cNvCxnSpPr/>
      </xdr:nvCxnSpPr>
      <xdr:spPr>
        <a:xfrm>
          <a:off x="15671800" y="6495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152146</xdr:rowOff>
    </xdr:from>
    <xdr:to>
      <xdr:col>22</xdr:col>
      <xdr:colOff>565150</xdr:colOff>
      <xdr:row>37</xdr:row>
      <xdr:rowOff>156718</xdr:rowOff>
    </xdr:to>
    <xdr:cxnSp macro="">
      <xdr:nvCxnSpPr>
        <xdr:cNvPr id="308" name="直線コネクタ 307"/>
        <xdr:cNvCxnSpPr/>
      </xdr:nvCxnSpPr>
      <xdr:spPr>
        <a:xfrm flipV="1">
          <a:off x="14782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37</xdr:row>
      <xdr:rowOff>156718</xdr:rowOff>
    </xdr:to>
    <xdr:cxnSp macro="">
      <xdr:nvCxnSpPr>
        <xdr:cNvPr id="311" name="直線コネクタ 310"/>
        <xdr:cNvCxnSpPr/>
      </xdr:nvCxnSpPr>
      <xdr:spPr>
        <a:xfrm>
          <a:off x="13893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37</xdr:row>
      <xdr:rowOff>143002</xdr:rowOff>
    </xdr:to>
    <xdr:cxnSp macro="">
      <xdr:nvCxnSpPr>
        <xdr:cNvPr id="314" name="直線コネクタ 313"/>
        <xdr:cNvCxnSpPr/>
      </xdr:nvCxnSpPr>
      <xdr:spPr>
        <a:xfrm>
          <a:off x="13004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142494</xdr:rowOff>
    </xdr:from>
    <xdr:to>
      <xdr:col>24</xdr:col>
      <xdr:colOff>82550</xdr:colOff>
      <xdr:row>38</xdr:row>
      <xdr:rowOff>72644</xdr:rowOff>
    </xdr:to>
    <xdr:sp macro="" textlink="">
      <xdr:nvSpPr>
        <xdr:cNvPr id="324" name="円/楕円 323"/>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114571</xdr:rowOff>
    </xdr:from>
    <xdr:ext cx="762000" cy="259045"/>
    <xdr:sp macro="" textlink="">
      <xdr:nvSpPr>
        <xdr:cNvPr id="325"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6" name="円/楕円 325"/>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7" name="テキスト ボックス 326"/>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105918</xdr:rowOff>
    </xdr:from>
    <xdr:to>
      <xdr:col>21</xdr:col>
      <xdr:colOff>412750</xdr:colOff>
      <xdr:row>38</xdr:row>
      <xdr:rowOff>36068</xdr:rowOff>
    </xdr:to>
    <xdr:sp macro="" textlink="">
      <xdr:nvSpPr>
        <xdr:cNvPr id="328" name="円/楕円 327"/>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20845</xdr:rowOff>
    </xdr:from>
    <xdr:ext cx="762000" cy="259045"/>
    <xdr:sp macro="" textlink="">
      <xdr:nvSpPr>
        <xdr:cNvPr id="329" name="テキスト ボックス 328"/>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30" name="円/楕円 329"/>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31" name="テキスト ボックス 330"/>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2" name="円/楕円 331"/>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3" name="テキスト ボックス 332"/>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っているが、今後は、臨時財政対策債や道路事業の償還増が見込まれる。借入については、事業実施の緊急度、必要性、国庫補助金等の財源措置を十分検討し、借入額と償還額のバランスを取りつつ、適正な状態を保てるよう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74</xdr:row>
      <xdr:rowOff>134620</xdr:rowOff>
    </xdr:to>
    <xdr:cxnSp macro="">
      <xdr:nvCxnSpPr>
        <xdr:cNvPr id="366" name="直線コネクタ 365"/>
        <xdr:cNvCxnSpPr/>
      </xdr:nvCxnSpPr>
      <xdr:spPr>
        <a:xfrm>
          <a:off x="3987800" y="12814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75</xdr:row>
      <xdr:rowOff>85090</xdr:rowOff>
    </xdr:to>
    <xdr:cxnSp macro="">
      <xdr:nvCxnSpPr>
        <xdr:cNvPr id="369" name="直線コネクタ 368"/>
        <xdr:cNvCxnSpPr/>
      </xdr:nvCxnSpPr>
      <xdr:spPr>
        <a:xfrm flipV="1">
          <a:off x="3098800" y="12814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130810</xdr:rowOff>
    </xdr:to>
    <xdr:cxnSp macro="">
      <xdr:nvCxnSpPr>
        <xdr:cNvPr id="372" name="直線コネクタ 371"/>
        <xdr:cNvCxnSpPr/>
      </xdr:nvCxnSpPr>
      <xdr:spPr>
        <a:xfrm flipV="1">
          <a:off x="2209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123190</xdr:rowOff>
    </xdr:from>
    <xdr:to>
      <xdr:col>3</xdr:col>
      <xdr:colOff>142875</xdr:colOff>
      <xdr:row>75</xdr:row>
      <xdr:rowOff>130810</xdr:rowOff>
    </xdr:to>
    <xdr:cxnSp macro="">
      <xdr:nvCxnSpPr>
        <xdr:cNvPr id="375" name="直線コネクタ 374"/>
        <xdr:cNvCxnSpPr/>
      </xdr:nvCxnSpPr>
      <xdr:spPr>
        <a:xfrm>
          <a:off x="1320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83820</xdr:rowOff>
    </xdr:from>
    <xdr:to>
      <xdr:col>7</xdr:col>
      <xdr:colOff>66675</xdr:colOff>
      <xdr:row>75</xdr:row>
      <xdr:rowOff>13970</xdr:rowOff>
    </xdr:to>
    <xdr:sp macro="" textlink="">
      <xdr:nvSpPr>
        <xdr:cNvPr id="385" name="円/楕円 384"/>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100347</xdr:rowOff>
    </xdr:from>
    <xdr:ext cx="762000" cy="259045"/>
    <xdr:sp macro="" textlink="">
      <xdr:nvSpPr>
        <xdr:cNvPr id="386" name="公債費該当値テキスト"/>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387" name="円/楕円 386"/>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88" name="テキスト ボックス 387"/>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89" name="円/楕円 388"/>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0" name="テキスト ボックス 389"/>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1" name="円/楕円 390"/>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2" name="テキスト ボックス 391"/>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3" name="円/楕円 392"/>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12717</xdr:rowOff>
    </xdr:from>
    <xdr:ext cx="762000" cy="259045"/>
    <xdr:sp macro="" textlink="">
      <xdr:nvSpPr>
        <xdr:cNvPr id="394" name="テキスト ボックス 393"/>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類似団体、全国平均、千葉県の平均をいずれも上回っている。特に人件費については、高い水準にあるため、引き続き抑制に努める。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補助費については、一部事務組合への負担金が大きく関係しているなど特殊な要因もあるが、公債費以外の経費の比率についても減少となるよう努めたい。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40132</xdr:rowOff>
    </xdr:from>
    <xdr:to>
      <xdr:col>24</xdr:col>
      <xdr:colOff>31750</xdr:colOff>
      <xdr:row>78</xdr:row>
      <xdr:rowOff>154432</xdr:rowOff>
    </xdr:to>
    <xdr:cxnSp macro="">
      <xdr:nvCxnSpPr>
        <xdr:cNvPr id="425" name="直線コネクタ 424"/>
        <xdr:cNvCxnSpPr/>
      </xdr:nvCxnSpPr>
      <xdr:spPr>
        <a:xfrm>
          <a:off x="15671800" y="1341323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40132</xdr:rowOff>
    </xdr:from>
    <xdr:to>
      <xdr:col>22</xdr:col>
      <xdr:colOff>565150</xdr:colOff>
      <xdr:row>78</xdr:row>
      <xdr:rowOff>44704</xdr:rowOff>
    </xdr:to>
    <xdr:cxnSp macro="">
      <xdr:nvCxnSpPr>
        <xdr:cNvPr id="428" name="直線コネクタ 427"/>
        <xdr:cNvCxnSpPr/>
      </xdr:nvCxnSpPr>
      <xdr:spPr>
        <a:xfrm flipV="1">
          <a:off x="14782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44704</xdr:rowOff>
    </xdr:from>
    <xdr:to>
      <xdr:col>21</xdr:col>
      <xdr:colOff>361950</xdr:colOff>
      <xdr:row>78</xdr:row>
      <xdr:rowOff>159004</xdr:rowOff>
    </xdr:to>
    <xdr:cxnSp macro="">
      <xdr:nvCxnSpPr>
        <xdr:cNvPr id="431" name="直線コネクタ 430"/>
        <xdr:cNvCxnSpPr/>
      </xdr:nvCxnSpPr>
      <xdr:spPr>
        <a:xfrm flipV="1">
          <a:off x="13893800" y="134178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108713</xdr:rowOff>
    </xdr:from>
    <xdr:to>
      <xdr:col>20</xdr:col>
      <xdr:colOff>158750</xdr:colOff>
      <xdr:row>78</xdr:row>
      <xdr:rowOff>159004</xdr:rowOff>
    </xdr:to>
    <xdr:cxnSp macro="">
      <xdr:nvCxnSpPr>
        <xdr:cNvPr id="434" name="直線コネクタ 433"/>
        <xdr:cNvCxnSpPr/>
      </xdr:nvCxnSpPr>
      <xdr:spPr>
        <a:xfrm>
          <a:off x="13004800" y="134818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44" name="円/楕円 443"/>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45"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160782</xdr:rowOff>
    </xdr:from>
    <xdr:to>
      <xdr:col>22</xdr:col>
      <xdr:colOff>615950</xdr:colOff>
      <xdr:row>78</xdr:row>
      <xdr:rowOff>90932</xdr:rowOff>
    </xdr:to>
    <xdr:sp macro="" textlink="">
      <xdr:nvSpPr>
        <xdr:cNvPr id="446" name="円/楕円 445"/>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75709</xdr:rowOff>
    </xdr:from>
    <xdr:ext cx="736600" cy="259045"/>
    <xdr:sp macro="" textlink="">
      <xdr:nvSpPr>
        <xdr:cNvPr id="447" name="テキスト ボックス 446"/>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165354</xdr:rowOff>
    </xdr:from>
    <xdr:to>
      <xdr:col>21</xdr:col>
      <xdr:colOff>412750</xdr:colOff>
      <xdr:row>78</xdr:row>
      <xdr:rowOff>95504</xdr:rowOff>
    </xdr:to>
    <xdr:sp macro="" textlink="">
      <xdr:nvSpPr>
        <xdr:cNvPr id="448" name="円/楕円 447"/>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49" name="テキスト ボックス 448"/>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108204</xdr:rowOff>
    </xdr:from>
    <xdr:to>
      <xdr:col>20</xdr:col>
      <xdr:colOff>209550</xdr:colOff>
      <xdr:row>79</xdr:row>
      <xdr:rowOff>38354</xdr:rowOff>
    </xdr:to>
    <xdr:sp macro="" textlink="">
      <xdr:nvSpPr>
        <xdr:cNvPr id="450" name="円/楕円 449"/>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23131</xdr:rowOff>
    </xdr:from>
    <xdr:ext cx="762000" cy="259045"/>
    <xdr:sp macro="" textlink="">
      <xdr:nvSpPr>
        <xdr:cNvPr id="451" name="テキスト ボックス 450"/>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57913</xdr:rowOff>
    </xdr:from>
    <xdr:to>
      <xdr:col>19</xdr:col>
      <xdr:colOff>6350</xdr:colOff>
      <xdr:row>78</xdr:row>
      <xdr:rowOff>159513</xdr:rowOff>
    </xdr:to>
    <xdr:sp macro="" textlink="">
      <xdr:nvSpPr>
        <xdr:cNvPr id="452" name="円/楕円 451"/>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144290</xdr:rowOff>
    </xdr:from>
    <xdr:ext cx="762000" cy="259045"/>
    <xdr:sp macro="" textlink="">
      <xdr:nvSpPr>
        <xdr:cNvPr id="453" name="テキスト ボックス 452"/>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千葉県酒々井町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110339</xdr:rowOff>
    </xdr:from>
    <xdr:to>
      <xdr:col>4</xdr:col>
      <xdr:colOff>1117600</xdr:colOff>
      <xdr:row>15</xdr:row>
      <xdr:rowOff>129591</xdr:rowOff>
    </xdr:to>
    <xdr:cxnSp macro="">
      <xdr:nvCxnSpPr>
        <xdr:cNvPr id="52" name="直線コネクタ 51"/>
        <xdr:cNvCxnSpPr/>
      </xdr:nvCxnSpPr>
      <xdr:spPr bwMode="auto">
        <a:xfrm flipV="1">
          <a:off x="5003800" y="2729714"/>
          <a:ext cx="6477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129591</xdr:rowOff>
    </xdr:from>
    <xdr:to>
      <xdr:col>4</xdr:col>
      <xdr:colOff>469900</xdr:colOff>
      <xdr:row>16</xdr:row>
      <xdr:rowOff>51606</xdr:rowOff>
    </xdr:to>
    <xdr:cxnSp macro="">
      <xdr:nvCxnSpPr>
        <xdr:cNvPr id="55" name="直線コネクタ 54"/>
        <xdr:cNvCxnSpPr/>
      </xdr:nvCxnSpPr>
      <xdr:spPr bwMode="auto">
        <a:xfrm flipV="1">
          <a:off x="4305300" y="2748966"/>
          <a:ext cx="698500" cy="9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2799</xdr:rowOff>
    </xdr:from>
    <xdr:to>
      <xdr:col>3</xdr:col>
      <xdr:colOff>904875</xdr:colOff>
      <xdr:row>16</xdr:row>
      <xdr:rowOff>51606</xdr:rowOff>
    </xdr:to>
    <xdr:cxnSp macro="">
      <xdr:nvCxnSpPr>
        <xdr:cNvPr id="58" name="直線コネクタ 57"/>
        <xdr:cNvCxnSpPr/>
      </xdr:nvCxnSpPr>
      <xdr:spPr bwMode="auto">
        <a:xfrm>
          <a:off x="3606800" y="2793624"/>
          <a:ext cx="698500" cy="48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856</xdr:rowOff>
    </xdr:from>
    <xdr:to>
      <xdr:col>3</xdr:col>
      <xdr:colOff>206375</xdr:colOff>
      <xdr:row>16</xdr:row>
      <xdr:rowOff>2799</xdr:rowOff>
    </xdr:to>
    <xdr:cxnSp macro="">
      <xdr:nvCxnSpPr>
        <xdr:cNvPr id="61" name="直線コネクタ 60"/>
        <xdr:cNvCxnSpPr/>
      </xdr:nvCxnSpPr>
      <xdr:spPr bwMode="auto">
        <a:xfrm>
          <a:off x="2908300" y="2791681"/>
          <a:ext cx="698500" cy="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59539</xdr:rowOff>
    </xdr:from>
    <xdr:to>
      <xdr:col>5</xdr:col>
      <xdr:colOff>34925</xdr:colOff>
      <xdr:row>15</xdr:row>
      <xdr:rowOff>161139</xdr:rowOff>
    </xdr:to>
    <xdr:sp macro="" textlink="">
      <xdr:nvSpPr>
        <xdr:cNvPr id="71" name="円/楕円 70"/>
        <xdr:cNvSpPr/>
      </xdr:nvSpPr>
      <xdr:spPr bwMode="auto">
        <a:xfrm>
          <a:off x="5600700" y="267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76066</xdr:rowOff>
    </xdr:from>
    <xdr:ext cx="762000" cy="259045"/>
    <xdr:sp macro="" textlink="">
      <xdr:nvSpPr>
        <xdr:cNvPr id="72" name="人口1人当たり決算額の推移該当値テキスト130"/>
        <xdr:cNvSpPr txBox="1"/>
      </xdr:nvSpPr>
      <xdr:spPr>
        <a:xfrm>
          <a:off x="5740400" y="252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93,937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78791</xdr:rowOff>
    </xdr:from>
    <xdr:to>
      <xdr:col>4</xdr:col>
      <xdr:colOff>520700</xdr:colOff>
      <xdr:row>16</xdr:row>
      <xdr:rowOff>8941</xdr:rowOff>
    </xdr:to>
    <xdr:sp macro="" textlink="">
      <xdr:nvSpPr>
        <xdr:cNvPr id="73" name="円/楕円 72"/>
        <xdr:cNvSpPr/>
      </xdr:nvSpPr>
      <xdr:spPr bwMode="auto">
        <a:xfrm>
          <a:off x="4953000" y="269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19118</xdr:rowOff>
    </xdr:from>
    <xdr:ext cx="736600" cy="259045"/>
    <xdr:sp macro="" textlink="">
      <xdr:nvSpPr>
        <xdr:cNvPr id="74" name="テキスト ボックス 73"/>
        <xdr:cNvSpPr txBox="1"/>
      </xdr:nvSpPr>
      <xdr:spPr>
        <a:xfrm>
          <a:off x="4622800" y="24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806</xdr:rowOff>
    </xdr:from>
    <xdr:to>
      <xdr:col>3</xdr:col>
      <xdr:colOff>955675</xdr:colOff>
      <xdr:row>16</xdr:row>
      <xdr:rowOff>102406</xdr:rowOff>
    </xdr:to>
    <xdr:sp macro="" textlink="">
      <xdr:nvSpPr>
        <xdr:cNvPr id="75" name="円/楕円 74"/>
        <xdr:cNvSpPr/>
      </xdr:nvSpPr>
      <xdr:spPr bwMode="auto">
        <a:xfrm>
          <a:off x="4254500" y="2791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112583</xdr:rowOff>
    </xdr:from>
    <xdr:ext cx="762000" cy="259045"/>
    <xdr:sp macro="" textlink="">
      <xdr:nvSpPr>
        <xdr:cNvPr id="76" name="テキスト ボックス 75"/>
        <xdr:cNvSpPr txBox="1"/>
      </xdr:nvSpPr>
      <xdr:spPr>
        <a:xfrm>
          <a:off x="3924300" y="256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123449</xdr:rowOff>
    </xdr:from>
    <xdr:to>
      <xdr:col>3</xdr:col>
      <xdr:colOff>257175</xdr:colOff>
      <xdr:row>16</xdr:row>
      <xdr:rowOff>53599</xdr:rowOff>
    </xdr:to>
    <xdr:sp macro="" textlink="">
      <xdr:nvSpPr>
        <xdr:cNvPr id="77" name="円/楕円 76"/>
        <xdr:cNvSpPr/>
      </xdr:nvSpPr>
      <xdr:spPr bwMode="auto">
        <a:xfrm>
          <a:off x="3556000" y="274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63776</xdr:rowOff>
    </xdr:from>
    <xdr:ext cx="762000" cy="259045"/>
    <xdr:sp macro="" textlink="">
      <xdr:nvSpPr>
        <xdr:cNvPr id="78" name="テキスト ボックス 77"/>
        <xdr:cNvSpPr txBox="1"/>
      </xdr:nvSpPr>
      <xdr:spPr>
        <a:xfrm>
          <a:off x="3225800" y="25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90,023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121506</xdr:rowOff>
    </xdr:from>
    <xdr:to>
      <xdr:col>2</xdr:col>
      <xdr:colOff>692150</xdr:colOff>
      <xdr:row>16</xdr:row>
      <xdr:rowOff>51656</xdr:rowOff>
    </xdr:to>
    <xdr:sp macro="" textlink="">
      <xdr:nvSpPr>
        <xdr:cNvPr id="79" name="円/楕円 78"/>
        <xdr:cNvSpPr/>
      </xdr:nvSpPr>
      <xdr:spPr bwMode="auto">
        <a:xfrm>
          <a:off x="2857500" y="2740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61833</xdr:rowOff>
    </xdr:from>
    <xdr:ext cx="762000" cy="259045"/>
    <xdr:sp macro="" textlink="">
      <xdr:nvSpPr>
        <xdr:cNvPr id="80" name="テキスト ボックス 79"/>
        <xdr:cNvSpPr txBox="1"/>
      </xdr:nvSpPr>
      <xdr:spPr>
        <a:xfrm>
          <a:off x="2527300" y="250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283820</xdr:rowOff>
    </xdr:from>
    <xdr:to>
      <xdr:col>4</xdr:col>
      <xdr:colOff>1117600</xdr:colOff>
      <xdr:row>37</xdr:row>
      <xdr:rowOff>297879</xdr:rowOff>
    </xdr:to>
    <xdr:cxnSp macro="">
      <xdr:nvCxnSpPr>
        <xdr:cNvPr id="114" name="直線コネクタ 113"/>
        <xdr:cNvCxnSpPr/>
      </xdr:nvCxnSpPr>
      <xdr:spPr bwMode="auto">
        <a:xfrm flipV="1">
          <a:off x="5003800" y="7408520"/>
          <a:ext cx="6477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237299</xdr:rowOff>
    </xdr:from>
    <xdr:to>
      <xdr:col>4</xdr:col>
      <xdr:colOff>469900</xdr:colOff>
      <xdr:row>37</xdr:row>
      <xdr:rowOff>297879</xdr:rowOff>
    </xdr:to>
    <xdr:cxnSp macro="">
      <xdr:nvCxnSpPr>
        <xdr:cNvPr id="117" name="直線コネクタ 116"/>
        <xdr:cNvCxnSpPr/>
      </xdr:nvCxnSpPr>
      <xdr:spPr bwMode="auto">
        <a:xfrm>
          <a:off x="4305300" y="7361999"/>
          <a:ext cx="698500" cy="6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237299</xdr:rowOff>
    </xdr:from>
    <xdr:to>
      <xdr:col>3</xdr:col>
      <xdr:colOff>904875</xdr:colOff>
      <xdr:row>37</xdr:row>
      <xdr:rowOff>272466</xdr:rowOff>
    </xdr:to>
    <xdr:cxnSp macro="">
      <xdr:nvCxnSpPr>
        <xdr:cNvPr id="120" name="直線コネクタ 119"/>
        <xdr:cNvCxnSpPr/>
      </xdr:nvCxnSpPr>
      <xdr:spPr bwMode="auto">
        <a:xfrm flipV="1">
          <a:off x="3606800" y="7361999"/>
          <a:ext cx="6985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259741</xdr:rowOff>
    </xdr:from>
    <xdr:to>
      <xdr:col>3</xdr:col>
      <xdr:colOff>206375</xdr:colOff>
      <xdr:row>37</xdr:row>
      <xdr:rowOff>272466</xdr:rowOff>
    </xdr:to>
    <xdr:cxnSp macro="">
      <xdr:nvCxnSpPr>
        <xdr:cNvPr id="123" name="直線コネクタ 122"/>
        <xdr:cNvCxnSpPr/>
      </xdr:nvCxnSpPr>
      <xdr:spPr bwMode="auto">
        <a:xfrm>
          <a:off x="2908300" y="7384441"/>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233020</xdr:rowOff>
    </xdr:from>
    <xdr:to>
      <xdr:col>5</xdr:col>
      <xdr:colOff>34925</xdr:colOff>
      <xdr:row>37</xdr:row>
      <xdr:rowOff>334620</xdr:rowOff>
    </xdr:to>
    <xdr:sp macro="" textlink="">
      <xdr:nvSpPr>
        <xdr:cNvPr id="133" name="円/楕円 132"/>
        <xdr:cNvSpPr/>
      </xdr:nvSpPr>
      <xdr:spPr bwMode="auto">
        <a:xfrm>
          <a:off x="5600700" y="735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205097</xdr:rowOff>
    </xdr:from>
    <xdr:ext cx="762000" cy="259045"/>
    <xdr:sp macro="" textlink="">
      <xdr:nvSpPr>
        <xdr:cNvPr id="134" name="人口1人当たり決算額の推移該当値テキスト445"/>
        <xdr:cNvSpPr txBox="1"/>
      </xdr:nvSpPr>
      <xdr:spPr>
        <a:xfrm>
          <a:off x="5740400" y="73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3,884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247079</xdr:rowOff>
    </xdr:from>
    <xdr:to>
      <xdr:col>4</xdr:col>
      <xdr:colOff>520700</xdr:colOff>
      <xdr:row>38</xdr:row>
      <xdr:rowOff>5779</xdr:rowOff>
    </xdr:to>
    <xdr:sp macro="" textlink="">
      <xdr:nvSpPr>
        <xdr:cNvPr id="135" name="円/楕円 134"/>
        <xdr:cNvSpPr/>
      </xdr:nvSpPr>
      <xdr:spPr bwMode="auto">
        <a:xfrm>
          <a:off x="4953000" y="737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333456</xdr:rowOff>
    </xdr:from>
    <xdr:ext cx="736600" cy="259045"/>
    <xdr:sp macro="" textlink="">
      <xdr:nvSpPr>
        <xdr:cNvPr id="136" name="テキスト ボックス 135"/>
        <xdr:cNvSpPr txBox="1"/>
      </xdr:nvSpPr>
      <xdr:spPr>
        <a:xfrm>
          <a:off x="4622800" y="745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186499</xdr:rowOff>
    </xdr:from>
    <xdr:to>
      <xdr:col>3</xdr:col>
      <xdr:colOff>955675</xdr:colOff>
      <xdr:row>37</xdr:row>
      <xdr:rowOff>288099</xdr:rowOff>
    </xdr:to>
    <xdr:sp macro="" textlink="">
      <xdr:nvSpPr>
        <xdr:cNvPr id="137" name="円/楕円 136"/>
        <xdr:cNvSpPr/>
      </xdr:nvSpPr>
      <xdr:spPr bwMode="auto">
        <a:xfrm>
          <a:off x="4254500" y="731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272876</xdr:rowOff>
    </xdr:from>
    <xdr:ext cx="762000" cy="259045"/>
    <xdr:sp macro="" textlink="">
      <xdr:nvSpPr>
        <xdr:cNvPr id="138" name="テキスト ボックス 137"/>
        <xdr:cNvSpPr txBox="1"/>
      </xdr:nvSpPr>
      <xdr:spPr>
        <a:xfrm>
          <a:off x="3924300" y="739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221666</xdr:rowOff>
    </xdr:from>
    <xdr:to>
      <xdr:col>3</xdr:col>
      <xdr:colOff>257175</xdr:colOff>
      <xdr:row>37</xdr:row>
      <xdr:rowOff>323266</xdr:rowOff>
    </xdr:to>
    <xdr:sp macro="" textlink="">
      <xdr:nvSpPr>
        <xdr:cNvPr id="139" name="円/楕円 138"/>
        <xdr:cNvSpPr/>
      </xdr:nvSpPr>
      <xdr:spPr bwMode="auto">
        <a:xfrm>
          <a:off x="3556000" y="734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308043</xdr:rowOff>
    </xdr:from>
    <xdr:ext cx="762000" cy="259045"/>
    <xdr:sp macro="" textlink="">
      <xdr:nvSpPr>
        <xdr:cNvPr id="140" name="テキスト ボックス 139"/>
        <xdr:cNvSpPr txBox="1"/>
      </xdr:nvSpPr>
      <xdr:spPr>
        <a:xfrm>
          <a:off x="3225800" y="743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208941</xdr:rowOff>
    </xdr:from>
    <xdr:to>
      <xdr:col>2</xdr:col>
      <xdr:colOff>692150</xdr:colOff>
      <xdr:row>37</xdr:row>
      <xdr:rowOff>310541</xdr:rowOff>
    </xdr:to>
    <xdr:sp macro="" textlink="">
      <xdr:nvSpPr>
        <xdr:cNvPr id="141" name="円/楕円 140"/>
        <xdr:cNvSpPr/>
      </xdr:nvSpPr>
      <xdr:spPr bwMode="auto">
        <a:xfrm>
          <a:off x="2857500" y="733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295318</xdr:rowOff>
    </xdr:from>
    <xdr:ext cx="762000" cy="259045"/>
    <xdr:sp macro="" textlink="">
      <xdr:nvSpPr>
        <xdr:cNvPr id="142" name="テキスト ボックス 141"/>
        <xdr:cNvSpPr txBox="1"/>
      </xdr:nvSpPr>
      <xdr:spPr>
        <a:xfrm>
          <a:off x="2527300" y="742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21,120
20,683
19.01
6,693,775
6,113,424
482,312
4,301,634
5,157,755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29686</xdr:rowOff>
    </xdr:from>
    <xdr:to>
      <xdr:col>6</xdr:col>
      <xdr:colOff>511175</xdr:colOff>
      <xdr:row>36</xdr:row>
      <xdr:rowOff>36582</xdr:rowOff>
    </xdr:to>
    <xdr:cxnSp macro="">
      <xdr:nvCxnSpPr>
        <xdr:cNvPr id="61" name="直線コネクタ 60"/>
        <xdr:cNvCxnSpPr/>
      </xdr:nvCxnSpPr>
      <xdr:spPr>
        <a:xfrm flipV="1">
          <a:off x="3797300" y="6201886"/>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36582</xdr:rowOff>
    </xdr:from>
    <xdr:to>
      <xdr:col>5</xdr:col>
      <xdr:colOff>358775</xdr:colOff>
      <xdr:row>36</xdr:row>
      <xdr:rowOff>105753</xdr:rowOff>
    </xdr:to>
    <xdr:cxnSp macro="">
      <xdr:nvCxnSpPr>
        <xdr:cNvPr id="64" name="直線コネクタ 63"/>
        <xdr:cNvCxnSpPr/>
      </xdr:nvCxnSpPr>
      <xdr:spPr>
        <a:xfrm flipV="1">
          <a:off x="2908300" y="6208782"/>
          <a:ext cx="889000" cy="6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168123</xdr:rowOff>
    </xdr:from>
    <xdr:to>
      <xdr:col>4</xdr:col>
      <xdr:colOff>155575</xdr:colOff>
      <xdr:row>36</xdr:row>
      <xdr:rowOff>105753</xdr:rowOff>
    </xdr:to>
    <xdr:cxnSp macro="">
      <xdr:nvCxnSpPr>
        <xdr:cNvPr id="67" name="直線コネクタ 66"/>
        <xdr:cNvCxnSpPr/>
      </xdr:nvCxnSpPr>
      <xdr:spPr>
        <a:xfrm>
          <a:off x="2019300" y="6168873"/>
          <a:ext cx="889000" cy="10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162541</xdr:rowOff>
    </xdr:from>
    <xdr:to>
      <xdr:col>2</xdr:col>
      <xdr:colOff>638175</xdr:colOff>
      <xdr:row>35</xdr:row>
      <xdr:rowOff>168123</xdr:rowOff>
    </xdr:to>
    <xdr:cxnSp macro="">
      <xdr:nvCxnSpPr>
        <xdr:cNvPr id="70" name="直線コネクタ 69"/>
        <xdr:cNvCxnSpPr/>
      </xdr:nvCxnSpPr>
      <xdr:spPr>
        <a:xfrm>
          <a:off x="1130300" y="6163291"/>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150336</xdr:rowOff>
    </xdr:from>
    <xdr:to>
      <xdr:col>6</xdr:col>
      <xdr:colOff>561975</xdr:colOff>
      <xdr:row>36</xdr:row>
      <xdr:rowOff>80486</xdr:rowOff>
    </xdr:to>
    <xdr:sp macro="" textlink="">
      <xdr:nvSpPr>
        <xdr:cNvPr id="80" name="円/楕円 79"/>
        <xdr:cNvSpPr/>
      </xdr:nvSpPr>
      <xdr:spPr>
        <a:xfrm>
          <a:off x="4584700" y="61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1763</xdr:rowOff>
    </xdr:from>
    <xdr:ext cx="534377" cy="259045"/>
    <xdr:sp macro="" textlink="">
      <xdr:nvSpPr>
        <xdr:cNvPr id="81" name="人件費該当値テキスト"/>
        <xdr:cNvSpPr txBox="1"/>
      </xdr:nvSpPr>
      <xdr:spPr>
        <a:xfrm>
          <a:off x="4686300" y="60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67,775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157232</xdr:rowOff>
    </xdr:from>
    <xdr:to>
      <xdr:col>5</xdr:col>
      <xdr:colOff>409575</xdr:colOff>
      <xdr:row>36</xdr:row>
      <xdr:rowOff>87382</xdr:rowOff>
    </xdr:to>
    <xdr:sp macro="" textlink="">
      <xdr:nvSpPr>
        <xdr:cNvPr id="82" name="円/楕円 81"/>
        <xdr:cNvSpPr/>
      </xdr:nvSpPr>
      <xdr:spPr>
        <a:xfrm>
          <a:off x="3746500" y="6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103909</xdr:rowOff>
    </xdr:from>
    <xdr:ext cx="534377" cy="259045"/>
    <xdr:sp macro="" textlink="">
      <xdr:nvSpPr>
        <xdr:cNvPr id="83" name="テキスト ボックス 82"/>
        <xdr:cNvSpPr txBox="1"/>
      </xdr:nvSpPr>
      <xdr:spPr>
        <a:xfrm>
          <a:off x="3530111" y="593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54953</xdr:rowOff>
    </xdr:from>
    <xdr:to>
      <xdr:col>4</xdr:col>
      <xdr:colOff>206375</xdr:colOff>
      <xdr:row>36</xdr:row>
      <xdr:rowOff>156553</xdr:rowOff>
    </xdr:to>
    <xdr:sp macro="" textlink="">
      <xdr:nvSpPr>
        <xdr:cNvPr id="84" name="円/楕円 83"/>
        <xdr:cNvSpPr/>
      </xdr:nvSpPr>
      <xdr:spPr>
        <a:xfrm>
          <a:off x="2857500" y="62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1630</xdr:rowOff>
    </xdr:from>
    <xdr:ext cx="534377" cy="259045"/>
    <xdr:sp macro="" textlink="">
      <xdr:nvSpPr>
        <xdr:cNvPr id="85" name="テキスト ボックス 84"/>
        <xdr:cNvSpPr txBox="1"/>
      </xdr:nvSpPr>
      <xdr:spPr>
        <a:xfrm>
          <a:off x="2641111" y="600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117323</xdr:rowOff>
    </xdr:from>
    <xdr:to>
      <xdr:col>3</xdr:col>
      <xdr:colOff>3175</xdr:colOff>
      <xdr:row>36</xdr:row>
      <xdr:rowOff>47473</xdr:rowOff>
    </xdr:to>
    <xdr:sp macro="" textlink="">
      <xdr:nvSpPr>
        <xdr:cNvPr id="86" name="円/楕円 85"/>
        <xdr:cNvSpPr/>
      </xdr:nvSpPr>
      <xdr:spPr>
        <a:xfrm>
          <a:off x="1968500" y="61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64000</xdr:rowOff>
    </xdr:from>
    <xdr:ext cx="534377" cy="259045"/>
    <xdr:sp macro="" textlink="">
      <xdr:nvSpPr>
        <xdr:cNvPr id="87" name="テキスト ボックス 86"/>
        <xdr:cNvSpPr txBox="1"/>
      </xdr:nvSpPr>
      <xdr:spPr>
        <a:xfrm>
          <a:off x="1752111" y="58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111741</xdr:rowOff>
    </xdr:from>
    <xdr:to>
      <xdr:col>1</xdr:col>
      <xdr:colOff>485775</xdr:colOff>
      <xdr:row>36</xdr:row>
      <xdr:rowOff>41891</xdr:rowOff>
    </xdr:to>
    <xdr:sp macro="" textlink="">
      <xdr:nvSpPr>
        <xdr:cNvPr id="88" name="円/楕円 87"/>
        <xdr:cNvSpPr/>
      </xdr:nvSpPr>
      <xdr:spPr>
        <a:xfrm>
          <a:off x="1079500" y="61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58418</xdr:rowOff>
    </xdr:from>
    <xdr:ext cx="534377" cy="259045"/>
    <xdr:sp macro="" textlink="">
      <xdr:nvSpPr>
        <xdr:cNvPr id="89" name="テキスト ボックス 88"/>
        <xdr:cNvSpPr txBox="1"/>
      </xdr:nvSpPr>
      <xdr:spPr>
        <a:xfrm>
          <a:off x="863111" y="588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66155</xdr:rowOff>
    </xdr:from>
    <xdr:to>
      <xdr:col>6</xdr:col>
      <xdr:colOff>511175</xdr:colOff>
      <xdr:row>57</xdr:row>
      <xdr:rowOff>80278</xdr:rowOff>
    </xdr:to>
    <xdr:cxnSp macro="">
      <xdr:nvCxnSpPr>
        <xdr:cNvPr id="116" name="直線コネクタ 115"/>
        <xdr:cNvCxnSpPr/>
      </xdr:nvCxnSpPr>
      <xdr:spPr>
        <a:xfrm flipV="1">
          <a:off x="3797300" y="9838805"/>
          <a:ext cx="8382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80278</xdr:rowOff>
    </xdr:from>
    <xdr:to>
      <xdr:col>5</xdr:col>
      <xdr:colOff>358775</xdr:colOff>
      <xdr:row>57</xdr:row>
      <xdr:rowOff>103869</xdr:rowOff>
    </xdr:to>
    <xdr:cxnSp macro="">
      <xdr:nvCxnSpPr>
        <xdr:cNvPr id="119" name="直線コネクタ 118"/>
        <xdr:cNvCxnSpPr/>
      </xdr:nvCxnSpPr>
      <xdr:spPr>
        <a:xfrm flipV="1">
          <a:off x="2908300" y="9852928"/>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103869</xdr:rowOff>
    </xdr:from>
    <xdr:to>
      <xdr:col>4</xdr:col>
      <xdr:colOff>155575</xdr:colOff>
      <xdr:row>57</xdr:row>
      <xdr:rowOff>104135</xdr:rowOff>
    </xdr:to>
    <xdr:cxnSp macro="">
      <xdr:nvCxnSpPr>
        <xdr:cNvPr id="122" name="直線コネクタ 121"/>
        <xdr:cNvCxnSpPr/>
      </xdr:nvCxnSpPr>
      <xdr:spPr>
        <a:xfrm flipV="1">
          <a:off x="2019300" y="987651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104135</xdr:rowOff>
    </xdr:from>
    <xdr:to>
      <xdr:col>2</xdr:col>
      <xdr:colOff>638175</xdr:colOff>
      <xdr:row>57</xdr:row>
      <xdr:rowOff>109685</xdr:rowOff>
    </xdr:to>
    <xdr:cxnSp macro="">
      <xdr:nvCxnSpPr>
        <xdr:cNvPr id="125" name="直線コネクタ 124"/>
        <xdr:cNvCxnSpPr/>
      </xdr:nvCxnSpPr>
      <xdr:spPr>
        <a:xfrm flipV="1">
          <a:off x="1130300" y="9876785"/>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15355</xdr:rowOff>
    </xdr:from>
    <xdr:to>
      <xdr:col>6</xdr:col>
      <xdr:colOff>561975</xdr:colOff>
      <xdr:row>57</xdr:row>
      <xdr:rowOff>116955</xdr:rowOff>
    </xdr:to>
    <xdr:sp macro="" textlink="">
      <xdr:nvSpPr>
        <xdr:cNvPr id="135" name="円/楕円 134"/>
        <xdr:cNvSpPr/>
      </xdr:nvSpPr>
      <xdr:spPr>
        <a:xfrm>
          <a:off x="4584700" y="97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29478</xdr:rowOff>
    </xdr:from>
    <xdr:to>
      <xdr:col>5</xdr:col>
      <xdr:colOff>409575</xdr:colOff>
      <xdr:row>57</xdr:row>
      <xdr:rowOff>131078</xdr:rowOff>
    </xdr:to>
    <xdr:sp macro="" textlink="">
      <xdr:nvSpPr>
        <xdr:cNvPr id="137" name="円/楕円 136"/>
        <xdr:cNvSpPr/>
      </xdr:nvSpPr>
      <xdr:spPr>
        <a:xfrm>
          <a:off x="3746500" y="980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122205</xdr:rowOff>
    </xdr:from>
    <xdr:ext cx="534377" cy="259045"/>
    <xdr:sp macro="" textlink="">
      <xdr:nvSpPr>
        <xdr:cNvPr id="138" name="テキスト ボックス 137"/>
        <xdr:cNvSpPr txBox="1"/>
      </xdr:nvSpPr>
      <xdr:spPr>
        <a:xfrm>
          <a:off x="3530111" y="989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53069</xdr:rowOff>
    </xdr:from>
    <xdr:to>
      <xdr:col>4</xdr:col>
      <xdr:colOff>206375</xdr:colOff>
      <xdr:row>57</xdr:row>
      <xdr:rowOff>154669</xdr:rowOff>
    </xdr:to>
    <xdr:sp macro="" textlink="">
      <xdr:nvSpPr>
        <xdr:cNvPr id="139" name="円/楕円 138"/>
        <xdr:cNvSpPr/>
      </xdr:nvSpPr>
      <xdr:spPr>
        <a:xfrm>
          <a:off x="2857500" y="98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145796</xdr:rowOff>
    </xdr:from>
    <xdr:ext cx="534377" cy="259045"/>
    <xdr:sp macro="" textlink="">
      <xdr:nvSpPr>
        <xdr:cNvPr id="140" name="テキスト ボックス 139"/>
        <xdr:cNvSpPr txBox="1"/>
      </xdr:nvSpPr>
      <xdr:spPr>
        <a:xfrm>
          <a:off x="2641111" y="9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53335</xdr:rowOff>
    </xdr:from>
    <xdr:to>
      <xdr:col>3</xdr:col>
      <xdr:colOff>3175</xdr:colOff>
      <xdr:row>57</xdr:row>
      <xdr:rowOff>154935</xdr:rowOff>
    </xdr:to>
    <xdr:sp macro="" textlink="">
      <xdr:nvSpPr>
        <xdr:cNvPr id="141" name="円/楕円 140"/>
        <xdr:cNvSpPr/>
      </xdr:nvSpPr>
      <xdr:spPr>
        <a:xfrm>
          <a:off x="1968500" y="98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146062</xdr:rowOff>
    </xdr:from>
    <xdr:ext cx="534377" cy="259045"/>
    <xdr:sp macro="" textlink="">
      <xdr:nvSpPr>
        <xdr:cNvPr id="142" name="テキスト ボックス 141"/>
        <xdr:cNvSpPr txBox="1"/>
      </xdr:nvSpPr>
      <xdr:spPr>
        <a:xfrm>
          <a:off x="1752111" y="991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58885</xdr:rowOff>
    </xdr:from>
    <xdr:to>
      <xdr:col>1</xdr:col>
      <xdr:colOff>485775</xdr:colOff>
      <xdr:row>57</xdr:row>
      <xdr:rowOff>160485</xdr:rowOff>
    </xdr:to>
    <xdr:sp macro="" textlink="">
      <xdr:nvSpPr>
        <xdr:cNvPr id="143" name="円/楕円 142"/>
        <xdr:cNvSpPr/>
      </xdr:nvSpPr>
      <xdr:spPr>
        <a:xfrm>
          <a:off x="1079500" y="98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151612</xdr:rowOff>
    </xdr:from>
    <xdr:ext cx="534377" cy="259045"/>
    <xdr:sp macro="" textlink="">
      <xdr:nvSpPr>
        <xdr:cNvPr id="144" name="テキスト ボックス 143"/>
        <xdr:cNvSpPr txBox="1"/>
      </xdr:nvSpPr>
      <xdr:spPr>
        <a:xfrm>
          <a:off x="863111" y="99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142977</xdr:rowOff>
    </xdr:from>
    <xdr:to>
      <xdr:col>6</xdr:col>
      <xdr:colOff>511175</xdr:colOff>
      <xdr:row>78</xdr:row>
      <xdr:rowOff>169114</xdr:rowOff>
    </xdr:to>
    <xdr:cxnSp macro="">
      <xdr:nvCxnSpPr>
        <xdr:cNvPr id="173" name="直線コネクタ 172"/>
        <xdr:cNvCxnSpPr/>
      </xdr:nvCxnSpPr>
      <xdr:spPr>
        <a:xfrm flipV="1">
          <a:off x="3797300" y="13516077"/>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84607</xdr:rowOff>
    </xdr:from>
    <xdr:to>
      <xdr:col>5</xdr:col>
      <xdr:colOff>358775</xdr:colOff>
      <xdr:row>78</xdr:row>
      <xdr:rowOff>169114</xdr:rowOff>
    </xdr:to>
    <xdr:cxnSp macro="">
      <xdr:nvCxnSpPr>
        <xdr:cNvPr id="176" name="直線コネクタ 175"/>
        <xdr:cNvCxnSpPr/>
      </xdr:nvCxnSpPr>
      <xdr:spPr>
        <a:xfrm>
          <a:off x="2908300" y="13457707"/>
          <a:ext cx="889000" cy="8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53060</xdr:rowOff>
    </xdr:from>
    <xdr:to>
      <xdr:col>4</xdr:col>
      <xdr:colOff>155575</xdr:colOff>
      <xdr:row>78</xdr:row>
      <xdr:rowOff>84607</xdr:rowOff>
    </xdr:to>
    <xdr:cxnSp macro="">
      <xdr:nvCxnSpPr>
        <xdr:cNvPr id="179" name="直線コネクタ 178"/>
        <xdr:cNvCxnSpPr/>
      </xdr:nvCxnSpPr>
      <xdr:spPr>
        <a:xfrm>
          <a:off x="2019300" y="1342616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53060</xdr:rowOff>
    </xdr:from>
    <xdr:to>
      <xdr:col>2</xdr:col>
      <xdr:colOff>638175</xdr:colOff>
      <xdr:row>78</xdr:row>
      <xdr:rowOff>58776</xdr:rowOff>
    </xdr:to>
    <xdr:cxnSp macro="">
      <xdr:nvCxnSpPr>
        <xdr:cNvPr id="182" name="直線コネクタ 181"/>
        <xdr:cNvCxnSpPr/>
      </xdr:nvCxnSpPr>
      <xdr:spPr>
        <a:xfrm flipV="1">
          <a:off x="1130300" y="1342616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92177</xdr:rowOff>
    </xdr:from>
    <xdr:to>
      <xdr:col>6</xdr:col>
      <xdr:colOff>561975</xdr:colOff>
      <xdr:row>79</xdr:row>
      <xdr:rowOff>22327</xdr:rowOff>
    </xdr:to>
    <xdr:sp macro="" textlink="">
      <xdr:nvSpPr>
        <xdr:cNvPr id="192" name="円/楕円 191"/>
        <xdr:cNvSpPr/>
      </xdr:nvSpPr>
      <xdr:spPr>
        <a:xfrm>
          <a:off x="4584700" y="134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7104</xdr:rowOff>
    </xdr:from>
    <xdr:ext cx="378565" cy="259045"/>
    <xdr:sp macro="" textlink="">
      <xdr:nvSpPr>
        <xdr:cNvPr id="193" name="維持補修費該当値テキスト"/>
        <xdr:cNvSpPr txBox="1"/>
      </xdr:nvSpPr>
      <xdr:spPr>
        <a:xfrm>
          <a:off x="4686300" y="13380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118314</xdr:rowOff>
    </xdr:from>
    <xdr:to>
      <xdr:col>5</xdr:col>
      <xdr:colOff>409575</xdr:colOff>
      <xdr:row>79</xdr:row>
      <xdr:rowOff>48464</xdr:rowOff>
    </xdr:to>
    <xdr:sp macro="" textlink="">
      <xdr:nvSpPr>
        <xdr:cNvPr id="194" name="円/楕円 193"/>
        <xdr:cNvSpPr/>
      </xdr:nvSpPr>
      <xdr:spPr>
        <a:xfrm>
          <a:off x="3746500" y="13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39591</xdr:rowOff>
    </xdr:from>
    <xdr:ext cx="378565" cy="259045"/>
    <xdr:sp macro="" textlink="">
      <xdr:nvSpPr>
        <xdr:cNvPr id="195" name="テキスト ボックス 194"/>
        <xdr:cNvSpPr txBox="1"/>
      </xdr:nvSpPr>
      <xdr:spPr>
        <a:xfrm>
          <a:off x="3608017" y="13584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33807</xdr:rowOff>
    </xdr:from>
    <xdr:to>
      <xdr:col>4</xdr:col>
      <xdr:colOff>206375</xdr:colOff>
      <xdr:row>78</xdr:row>
      <xdr:rowOff>135407</xdr:rowOff>
    </xdr:to>
    <xdr:sp macro="" textlink="">
      <xdr:nvSpPr>
        <xdr:cNvPr id="196" name="円/楕円 195"/>
        <xdr:cNvSpPr/>
      </xdr:nvSpPr>
      <xdr:spPr>
        <a:xfrm>
          <a:off x="28575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126534</xdr:rowOff>
    </xdr:from>
    <xdr:ext cx="469744" cy="259045"/>
    <xdr:sp macro="" textlink="">
      <xdr:nvSpPr>
        <xdr:cNvPr id="197" name="テキスト ボックス 196"/>
        <xdr:cNvSpPr txBox="1"/>
      </xdr:nvSpPr>
      <xdr:spPr>
        <a:xfrm>
          <a:off x="2673427" y="1349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2260</xdr:rowOff>
    </xdr:from>
    <xdr:to>
      <xdr:col>3</xdr:col>
      <xdr:colOff>3175</xdr:colOff>
      <xdr:row>78</xdr:row>
      <xdr:rowOff>103860</xdr:rowOff>
    </xdr:to>
    <xdr:sp macro="" textlink="">
      <xdr:nvSpPr>
        <xdr:cNvPr id="198" name="円/楕円 197"/>
        <xdr:cNvSpPr/>
      </xdr:nvSpPr>
      <xdr:spPr>
        <a:xfrm>
          <a:off x="1968500" y="133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94987</xdr:rowOff>
    </xdr:from>
    <xdr:ext cx="469744" cy="259045"/>
    <xdr:sp macro="" textlink="">
      <xdr:nvSpPr>
        <xdr:cNvPr id="199" name="テキスト ボックス 198"/>
        <xdr:cNvSpPr txBox="1"/>
      </xdr:nvSpPr>
      <xdr:spPr>
        <a:xfrm>
          <a:off x="1784427" y="134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7976</xdr:rowOff>
    </xdr:from>
    <xdr:to>
      <xdr:col>1</xdr:col>
      <xdr:colOff>485775</xdr:colOff>
      <xdr:row>78</xdr:row>
      <xdr:rowOff>109576</xdr:rowOff>
    </xdr:to>
    <xdr:sp macro="" textlink="">
      <xdr:nvSpPr>
        <xdr:cNvPr id="200" name="円/楕円 199"/>
        <xdr:cNvSpPr/>
      </xdr:nvSpPr>
      <xdr:spPr>
        <a:xfrm>
          <a:off x="10795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100703</xdr:rowOff>
    </xdr:from>
    <xdr:ext cx="469744" cy="259045"/>
    <xdr:sp macro="" textlink="">
      <xdr:nvSpPr>
        <xdr:cNvPr id="201" name="テキスト ボックス 200"/>
        <xdr:cNvSpPr txBox="1"/>
      </xdr:nvSpPr>
      <xdr:spPr>
        <a:xfrm>
          <a:off x="895427" y="134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21693</xdr:rowOff>
    </xdr:from>
    <xdr:to>
      <xdr:col>6</xdr:col>
      <xdr:colOff>510540</xdr:colOff>
      <xdr:row>97</xdr:row>
      <xdr:rowOff>141675</xdr:rowOff>
    </xdr:to>
    <xdr:cxnSp macro="">
      <xdr:nvCxnSpPr>
        <xdr:cNvPr id="228" name="直線コネクタ 227"/>
        <xdr:cNvCxnSpPr/>
      </xdr:nvCxnSpPr>
      <xdr:spPr>
        <a:xfrm flipV="1">
          <a:off x="4633595" y="15452193"/>
          <a:ext cx="1270" cy="1320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145502</xdr:rowOff>
    </xdr:from>
    <xdr:ext cx="534377" cy="259045"/>
    <xdr:sp macro="" textlink="">
      <xdr:nvSpPr>
        <xdr:cNvPr id="229" name="扶助費最小値テキスト"/>
        <xdr:cNvSpPr txBox="1"/>
      </xdr:nvSpPr>
      <xdr:spPr>
        <a:xfrm>
          <a:off x="4686300" y="167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97</xdr:row>
      <xdr:rowOff>141675</xdr:rowOff>
    </xdr:from>
    <xdr:to>
      <xdr:col>6</xdr:col>
      <xdr:colOff>600075</xdr:colOff>
      <xdr:row>97</xdr:row>
      <xdr:rowOff>141675</xdr:rowOff>
    </xdr:to>
    <xdr:cxnSp macro="">
      <xdr:nvCxnSpPr>
        <xdr:cNvPr id="230" name="直線コネクタ 229"/>
        <xdr:cNvCxnSpPr/>
      </xdr:nvCxnSpPr>
      <xdr:spPr>
        <a:xfrm>
          <a:off x="4546600" y="167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139820</xdr:rowOff>
    </xdr:from>
    <xdr:ext cx="599010" cy="259045"/>
    <xdr:sp macro="" textlink="">
      <xdr:nvSpPr>
        <xdr:cNvPr id="231" name="扶助費最大値テキスト"/>
        <xdr:cNvSpPr txBox="1"/>
      </xdr:nvSpPr>
      <xdr:spPr>
        <a:xfrm>
          <a:off x="4686300" y="15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21693</xdr:rowOff>
    </xdr:from>
    <xdr:to>
      <xdr:col>6</xdr:col>
      <xdr:colOff>600075</xdr:colOff>
      <xdr:row>90</xdr:row>
      <xdr:rowOff>21693</xdr:rowOff>
    </xdr:to>
    <xdr:cxnSp macro="">
      <xdr:nvCxnSpPr>
        <xdr:cNvPr id="232" name="直線コネクタ 231"/>
        <xdr:cNvCxnSpPr/>
      </xdr:nvCxnSpPr>
      <xdr:spPr>
        <a:xfrm>
          <a:off x="4546600" y="15452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141675</xdr:rowOff>
    </xdr:from>
    <xdr:to>
      <xdr:col>6</xdr:col>
      <xdr:colOff>511175</xdr:colOff>
      <xdr:row>97</xdr:row>
      <xdr:rowOff>167590</xdr:rowOff>
    </xdr:to>
    <xdr:cxnSp macro="">
      <xdr:nvCxnSpPr>
        <xdr:cNvPr id="233" name="直線コネクタ 232"/>
        <xdr:cNvCxnSpPr/>
      </xdr:nvCxnSpPr>
      <xdr:spPr>
        <a:xfrm flipV="1">
          <a:off x="3797300" y="16772325"/>
          <a:ext cx="838200" cy="2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16026</xdr:rowOff>
    </xdr:from>
    <xdr:ext cx="534377" cy="259045"/>
    <xdr:sp macro="" textlink="">
      <xdr:nvSpPr>
        <xdr:cNvPr id="234" name="扶助費平均値テキスト"/>
        <xdr:cNvSpPr txBox="1"/>
      </xdr:nvSpPr>
      <xdr:spPr>
        <a:xfrm>
          <a:off x="4686300" y="16132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164599</xdr:rowOff>
    </xdr:from>
    <xdr:to>
      <xdr:col>6</xdr:col>
      <xdr:colOff>561975</xdr:colOff>
      <xdr:row>95</xdr:row>
      <xdr:rowOff>94749</xdr:rowOff>
    </xdr:to>
    <xdr:sp macro="" textlink="">
      <xdr:nvSpPr>
        <xdr:cNvPr id="235" name="フローチャート : 判断 234"/>
        <xdr:cNvSpPr/>
      </xdr:nvSpPr>
      <xdr:spPr>
        <a:xfrm>
          <a:off x="4584700" y="162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167590</xdr:rowOff>
    </xdr:from>
    <xdr:to>
      <xdr:col>5</xdr:col>
      <xdr:colOff>358775</xdr:colOff>
      <xdr:row>98</xdr:row>
      <xdr:rowOff>23163</xdr:rowOff>
    </xdr:to>
    <xdr:cxnSp macro="">
      <xdr:nvCxnSpPr>
        <xdr:cNvPr id="236" name="直線コネクタ 235"/>
        <xdr:cNvCxnSpPr/>
      </xdr:nvCxnSpPr>
      <xdr:spPr>
        <a:xfrm flipV="1">
          <a:off x="2908300" y="16798240"/>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85488</xdr:rowOff>
    </xdr:from>
    <xdr:to>
      <xdr:col>5</xdr:col>
      <xdr:colOff>409575</xdr:colOff>
      <xdr:row>96</xdr:row>
      <xdr:rowOff>15638</xdr:rowOff>
    </xdr:to>
    <xdr:sp macro="" textlink="">
      <xdr:nvSpPr>
        <xdr:cNvPr id="237" name="フローチャート : 判断 236"/>
        <xdr:cNvSpPr/>
      </xdr:nvSpPr>
      <xdr:spPr>
        <a:xfrm>
          <a:off x="3746500" y="163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32165</xdr:rowOff>
    </xdr:from>
    <xdr:ext cx="534377" cy="259045"/>
    <xdr:sp macro="" textlink="">
      <xdr:nvSpPr>
        <xdr:cNvPr id="238" name="テキスト ボックス 237"/>
        <xdr:cNvSpPr txBox="1"/>
      </xdr:nvSpPr>
      <xdr:spPr>
        <a:xfrm>
          <a:off x="3530111" y="1614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23163</xdr:rowOff>
    </xdr:from>
    <xdr:to>
      <xdr:col>4</xdr:col>
      <xdr:colOff>155575</xdr:colOff>
      <xdr:row>98</xdr:row>
      <xdr:rowOff>119714</xdr:rowOff>
    </xdr:to>
    <xdr:cxnSp macro="">
      <xdr:nvCxnSpPr>
        <xdr:cNvPr id="239" name="直線コネクタ 238"/>
        <xdr:cNvCxnSpPr/>
      </xdr:nvCxnSpPr>
      <xdr:spPr>
        <a:xfrm flipV="1">
          <a:off x="2019300" y="16825263"/>
          <a:ext cx="889000" cy="9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138654</xdr:rowOff>
    </xdr:from>
    <xdr:to>
      <xdr:col>4</xdr:col>
      <xdr:colOff>206375</xdr:colOff>
      <xdr:row>96</xdr:row>
      <xdr:rowOff>68804</xdr:rowOff>
    </xdr:to>
    <xdr:sp macro="" textlink="">
      <xdr:nvSpPr>
        <xdr:cNvPr id="240" name="フローチャート : 判断 239"/>
        <xdr:cNvSpPr/>
      </xdr:nvSpPr>
      <xdr:spPr>
        <a:xfrm>
          <a:off x="2857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85331</xdr:rowOff>
    </xdr:from>
    <xdr:ext cx="534377" cy="259045"/>
    <xdr:sp macro="" textlink="">
      <xdr:nvSpPr>
        <xdr:cNvPr id="241" name="テキスト ボックス 240"/>
        <xdr:cNvSpPr txBox="1"/>
      </xdr:nvSpPr>
      <xdr:spPr>
        <a:xfrm>
          <a:off x="2641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119714</xdr:rowOff>
    </xdr:from>
    <xdr:to>
      <xdr:col>2</xdr:col>
      <xdr:colOff>638175</xdr:colOff>
      <xdr:row>98</xdr:row>
      <xdr:rowOff>123796</xdr:rowOff>
    </xdr:to>
    <xdr:cxnSp macro="">
      <xdr:nvCxnSpPr>
        <xdr:cNvPr id="242" name="直線コネクタ 241"/>
        <xdr:cNvCxnSpPr/>
      </xdr:nvCxnSpPr>
      <xdr:spPr>
        <a:xfrm flipV="1">
          <a:off x="1130300" y="16921814"/>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59475</xdr:rowOff>
    </xdr:from>
    <xdr:to>
      <xdr:col>3</xdr:col>
      <xdr:colOff>3175</xdr:colOff>
      <xdr:row>96</xdr:row>
      <xdr:rowOff>161075</xdr:rowOff>
    </xdr:to>
    <xdr:sp macro="" textlink="">
      <xdr:nvSpPr>
        <xdr:cNvPr id="243" name="フローチャート : 判断 242"/>
        <xdr:cNvSpPr/>
      </xdr:nvSpPr>
      <xdr:spPr>
        <a:xfrm>
          <a:off x="1968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6152</xdr:rowOff>
    </xdr:from>
    <xdr:ext cx="534377" cy="259045"/>
    <xdr:sp macro="" textlink="">
      <xdr:nvSpPr>
        <xdr:cNvPr id="244" name="テキスト ボックス 243"/>
        <xdr:cNvSpPr txBox="1"/>
      </xdr:nvSpPr>
      <xdr:spPr>
        <a:xfrm>
          <a:off x="1752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72130</xdr:rowOff>
    </xdr:from>
    <xdr:to>
      <xdr:col>1</xdr:col>
      <xdr:colOff>485775</xdr:colOff>
      <xdr:row>97</xdr:row>
      <xdr:rowOff>2280</xdr:rowOff>
    </xdr:to>
    <xdr:sp macro="" textlink="">
      <xdr:nvSpPr>
        <xdr:cNvPr id="245" name="フローチャート : 判断 244"/>
        <xdr:cNvSpPr/>
      </xdr:nvSpPr>
      <xdr:spPr>
        <a:xfrm>
          <a:off x="1079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18807</xdr:rowOff>
    </xdr:from>
    <xdr:ext cx="534377" cy="259045"/>
    <xdr:sp macro="" textlink="">
      <xdr:nvSpPr>
        <xdr:cNvPr id="246" name="テキスト ボックス 245"/>
        <xdr:cNvSpPr txBox="1"/>
      </xdr:nvSpPr>
      <xdr:spPr>
        <a:xfrm>
          <a:off x="863111" y="163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90875</xdr:rowOff>
    </xdr:from>
    <xdr:to>
      <xdr:col>6</xdr:col>
      <xdr:colOff>561975</xdr:colOff>
      <xdr:row>98</xdr:row>
      <xdr:rowOff>21025</xdr:rowOff>
    </xdr:to>
    <xdr:sp macro="" textlink="">
      <xdr:nvSpPr>
        <xdr:cNvPr id="252" name="円/楕円 251"/>
        <xdr:cNvSpPr/>
      </xdr:nvSpPr>
      <xdr:spPr>
        <a:xfrm>
          <a:off x="4584700" y="167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5802</xdr:rowOff>
    </xdr:from>
    <xdr:ext cx="534377" cy="259045"/>
    <xdr:sp macro="" textlink="">
      <xdr:nvSpPr>
        <xdr:cNvPr id="253" name="扶助費該当値テキスト"/>
        <xdr:cNvSpPr txBox="1"/>
      </xdr:nvSpPr>
      <xdr:spPr>
        <a:xfrm>
          <a:off x="4686300" y="166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116790</xdr:rowOff>
    </xdr:from>
    <xdr:to>
      <xdr:col>5</xdr:col>
      <xdr:colOff>409575</xdr:colOff>
      <xdr:row>98</xdr:row>
      <xdr:rowOff>46940</xdr:rowOff>
    </xdr:to>
    <xdr:sp macro="" textlink="">
      <xdr:nvSpPr>
        <xdr:cNvPr id="254" name="円/楕円 253"/>
        <xdr:cNvSpPr/>
      </xdr:nvSpPr>
      <xdr:spPr>
        <a:xfrm>
          <a:off x="3746500" y="167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38067</xdr:rowOff>
    </xdr:from>
    <xdr:ext cx="534377" cy="259045"/>
    <xdr:sp macro="" textlink="">
      <xdr:nvSpPr>
        <xdr:cNvPr id="255" name="テキスト ボックス 254"/>
        <xdr:cNvSpPr txBox="1"/>
      </xdr:nvSpPr>
      <xdr:spPr>
        <a:xfrm>
          <a:off x="3530111" y="168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143813</xdr:rowOff>
    </xdr:from>
    <xdr:to>
      <xdr:col>4</xdr:col>
      <xdr:colOff>206375</xdr:colOff>
      <xdr:row>98</xdr:row>
      <xdr:rowOff>73963</xdr:rowOff>
    </xdr:to>
    <xdr:sp macro="" textlink="">
      <xdr:nvSpPr>
        <xdr:cNvPr id="256" name="円/楕円 255"/>
        <xdr:cNvSpPr/>
      </xdr:nvSpPr>
      <xdr:spPr>
        <a:xfrm>
          <a:off x="2857500" y="167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65090</xdr:rowOff>
    </xdr:from>
    <xdr:ext cx="534377" cy="259045"/>
    <xdr:sp macro="" textlink="">
      <xdr:nvSpPr>
        <xdr:cNvPr id="257" name="テキスト ボックス 256"/>
        <xdr:cNvSpPr txBox="1"/>
      </xdr:nvSpPr>
      <xdr:spPr>
        <a:xfrm>
          <a:off x="2641111" y="1686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68914</xdr:rowOff>
    </xdr:from>
    <xdr:to>
      <xdr:col>3</xdr:col>
      <xdr:colOff>3175</xdr:colOff>
      <xdr:row>98</xdr:row>
      <xdr:rowOff>170514</xdr:rowOff>
    </xdr:to>
    <xdr:sp macro="" textlink="">
      <xdr:nvSpPr>
        <xdr:cNvPr id="258" name="円/楕円 257"/>
        <xdr:cNvSpPr/>
      </xdr:nvSpPr>
      <xdr:spPr>
        <a:xfrm>
          <a:off x="1968500" y="168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161641</xdr:rowOff>
    </xdr:from>
    <xdr:ext cx="534377" cy="259045"/>
    <xdr:sp macro="" textlink="">
      <xdr:nvSpPr>
        <xdr:cNvPr id="259" name="テキスト ボックス 258"/>
        <xdr:cNvSpPr txBox="1"/>
      </xdr:nvSpPr>
      <xdr:spPr>
        <a:xfrm>
          <a:off x="1752111" y="1696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72996</xdr:rowOff>
    </xdr:from>
    <xdr:to>
      <xdr:col>1</xdr:col>
      <xdr:colOff>485775</xdr:colOff>
      <xdr:row>99</xdr:row>
      <xdr:rowOff>3146</xdr:rowOff>
    </xdr:to>
    <xdr:sp macro="" textlink="">
      <xdr:nvSpPr>
        <xdr:cNvPr id="260" name="円/楕円 259"/>
        <xdr:cNvSpPr/>
      </xdr:nvSpPr>
      <xdr:spPr>
        <a:xfrm>
          <a:off x="1079500" y="168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165723</xdr:rowOff>
    </xdr:from>
    <xdr:ext cx="534377" cy="259045"/>
    <xdr:sp macro="" textlink="">
      <xdr:nvSpPr>
        <xdr:cNvPr id="261" name="テキスト ボックス 260"/>
        <xdr:cNvSpPr txBox="1"/>
      </xdr:nvSpPr>
      <xdr:spPr>
        <a:xfrm>
          <a:off x="863111" y="1696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3" name="直線コネクタ 282"/>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4"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5" name="直線コネクタ 284"/>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6"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7" name="直線コネクタ 286"/>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117000</xdr:rowOff>
    </xdr:from>
    <xdr:to>
      <xdr:col>15</xdr:col>
      <xdr:colOff>180975</xdr:colOff>
      <xdr:row>37</xdr:row>
      <xdr:rowOff>119716</xdr:rowOff>
    </xdr:to>
    <xdr:cxnSp macro="">
      <xdr:nvCxnSpPr>
        <xdr:cNvPr id="288" name="直線コネクタ 287"/>
        <xdr:cNvCxnSpPr/>
      </xdr:nvCxnSpPr>
      <xdr:spPr>
        <a:xfrm>
          <a:off x="9639300" y="6460650"/>
          <a:ext cx="8382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9"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90" name="フローチャート : 判断 289"/>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117000</xdr:rowOff>
    </xdr:from>
    <xdr:to>
      <xdr:col>14</xdr:col>
      <xdr:colOff>28575</xdr:colOff>
      <xdr:row>37</xdr:row>
      <xdr:rowOff>125161</xdr:rowOff>
    </xdr:to>
    <xdr:cxnSp macro="">
      <xdr:nvCxnSpPr>
        <xdr:cNvPr id="291" name="直線コネクタ 290"/>
        <xdr:cNvCxnSpPr/>
      </xdr:nvCxnSpPr>
      <xdr:spPr>
        <a:xfrm flipV="1">
          <a:off x="8750300" y="6460650"/>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2" name="フローチャート : 判断 291"/>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3" name="テキスト ボックス 292"/>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125161</xdr:rowOff>
    </xdr:from>
    <xdr:to>
      <xdr:col>12</xdr:col>
      <xdr:colOff>511175</xdr:colOff>
      <xdr:row>37</xdr:row>
      <xdr:rowOff>143595</xdr:rowOff>
    </xdr:to>
    <xdr:cxnSp macro="">
      <xdr:nvCxnSpPr>
        <xdr:cNvPr id="294" name="直線コネクタ 293"/>
        <xdr:cNvCxnSpPr/>
      </xdr:nvCxnSpPr>
      <xdr:spPr>
        <a:xfrm flipV="1">
          <a:off x="7861300" y="6468811"/>
          <a:ext cx="889000" cy="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5" name="フローチャート : 判断 294"/>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6" name="テキスト ボックス 295"/>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143595</xdr:rowOff>
    </xdr:from>
    <xdr:to>
      <xdr:col>11</xdr:col>
      <xdr:colOff>307975</xdr:colOff>
      <xdr:row>37</xdr:row>
      <xdr:rowOff>145383</xdr:rowOff>
    </xdr:to>
    <xdr:cxnSp macro="">
      <xdr:nvCxnSpPr>
        <xdr:cNvPr id="297" name="直線コネクタ 296"/>
        <xdr:cNvCxnSpPr/>
      </xdr:nvCxnSpPr>
      <xdr:spPr>
        <a:xfrm flipV="1">
          <a:off x="6972300" y="6487245"/>
          <a:ext cx="8890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8" name="フローチャート : 判断 297"/>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9" name="テキスト ボックス 298"/>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300" name="フローチャート : 判断 299"/>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301" name="テキスト ボックス 300"/>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68916</xdr:rowOff>
    </xdr:from>
    <xdr:to>
      <xdr:col>15</xdr:col>
      <xdr:colOff>231775</xdr:colOff>
      <xdr:row>37</xdr:row>
      <xdr:rowOff>170516</xdr:rowOff>
    </xdr:to>
    <xdr:sp macro="" textlink="">
      <xdr:nvSpPr>
        <xdr:cNvPr id="307" name="円/楕円 306"/>
        <xdr:cNvSpPr/>
      </xdr:nvSpPr>
      <xdr:spPr>
        <a:xfrm>
          <a:off x="10426700" y="64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47343</xdr:rowOff>
    </xdr:from>
    <xdr:ext cx="534377" cy="259045"/>
    <xdr:sp macro="" textlink="">
      <xdr:nvSpPr>
        <xdr:cNvPr id="308" name="補助費等該当値テキスト"/>
        <xdr:cNvSpPr txBox="1"/>
      </xdr:nvSpPr>
      <xdr:spPr>
        <a:xfrm>
          <a:off x="10528300" y="63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66200</xdr:rowOff>
    </xdr:from>
    <xdr:to>
      <xdr:col>14</xdr:col>
      <xdr:colOff>79375</xdr:colOff>
      <xdr:row>37</xdr:row>
      <xdr:rowOff>167800</xdr:rowOff>
    </xdr:to>
    <xdr:sp macro="" textlink="">
      <xdr:nvSpPr>
        <xdr:cNvPr id="309" name="円/楕円 308"/>
        <xdr:cNvSpPr/>
      </xdr:nvSpPr>
      <xdr:spPr>
        <a:xfrm>
          <a:off x="9588500" y="64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12877</xdr:rowOff>
    </xdr:from>
    <xdr:ext cx="534377" cy="259045"/>
    <xdr:sp macro="" textlink="">
      <xdr:nvSpPr>
        <xdr:cNvPr id="310" name="テキスト ボックス 309"/>
        <xdr:cNvSpPr txBox="1"/>
      </xdr:nvSpPr>
      <xdr:spPr>
        <a:xfrm>
          <a:off x="9372111" y="61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74361</xdr:rowOff>
    </xdr:from>
    <xdr:to>
      <xdr:col>12</xdr:col>
      <xdr:colOff>561975</xdr:colOff>
      <xdr:row>38</xdr:row>
      <xdr:rowOff>4511</xdr:rowOff>
    </xdr:to>
    <xdr:sp macro="" textlink="">
      <xdr:nvSpPr>
        <xdr:cNvPr id="311" name="円/楕円 310"/>
        <xdr:cNvSpPr/>
      </xdr:nvSpPr>
      <xdr:spPr>
        <a:xfrm>
          <a:off x="8699500" y="641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21038</xdr:rowOff>
    </xdr:from>
    <xdr:ext cx="534377" cy="259045"/>
    <xdr:sp macro="" textlink="">
      <xdr:nvSpPr>
        <xdr:cNvPr id="312" name="テキスト ボックス 311"/>
        <xdr:cNvSpPr txBox="1"/>
      </xdr:nvSpPr>
      <xdr:spPr>
        <a:xfrm>
          <a:off x="8483111" y="619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92795</xdr:rowOff>
    </xdr:from>
    <xdr:to>
      <xdr:col>11</xdr:col>
      <xdr:colOff>358775</xdr:colOff>
      <xdr:row>38</xdr:row>
      <xdr:rowOff>22946</xdr:rowOff>
    </xdr:to>
    <xdr:sp macro="" textlink="">
      <xdr:nvSpPr>
        <xdr:cNvPr id="313" name="円/楕円 312"/>
        <xdr:cNvSpPr/>
      </xdr:nvSpPr>
      <xdr:spPr>
        <a:xfrm>
          <a:off x="7810500" y="6436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14072</xdr:rowOff>
    </xdr:from>
    <xdr:ext cx="534377" cy="259045"/>
    <xdr:sp macro="" textlink="">
      <xdr:nvSpPr>
        <xdr:cNvPr id="314" name="テキスト ボックス 313"/>
        <xdr:cNvSpPr txBox="1"/>
      </xdr:nvSpPr>
      <xdr:spPr>
        <a:xfrm>
          <a:off x="7594111" y="65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94583</xdr:rowOff>
    </xdr:from>
    <xdr:to>
      <xdr:col>10</xdr:col>
      <xdr:colOff>155575</xdr:colOff>
      <xdr:row>38</xdr:row>
      <xdr:rowOff>24733</xdr:rowOff>
    </xdr:to>
    <xdr:sp macro="" textlink="">
      <xdr:nvSpPr>
        <xdr:cNvPr id="315" name="円/楕円 314"/>
        <xdr:cNvSpPr/>
      </xdr:nvSpPr>
      <xdr:spPr>
        <a:xfrm>
          <a:off x="6921500" y="64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15860</xdr:rowOff>
    </xdr:from>
    <xdr:ext cx="534377" cy="259045"/>
    <xdr:sp macro="" textlink="">
      <xdr:nvSpPr>
        <xdr:cNvPr id="316" name="テキスト ボックス 315"/>
        <xdr:cNvSpPr txBox="1"/>
      </xdr:nvSpPr>
      <xdr:spPr>
        <a:xfrm>
          <a:off x="6705111" y="653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40" name="直線コネクタ 339"/>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41"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2" name="直線コネクタ 341"/>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3"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4" name="直線コネクタ 343"/>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47285</xdr:rowOff>
    </xdr:from>
    <xdr:to>
      <xdr:col>15</xdr:col>
      <xdr:colOff>180975</xdr:colOff>
      <xdr:row>57</xdr:row>
      <xdr:rowOff>120208</xdr:rowOff>
    </xdr:to>
    <xdr:cxnSp macro="">
      <xdr:nvCxnSpPr>
        <xdr:cNvPr id="345" name="直線コネクタ 344"/>
        <xdr:cNvCxnSpPr/>
      </xdr:nvCxnSpPr>
      <xdr:spPr>
        <a:xfrm>
          <a:off x="9639300" y="9819935"/>
          <a:ext cx="8382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6"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7" name="フローチャート : 判断 346"/>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47285</xdr:rowOff>
    </xdr:from>
    <xdr:to>
      <xdr:col>14</xdr:col>
      <xdr:colOff>28575</xdr:colOff>
      <xdr:row>57</xdr:row>
      <xdr:rowOff>69741</xdr:rowOff>
    </xdr:to>
    <xdr:cxnSp macro="">
      <xdr:nvCxnSpPr>
        <xdr:cNvPr id="348" name="直線コネクタ 347"/>
        <xdr:cNvCxnSpPr/>
      </xdr:nvCxnSpPr>
      <xdr:spPr>
        <a:xfrm flipV="1">
          <a:off x="8750300" y="9819935"/>
          <a:ext cx="8890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9" name="フローチャート : 判断 348"/>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50" name="テキスト ボックス 349"/>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69741</xdr:rowOff>
    </xdr:from>
    <xdr:to>
      <xdr:col>12</xdr:col>
      <xdr:colOff>511175</xdr:colOff>
      <xdr:row>57</xdr:row>
      <xdr:rowOff>119591</xdr:rowOff>
    </xdr:to>
    <xdr:cxnSp macro="">
      <xdr:nvCxnSpPr>
        <xdr:cNvPr id="351" name="直線コネクタ 350"/>
        <xdr:cNvCxnSpPr/>
      </xdr:nvCxnSpPr>
      <xdr:spPr>
        <a:xfrm flipV="1">
          <a:off x="7861300" y="9842391"/>
          <a:ext cx="889000" cy="4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2" name="フローチャート : 判断 351"/>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3" name="テキスト ボックス 352"/>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164320</xdr:rowOff>
    </xdr:from>
    <xdr:to>
      <xdr:col>11</xdr:col>
      <xdr:colOff>307975</xdr:colOff>
      <xdr:row>57</xdr:row>
      <xdr:rowOff>119591</xdr:rowOff>
    </xdr:to>
    <xdr:cxnSp macro="">
      <xdr:nvCxnSpPr>
        <xdr:cNvPr id="354" name="直線コネクタ 353"/>
        <xdr:cNvCxnSpPr/>
      </xdr:nvCxnSpPr>
      <xdr:spPr>
        <a:xfrm>
          <a:off x="6972300" y="9765520"/>
          <a:ext cx="889000" cy="1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5" name="フローチャート : 判断 354"/>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6" name="テキスト ボックス 355"/>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7" name="フローチャート : 判断 356"/>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8" name="テキスト ボックス 357"/>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69408</xdr:rowOff>
    </xdr:from>
    <xdr:to>
      <xdr:col>15</xdr:col>
      <xdr:colOff>231775</xdr:colOff>
      <xdr:row>57</xdr:row>
      <xdr:rowOff>171008</xdr:rowOff>
    </xdr:to>
    <xdr:sp macro="" textlink="">
      <xdr:nvSpPr>
        <xdr:cNvPr id="364" name="円/楕円 363"/>
        <xdr:cNvSpPr/>
      </xdr:nvSpPr>
      <xdr:spPr>
        <a:xfrm>
          <a:off x="10426700" y="984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47835</xdr:rowOff>
    </xdr:from>
    <xdr:ext cx="534377" cy="259045"/>
    <xdr:sp macro="" textlink="">
      <xdr:nvSpPr>
        <xdr:cNvPr id="365" name="普通建設事業費該当値テキスト"/>
        <xdr:cNvSpPr txBox="1"/>
      </xdr:nvSpPr>
      <xdr:spPr>
        <a:xfrm>
          <a:off x="10528300" y="98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35,058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167935</xdr:rowOff>
    </xdr:from>
    <xdr:to>
      <xdr:col>14</xdr:col>
      <xdr:colOff>79375</xdr:colOff>
      <xdr:row>57</xdr:row>
      <xdr:rowOff>98085</xdr:rowOff>
    </xdr:to>
    <xdr:sp macro="" textlink="">
      <xdr:nvSpPr>
        <xdr:cNvPr id="366" name="円/楕円 365"/>
        <xdr:cNvSpPr/>
      </xdr:nvSpPr>
      <xdr:spPr>
        <a:xfrm>
          <a:off x="9588500" y="97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89212</xdr:rowOff>
    </xdr:from>
    <xdr:ext cx="534377" cy="259045"/>
    <xdr:sp macro="" textlink="">
      <xdr:nvSpPr>
        <xdr:cNvPr id="367" name="テキスト ボックス 366"/>
        <xdr:cNvSpPr txBox="1"/>
      </xdr:nvSpPr>
      <xdr:spPr>
        <a:xfrm>
          <a:off x="9372111" y="986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18941</xdr:rowOff>
    </xdr:from>
    <xdr:to>
      <xdr:col>12</xdr:col>
      <xdr:colOff>561975</xdr:colOff>
      <xdr:row>57</xdr:row>
      <xdr:rowOff>120541</xdr:rowOff>
    </xdr:to>
    <xdr:sp macro="" textlink="">
      <xdr:nvSpPr>
        <xdr:cNvPr id="368" name="円/楕円 367"/>
        <xdr:cNvSpPr/>
      </xdr:nvSpPr>
      <xdr:spPr>
        <a:xfrm>
          <a:off x="8699500" y="97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111668</xdr:rowOff>
    </xdr:from>
    <xdr:ext cx="534377" cy="259045"/>
    <xdr:sp macro="" textlink="">
      <xdr:nvSpPr>
        <xdr:cNvPr id="369" name="テキスト ボックス 368"/>
        <xdr:cNvSpPr txBox="1"/>
      </xdr:nvSpPr>
      <xdr:spPr>
        <a:xfrm>
          <a:off x="8483111" y="98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68791</xdr:rowOff>
    </xdr:from>
    <xdr:to>
      <xdr:col>11</xdr:col>
      <xdr:colOff>358775</xdr:colOff>
      <xdr:row>57</xdr:row>
      <xdr:rowOff>170391</xdr:rowOff>
    </xdr:to>
    <xdr:sp macro="" textlink="">
      <xdr:nvSpPr>
        <xdr:cNvPr id="370" name="円/楕円 369"/>
        <xdr:cNvSpPr/>
      </xdr:nvSpPr>
      <xdr:spPr>
        <a:xfrm>
          <a:off x="7810500" y="98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161518</xdr:rowOff>
    </xdr:from>
    <xdr:ext cx="534377" cy="259045"/>
    <xdr:sp macro="" textlink="">
      <xdr:nvSpPr>
        <xdr:cNvPr id="371" name="テキスト ボックス 370"/>
        <xdr:cNvSpPr txBox="1"/>
      </xdr:nvSpPr>
      <xdr:spPr>
        <a:xfrm>
          <a:off x="7594111" y="993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113520</xdr:rowOff>
    </xdr:from>
    <xdr:to>
      <xdr:col>10</xdr:col>
      <xdr:colOff>155575</xdr:colOff>
      <xdr:row>57</xdr:row>
      <xdr:rowOff>43670</xdr:rowOff>
    </xdr:to>
    <xdr:sp macro="" textlink="">
      <xdr:nvSpPr>
        <xdr:cNvPr id="372" name="円/楕円 371"/>
        <xdr:cNvSpPr/>
      </xdr:nvSpPr>
      <xdr:spPr>
        <a:xfrm>
          <a:off x="6921500" y="97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60197</xdr:rowOff>
    </xdr:from>
    <xdr:ext cx="534377" cy="259045"/>
    <xdr:sp macro="" textlink="">
      <xdr:nvSpPr>
        <xdr:cNvPr id="373" name="テキスト ボックス 372"/>
        <xdr:cNvSpPr txBox="1"/>
      </xdr:nvSpPr>
      <xdr:spPr>
        <a:xfrm>
          <a:off x="6705111" y="948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7" name="直線コネクタ 396"/>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400"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401" name="直線コネクタ 400"/>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10961</xdr:rowOff>
    </xdr:from>
    <xdr:to>
      <xdr:col>15</xdr:col>
      <xdr:colOff>180975</xdr:colOff>
      <xdr:row>78</xdr:row>
      <xdr:rowOff>41466</xdr:rowOff>
    </xdr:to>
    <xdr:cxnSp macro="">
      <xdr:nvCxnSpPr>
        <xdr:cNvPr id="402" name="直線コネクタ 401"/>
        <xdr:cNvCxnSpPr/>
      </xdr:nvCxnSpPr>
      <xdr:spPr>
        <a:xfrm>
          <a:off x="9639300" y="13212611"/>
          <a:ext cx="838200" cy="2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3"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4" name="フローチャート : 判断 403"/>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153022</xdr:rowOff>
    </xdr:from>
    <xdr:to>
      <xdr:col>14</xdr:col>
      <xdr:colOff>28575</xdr:colOff>
      <xdr:row>77</xdr:row>
      <xdr:rowOff>10961</xdr:rowOff>
    </xdr:to>
    <xdr:cxnSp macro="">
      <xdr:nvCxnSpPr>
        <xdr:cNvPr id="405" name="直線コネクタ 404"/>
        <xdr:cNvCxnSpPr/>
      </xdr:nvCxnSpPr>
      <xdr:spPr>
        <a:xfrm>
          <a:off x="8750300" y="13183222"/>
          <a:ext cx="889000" cy="2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6" name="フローチャート : 判断 405"/>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7" name="テキスト ボックス 406"/>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8" name="フローチャート : 判断 407"/>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9" name="テキスト ボックス 408"/>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162116</xdr:rowOff>
    </xdr:from>
    <xdr:to>
      <xdr:col>15</xdr:col>
      <xdr:colOff>231775</xdr:colOff>
      <xdr:row>78</xdr:row>
      <xdr:rowOff>92266</xdr:rowOff>
    </xdr:to>
    <xdr:sp macro="" textlink="">
      <xdr:nvSpPr>
        <xdr:cNvPr id="415" name="円/楕円 414"/>
        <xdr:cNvSpPr/>
      </xdr:nvSpPr>
      <xdr:spPr>
        <a:xfrm>
          <a:off x="10426700" y="133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140543</xdr:rowOff>
    </xdr:from>
    <xdr:ext cx="534377" cy="259045"/>
    <xdr:sp macro="" textlink="">
      <xdr:nvSpPr>
        <xdr:cNvPr id="416" name="普通建設事業費 （ うち新規整備　）該当値テキスト"/>
        <xdr:cNvSpPr txBox="1"/>
      </xdr:nvSpPr>
      <xdr:spPr>
        <a:xfrm>
          <a:off x="10528300" y="1334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131611</xdr:rowOff>
    </xdr:from>
    <xdr:to>
      <xdr:col>14</xdr:col>
      <xdr:colOff>79375</xdr:colOff>
      <xdr:row>77</xdr:row>
      <xdr:rowOff>61761</xdr:rowOff>
    </xdr:to>
    <xdr:sp macro="" textlink="">
      <xdr:nvSpPr>
        <xdr:cNvPr id="417" name="円/楕円 416"/>
        <xdr:cNvSpPr/>
      </xdr:nvSpPr>
      <xdr:spPr>
        <a:xfrm>
          <a:off x="9588500" y="131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78287</xdr:rowOff>
    </xdr:from>
    <xdr:ext cx="534377" cy="259045"/>
    <xdr:sp macro="" textlink="">
      <xdr:nvSpPr>
        <xdr:cNvPr id="418" name="テキスト ボックス 417"/>
        <xdr:cNvSpPr txBox="1"/>
      </xdr:nvSpPr>
      <xdr:spPr>
        <a:xfrm>
          <a:off x="9372111" y="129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102222</xdr:rowOff>
    </xdr:from>
    <xdr:to>
      <xdr:col>12</xdr:col>
      <xdr:colOff>561975</xdr:colOff>
      <xdr:row>77</xdr:row>
      <xdr:rowOff>32372</xdr:rowOff>
    </xdr:to>
    <xdr:sp macro="" textlink="">
      <xdr:nvSpPr>
        <xdr:cNvPr id="419" name="円/楕円 418"/>
        <xdr:cNvSpPr/>
      </xdr:nvSpPr>
      <xdr:spPr>
        <a:xfrm>
          <a:off x="8699500" y="131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48899</xdr:rowOff>
    </xdr:from>
    <xdr:ext cx="534377" cy="259045"/>
    <xdr:sp macro="" textlink="">
      <xdr:nvSpPr>
        <xdr:cNvPr id="420" name="テキスト ボックス 419"/>
        <xdr:cNvSpPr txBox="1"/>
      </xdr:nvSpPr>
      <xdr:spPr>
        <a:xfrm>
          <a:off x="8483111" y="12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4" name="直線コネクタ 443"/>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5"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6" name="直線コネクタ 445"/>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7"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8" name="直線コネクタ 447"/>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166942</xdr:rowOff>
    </xdr:from>
    <xdr:to>
      <xdr:col>15</xdr:col>
      <xdr:colOff>180975</xdr:colOff>
      <xdr:row>98</xdr:row>
      <xdr:rowOff>158280</xdr:rowOff>
    </xdr:to>
    <xdr:cxnSp macro="">
      <xdr:nvCxnSpPr>
        <xdr:cNvPr id="449" name="直線コネクタ 448"/>
        <xdr:cNvCxnSpPr/>
      </xdr:nvCxnSpPr>
      <xdr:spPr>
        <a:xfrm flipV="1">
          <a:off x="9639300" y="16797592"/>
          <a:ext cx="838200" cy="1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50"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51" name="フローチャート : 判断 450"/>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158280</xdr:rowOff>
    </xdr:from>
    <xdr:to>
      <xdr:col>14</xdr:col>
      <xdr:colOff>28575</xdr:colOff>
      <xdr:row>99</xdr:row>
      <xdr:rowOff>37757</xdr:rowOff>
    </xdr:to>
    <xdr:cxnSp macro="">
      <xdr:nvCxnSpPr>
        <xdr:cNvPr id="452" name="直線コネクタ 451"/>
        <xdr:cNvCxnSpPr/>
      </xdr:nvCxnSpPr>
      <xdr:spPr>
        <a:xfrm flipV="1">
          <a:off x="8750300" y="16960380"/>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3" name="フローチャート : 判断 452"/>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4" name="テキスト ボックス 453"/>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5" name="フローチャート : 判断 454"/>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6" name="テキスト ボックス 455"/>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116142</xdr:rowOff>
    </xdr:from>
    <xdr:to>
      <xdr:col>15</xdr:col>
      <xdr:colOff>231775</xdr:colOff>
      <xdr:row>98</xdr:row>
      <xdr:rowOff>46292</xdr:rowOff>
    </xdr:to>
    <xdr:sp macro="" textlink="">
      <xdr:nvSpPr>
        <xdr:cNvPr id="462" name="円/楕円 461"/>
        <xdr:cNvSpPr/>
      </xdr:nvSpPr>
      <xdr:spPr>
        <a:xfrm>
          <a:off x="10426700" y="167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94569</xdr:rowOff>
    </xdr:from>
    <xdr:ext cx="534377" cy="259045"/>
    <xdr:sp macro="" textlink="">
      <xdr:nvSpPr>
        <xdr:cNvPr id="463" name="普通建設事業費 （ うち更新整備　）該当値テキスト"/>
        <xdr:cNvSpPr txBox="1"/>
      </xdr:nvSpPr>
      <xdr:spPr>
        <a:xfrm>
          <a:off x="10528300" y="167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107480</xdr:rowOff>
    </xdr:from>
    <xdr:to>
      <xdr:col>14</xdr:col>
      <xdr:colOff>79375</xdr:colOff>
      <xdr:row>99</xdr:row>
      <xdr:rowOff>37630</xdr:rowOff>
    </xdr:to>
    <xdr:sp macro="" textlink="">
      <xdr:nvSpPr>
        <xdr:cNvPr id="464" name="円/楕円 463"/>
        <xdr:cNvSpPr/>
      </xdr:nvSpPr>
      <xdr:spPr>
        <a:xfrm>
          <a:off x="9588500" y="169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28757</xdr:rowOff>
    </xdr:from>
    <xdr:ext cx="469744" cy="259045"/>
    <xdr:sp macro="" textlink="">
      <xdr:nvSpPr>
        <xdr:cNvPr id="465" name="テキスト ボックス 464"/>
        <xdr:cNvSpPr txBox="1"/>
      </xdr:nvSpPr>
      <xdr:spPr>
        <a:xfrm>
          <a:off x="9404427" y="170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158407</xdr:rowOff>
    </xdr:from>
    <xdr:to>
      <xdr:col>12</xdr:col>
      <xdr:colOff>561975</xdr:colOff>
      <xdr:row>99</xdr:row>
      <xdr:rowOff>88557</xdr:rowOff>
    </xdr:to>
    <xdr:sp macro="" textlink="">
      <xdr:nvSpPr>
        <xdr:cNvPr id="466" name="円/楕円 465"/>
        <xdr:cNvSpPr/>
      </xdr:nvSpPr>
      <xdr:spPr>
        <a:xfrm>
          <a:off x="8699500" y="169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99</xdr:row>
      <xdr:rowOff>79684</xdr:rowOff>
    </xdr:from>
    <xdr:ext cx="378565" cy="259045"/>
    <xdr:sp macro="" textlink="">
      <xdr:nvSpPr>
        <xdr:cNvPr id="467" name="テキスト ボックス 466"/>
        <xdr:cNvSpPr txBox="1"/>
      </xdr:nvSpPr>
      <xdr:spPr>
        <a:xfrm>
          <a:off x="8561017" y="1705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1" name="テキスト ボックス 48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3" name="テキスト ボックス 48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5" name="テキスト ボックス 48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7" name="テキスト ボックス 48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91" name="直線コネクタ 490"/>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2"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4"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5" name="直線コネクタ 494"/>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6" name="直線コネクタ 49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7"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8" name="フローチャート : 判断 497"/>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30524</xdr:rowOff>
    </xdr:from>
    <xdr:to>
      <xdr:col>22</xdr:col>
      <xdr:colOff>365125</xdr:colOff>
      <xdr:row>39</xdr:row>
      <xdr:rowOff>44450</xdr:rowOff>
    </xdr:to>
    <xdr:cxnSp macro="">
      <xdr:nvCxnSpPr>
        <xdr:cNvPr id="499" name="直線コネクタ 498"/>
        <xdr:cNvCxnSpPr/>
      </xdr:nvCxnSpPr>
      <xdr:spPr>
        <a:xfrm>
          <a:off x="14592300" y="671707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500" name="フローチャート : 判断 499"/>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501" name="テキスト ボックス 500"/>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30524</xdr:rowOff>
    </xdr:from>
    <xdr:to>
      <xdr:col>21</xdr:col>
      <xdr:colOff>161925</xdr:colOff>
      <xdr:row>39</xdr:row>
      <xdr:rowOff>44450</xdr:rowOff>
    </xdr:to>
    <xdr:cxnSp macro="">
      <xdr:nvCxnSpPr>
        <xdr:cNvPr id="502" name="直線コネクタ 501"/>
        <xdr:cNvCxnSpPr/>
      </xdr:nvCxnSpPr>
      <xdr:spPr>
        <a:xfrm flipV="1">
          <a:off x="13703300" y="671707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3" name="フローチャート : 判断 502"/>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4" name="テキスト ボックス 503"/>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5" name="直線コネクタ 50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6" name="フローチャート : 判断 505"/>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7" name="テキスト ボックス 506"/>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8" name="フローチャート : 判断 507"/>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9" name="テキスト ボックス 508"/>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5" name="円/楕円 51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6"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7" name="円/楕円 51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8" name="テキスト ボックス 51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151174</xdr:rowOff>
    </xdr:from>
    <xdr:to>
      <xdr:col>21</xdr:col>
      <xdr:colOff>212725</xdr:colOff>
      <xdr:row>39</xdr:row>
      <xdr:rowOff>81324</xdr:rowOff>
    </xdr:to>
    <xdr:sp macro="" textlink="">
      <xdr:nvSpPr>
        <xdr:cNvPr id="519" name="円/楕円 518"/>
        <xdr:cNvSpPr/>
      </xdr:nvSpPr>
      <xdr:spPr>
        <a:xfrm>
          <a:off x="14541500" y="66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72451</xdr:rowOff>
    </xdr:from>
    <xdr:ext cx="378565" cy="259045"/>
    <xdr:sp macro="" textlink="">
      <xdr:nvSpPr>
        <xdr:cNvPr id="520" name="テキスト ボックス 519"/>
        <xdr:cNvSpPr txBox="1"/>
      </xdr:nvSpPr>
      <xdr:spPr>
        <a:xfrm>
          <a:off x="14403017" y="675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1" name="円/楕円 52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2" name="テキスト ボックス 52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3" name="円/楕円 52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4" name="テキスト ボックス 52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4" name="直線コネクタ 58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5" name="テキスト ボックス 58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6" name="直線コネクタ 58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7" name="テキスト ボックス 58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8" name="直線コネクタ 58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9" name="テキスト ボックス 58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0" name="直線コネクタ 58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1" name="テキスト ボックス 59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2" name="直線コネクタ 59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3" name="テキスト ボックス 59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4" name="直線コネクタ 59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5" name="テキスト ボックス 59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9" name="直線コネクタ 598"/>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600"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601" name="直線コネクタ 600"/>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2"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3" name="直線コネクタ 602"/>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67114</xdr:rowOff>
    </xdr:from>
    <xdr:to>
      <xdr:col>23</xdr:col>
      <xdr:colOff>517525</xdr:colOff>
      <xdr:row>78</xdr:row>
      <xdr:rowOff>68191</xdr:rowOff>
    </xdr:to>
    <xdr:cxnSp macro="">
      <xdr:nvCxnSpPr>
        <xdr:cNvPr id="604" name="直線コネクタ 603"/>
        <xdr:cNvCxnSpPr/>
      </xdr:nvCxnSpPr>
      <xdr:spPr>
        <a:xfrm flipV="1">
          <a:off x="15481300" y="13440214"/>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5"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6" name="フローチャート : 判断 605"/>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41990</xdr:rowOff>
    </xdr:from>
    <xdr:to>
      <xdr:col>22</xdr:col>
      <xdr:colOff>365125</xdr:colOff>
      <xdr:row>78</xdr:row>
      <xdr:rowOff>68191</xdr:rowOff>
    </xdr:to>
    <xdr:cxnSp macro="">
      <xdr:nvCxnSpPr>
        <xdr:cNvPr id="607" name="直線コネクタ 606"/>
        <xdr:cNvCxnSpPr/>
      </xdr:nvCxnSpPr>
      <xdr:spPr>
        <a:xfrm>
          <a:off x="14592300" y="13415090"/>
          <a:ext cx="889000" cy="2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8" name="フローチャート : 判断 607"/>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9" name="テキスト ボックス 608"/>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31714</xdr:rowOff>
    </xdr:from>
    <xdr:to>
      <xdr:col>21</xdr:col>
      <xdr:colOff>161925</xdr:colOff>
      <xdr:row>78</xdr:row>
      <xdr:rowOff>41990</xdr:rowOff>
    </xdr:to>
    <xdr:cxnSp macro="">
      <xdr:nvCxnSpPr>
        <xdr:cNvPr id="610" name="直線コネクタ 609"/>
        <xdr:cNvCxnSpPr/>
      </xdr:nvCxnSpPr>
      <xdr:spPr>
        <a:xfrm>
          <a:off x="13703300" y="13404814"/>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11" name="フローチャート : 判断 610"/>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2" name="テキスト ボックス 611"/>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21938</xdr:rowOff>
    </xdr:from>
    <xdr:to>
      <xdr:col>19</xdr:col>
      <xdr:colOff>644525</xdr:colOff>
      <xdr:row>78</xdr:row>
      <xdr:rowOff>31714</xdr:rowOff>
    </xdr:to>
    <xdr:cxnSp macro="">
      <xdr:nvCxnSpPr>
        <xdr:cNvPr id="613" name="直線コネクタ 612"/>
        <xdr:cNvCxnSpPr/>
      </xdr:nvCxnSpPr>
      <xdr:spPr>
        <a:xfrm>
          <a:off x="12814300" y="13395038"/>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4" name="フローチャート : 判断 613"/>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5" name="テキスト ボックス 614"/>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6" name="フローチャート : 判断 615"/>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7" name="テキスト ボックス 616"/>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16314</xdr:rowOff>
    </xdr:from>
    <xdr:to>
      <xdr:col>23</xdr:col>
      <xdr:colOff>568325</xdr:colOff>
      <xdr:row>78</xdr:row>
      <xdr:rowOff>117914</xdr:rowOff>
    </xdr:to>
    <xdr:sp macro="" textlink="">
      <xdr:nvSpPr>
        <xdr:cNvPr id="623" name="円/楕円 622"/>
        <xdr:cNvSpPr/>
      </xdr:nvSpPr>
      <xdr:spPr>
        <a:xfrm>
          <a:off x="16268700" y="13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102691</xdr:rowOff>
    </xdr:from>
    <xdr:ext cx="534377" cy="259045"/>
    <xdr:sp macro="" textlink="">
      <xdr:nvSpPr>
        <xdr:cNvPr id="624" name="公債費該当値テキスト"/>
        <xdr:cNvSpPr txBox="1"/>
      </xdr:nvSpPr>
      <xdr:spPr>
        <a:xfrm>
          <a:off x="16370300" y="133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17391</xdr:rowOff>
    </xdr:from>
    <xdr:to>
      <xdr:col>22</xdr:col>
      <xdr:colOff>415925</xdr:colOff>
      <xdr:row>78</xdr:row>
      <xdr:rowOff>118991</xdr:rowOff>
    </xdr:to>
    <xdr:sp macro="" textlink="">
      <xdr:nvSpPr>
        <xdr:cNvPr id="625" name="円/楕円 624"/>
        <xdr:cNvSpPr/>
      </xdr:nvSpPr>
      <xdr:spPr>
        <a:xfrm>
          <a:off x="15430500" y="1339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110118</xdr:rowOff>
    </xdr:from>
    <xdr:ext cx="534377" cy="259045"/>
    <xdr:sp macro="" textlink="">
      <xdr:nvSpPr>
        <xdr:cNvPr id="626" name="テキスト ボックス 625"/>
        <xdr:cNvSpPr txBox="1"/>
      </xdr:nvSpPr>
      <xdr:spPr>
        <a:xfrm>
          <a:off x="15214111" y="1348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162640</xdr:rowOff>
    </xdr:from>
    <xdr:to>
      <xdr:col>21</xdr:col>
      <xdr:colOff>212725</xdr:colOff>
      <xdr:row>78</xdr:row>
      <xdr:rowOff>92790</xdr:rowOff>
    </xdr:to>
    <xdr:sp macro="" textlink="">
      <xdr:nvSpPr>
        <xdr:cNvPr id="627" name="円/楕円 626"/>
        <xdr:cNvSpPr/>
      </xdr:nvSpPr>
      <xdr:spPr>
        <a:xfrm>
          <a:off x="14541500" y="133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83917</xdr:rowOff>
    </xdr:from>
    <xdr:ext cx="534377" cy="259045"/>
    <xdr:sp macro="" textlink="">
      <xdr:nvSpPr>
        <xdr:cNvPr id="628" name="テキスト ボックス 627"/>
        <xdr:cNvSpPr txBox="1"/>
      </xdr:nvSpPr>
      <xdr:spPr>
        <a:xfrm>
          <a:off x="14325111" y="134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152364</xdr:rowOff>
    </xdr:from>
    <xdr:to>
      <xdr:col>20</xdr:col>
      <xdr:colOff>9525</xdr:colOff>
      <xdr:row>78</xdr:row>
      <xdr:rowOff>82514</xdr:rowOff>
    </xdr:to>
    <xdr:sp macro="" textlink="">
      <xdr:nvSpPr>
        <xdr:cNvPr id="629" name="円/楕円 628"/>
        <xdr:cNvSpPr/>
      </xdr:nvSpPr>
      <xdr:spPr>
        <a:xfrm>
          <a:off x="13652500" y="133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73641</xdr:rowOff>
    </xdr:from>
    <xdr:ext cx="534377" cy="259045"/>
    <xdr:sp macro="" textlink="">
      <xdr:nvSpPr>
        <xdr:cNvPr id="630" name="テキスト ボックス 629"/>
        <xdr:cNvSpPr txBox="1"/>
      </xdr:nvSpPr>
      <xdr:spPr>
        <a:xfrm>
          <a:off x="13436111" y="134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142588</xdr:rowOff>
    </xdr:from>
    <xdr:to>
      <xdr:col>18</xdr:col>
      <xdr:colOff>492125</xdr:colOff>
      <xdr:row>78</xdr:row>
      <xdr:rowOff>72738</xdr:rowOff>
    </xdr:to>
    <xdr:sp macro="" textlink="">
      <xdr:nvSpPr>
        <xdr:cNvPr id="631" name="円/楕円 630"/>
        <xdr:cNvSpPr/>
      </xdr:nvSpPr>
      <xdr:spPr>
        <a:xfrm>
          <a:off x="12763500" y="133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63865</xdr:rowOff>
    </xdr:from>
    <xdr:ext cx="534377" cy="259045"/>
    <xdr:sp macro="" textlink="">
      <xdr:nvSpPr>
        <xdr:cNvPr id="632" name="テキスト ボックス 631"/>
        <xdr:cNvSpPr txBox="1"/>
      </xdr:nvSpPr>
      <xdr:spPr>
        <a:xfrm>
          <a:off x="12547111" y="134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6" name="直線コネクタ 655"/>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7"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8" name="直線コネクタ 657"/>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9"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60" name="直線コネクタ 659"/>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127597</xdr:rowOff>
    </xdr:from>
    <xdr:to>
      <xdr:col>23</xdr:col>
      <xdr:colOff>517525</xdr:colOff>
      <xdr:row>98</xdr:row>
      <xdr:rowOff>127812</xdr:rowOff>
    </xdr:to>
    <xdr:cxnSp macro="">
      <xdr:nvCxnSpPr>
        <xdr:cNvPr id="661" name="直線コネクタ 660"/>
        <xdr:cNvCxnSpPr/>
      </xdr:nvCxnSpPr>
      <xdr:spPr>
        <a:xfrm flipV="1">
          <a:off x="15481300" y="16929697"/>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2"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3" name="フローチャート : 判断 662"/>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127812</xdr:rowOff>
    </xdr:from>
    <xdr:to>
      <xdr:col>22</xdr:col>
      <xdr:colOff>365125</xdr:colOff>
      <xdr:row>98</xdr:row>
      <xdr:rowOff>157862</xdr:rowOff>
    </xdr:to>
    <xdr:cxnSp macro="">
      <xdr:nvCxnSpPr>
        <xdr:cNvPr id="664" name="直線コネクタ 663"/>
        <xdr:cNvCxnSpPr/>
      </xdr:nvCxnSpPr>
      <xdr:spPr>
        <a:xfrm flipV="1">
          <a:off x="14592300" y="16929912"/>
          <a:ext cx="889000" cy="3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5" name="フローチャート : 判断 664"/>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6" name="テキスト ボックス 665"/>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6783</xdr:rowOff>
    </xdr:from>
    <xdr:to>
      <xdr:col>21</xdr:col>
      <xdr:colOff>161925</xdr:colOff>
      <xdr:row>98</xdr:row>
      <xdr:rowOff>157862</xdr:rowOff>
    </xdr:to>
    <xdr:cxnSp macro="">
      <xdr:nvCxnSpPr>
        <xdr:cNvPr id="667" name="直線コネクタ 666"/>
        <xdr:cNvCxnSpPr/>
      </xdr:nvCxnSpPr>
      <xdr:spPr>
        <a:xfrm>
          <a:off x="13703300" y="16808883"/>
          <a:ext cx="889000" cy="1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8" name="フローチャート : 判断 667"/>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9" name="テキスト ボックス 668"/>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6783</xdr:rowOff>
    </xdr:from>
    <xdr:to>
      <xdr:col>19</xdr:col>
      <xdr:colOff>644525</xdr:colOff>
      <xdr:row>99</xdr:row>
      <xdr:rowOff>16078</xdr:rowOff>
    </xdr:to>
    <xdr:cxnSp macro="">
      <xdr:nvCxnSpPr>
        <xdr:cNvPr id="670" name="直線コネクタ 669"/>
        <xdr:cNvCxnSpPr/>
      </xdr:nvCxnSpPr>
      <xdr:spPr>
        <a:xfrm flipV="1">
          <a:off x="12814300" y="16808883"/>
          <a:ext cx="889000" cy="18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71" name="フローチャート : 判断 670"/>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2" name="テキスト ボックス 671"/>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3" name="フローチャート : 判断 672"/>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4" name="テキスト ボックス 673"/>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76797</xdr:rowOff>
    </xdr:from>
    <xdr:to>
      <xdr:col>23</xdr:col>
      <xdr:colOff>568325</xdr:colOff>
      <xdr:row>99</xdr:row>
      <xdr:rowOff>6947</xdr:rowOff>
    </xdr:to>
    <xdr:sp macro="" textlink="">
      <xdr:nvSpPr>
        <xdr:cNvPr id="680" name="円/楕円 679"/>
        <xdr:cNvSpPr/>
      </xdr:nvSpPr>
      <xdr:spPr>
        <a:xfrm>
          <a:off x="16268700" y="168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163174</xdr:rowOff>
    </xdr:from>
    <xdr:ext cx="469744" cy="259045"/>
    <xdr:sp macro="" textlink="">
      <xdr:nvSpPr>
        <xdr:cNvPr id="681" name="積立金該当値テキスト"/>
        <xdr:cNvSpPr txBox="1"/>
      </xdr:nvSpPr>
      <xdr:spPr>
        <a:xfrm>
          <a:off x="16370300" y="1679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77012</xdr:rowOff>
    </xdr:from>
    <xdr:to>
      <xdr:col>22</xdr:col>
      <xdr:colOff>415925</xdr:colOff>
      <xdr:row>99</xdr:row>
      <xdr:rowOff>7162</xdr:rowOff>
    </xdr:to>
    <xdr:sp macro="" textlink="">
      <xdr:nvSpPr>
        <xdr:cNvPr id="682" name="円/楕円 681"/>
        <xdr:cNvSpPr/>
      </xdr:nvSpPr>
      <xdr:spPr>
        <a:xfrm>
          <a:off x="15430500" y="168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169739</xdr:rowOff>
    </xdr:from>
    <xdr:ext cx="469744" cy="259045"/>
    <xdr:sp macro="" textlink="">
      <xdr:nvSpPr>
        <xdr:cNvPr id="683" name="テキスト ボックス 682"/>
        <xdr:cNvSpPr txBox="1"/>
      </xdr:nvSpPr>
      <xdr:spPr>
        <a:xfrm>
          <a:off x="15246427" y="1697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107062</xdr:rowOff>
    </xdr:from>
    <xdr:to>
      <xdr:col>21</xdr:col>
      <xdr:colOff>212725</xdr:colOff>
      <xdr:row>99</xdr:row>
      <xdr:rowOff>37212</xdr:rowOff>
    </xdr:to>
    <xdr:sp macro="" textlink="">
      <xdr:nvSpPr>
        <xdr:cNvPr id="684" name="円/楕円 683"/>
        <xdr:cNvSpPr/>
      </xdr:nvSpPr>
      <xdr:spPr>
        <a:xfrm>
          <a:off x="14541500" y="169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28339</xdr:rowOff>
    </xdr:from>
    <xdr:ext cx="469744" cy="259045"/>
    <xdr:sp macro="" textlink="">
      <xdr:nvSpPr>
        <xdr:cNvPr id="685" name="テキスト ボックス 684"/>
        <xdr:cNvSpPr txBox="1"/>
      </xdr:nvSpPr>
      <xdr:spPr>
        <a:xfrm>
          <a:off x="14357427" y="1700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127433</xdr:rowOff>
    </xdr:from>
    <xdr:to>
      <xdr:col>20</xdr:col>
      <xdr:colOff>9525</xdr:colOff>
      <xdr:row>98</xdr:row>
      <xdr:rowOff>57583</xdr:rowOff>
    </xdr:to>
    <xdr:sp macro="" textlink="">
      <xdr:nvSpPr>
        <xdr:cNvPr id="686" name="円/楕円 685"/>
        <xdr:cNvSpPr/>
      </xdr:nvSpPr>
      <xdr:spPr>
        <a:xfrm>
          <a:off x="13652500" y="167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48710</xdr:rowOff>
    </xdr:from>
    <xdr:ext cx="534377" cy="259045"/>
    <xdr:sp macro="" textlink="">
      <xdr:nvSpPr>
        <xdr:cNvPr id="687" name="テキスト ボックス 686"/>
        <xdr:cNvSpPr txBox="1"/>
      </xdr:nvSpPr>
      <xdr:spPr>
        <a:xfrm>
          <a:off x="13436111" y="168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136728</xdr:rowOff>
    </xdr:from>
    <xdr:to>
      <xdr:col>18</xdr:col>
      <xdr:colOff>492125</xdr:colOff>
      <xdr:row>99</xdr:row>
      <xdr:rowOff>66878</xdr:rowOff>
    </xdr:to>
    <xdr:sp macro="" textlink="">
      <xdr:nvSpPr>
        <xdr:cNvPr id="688" name="円/楕円 687"/>
        <xdr:cNvSpPr/>
      </xdr:nvSpPr>
      <xdr:spPr>
        <a:xfrm>
          <a:off x="12763500" y="169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58005</xdr:rowOff>
    </xdr:from>
    <xdr:ext cx="469744" cy="259045"/>
    <xdr:sp macro="" textlink="">
      <xdr:nvSpPr>
        <xdr:cNvPr id="689" name="テキスト ボックス 688"/>
        <xdr:cNvSpPr txBox="1"/>
      </xdr:nvSpPr>
      <xdr:spPr>
        <a:xfrm>
          <a:off x="12579427" y="1703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9" name="テキスト ボックス 70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5" name="直線コネクタ 714"/>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8"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9" name="直線コネクタ 718"/>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41728</xdr:rowOff>
    </xdr:from>
    <xdr:to>
      <xdr:col>32</xdr:col>
      <xdr:colOff>187325</xdr:colOff>
      <xdr:row>39</xdr:row>
      <xdr:rowOff>64480</xdr:rowOff>
    </xdr:to>
    <xdr:cxnSp macro="">
      <xdr:nvCxnSpPr>
        <xdr:cNvPr id="720" name="直線コネクタ 719"/>
        <xdr:cNvCxnSpPr/>
      </xdr:nvCxnSpPr>
      <xdr:spPr>
        <a:xfrm flipV="1">
          <a:off x="21323300" y="6728278"/>
          <a:ext cx="8382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21"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2" name="フローチャート : 判断 721"/>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64480</xdr:rowOff>
    </xdr:from>
    <xdr:to>
      <xdr:col>31</xdr:col>
      <xdr:colOff>34925</xdr:colOff>
      <xdr:row>39</xdr:row>
      <xdr:rowOff>82550</xdr:rowOff>
    </xdr:to>
    <xdr:cxnSp macro="">
      <xdr:nvCxnSpPr>
        <xdr:cNvPr id="723" name="直線コネクタ 722"/>
        <xdr:cNvCxnSpPr/>
      </xdr:nvCxnSpPr>
      <xdr:spPr>
        <a:xfrm flipV="1">
          <a:off x="20434300" y="6751030"/>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4" name="フローチャート : 判断 723"/>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5" name="テキスト ボックス 724"/>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75474</xdr:rowOff>
    </xdr:from>
    <xdr:to>
      <xdr:col>29</xdr:col>
      <xdr:colOff>517525</xdr:colOff>
      <xdr:row>39</xdr:row>
      <xdr:rowOff>82550</xdr:rowOff>
    </xdr:to>
    <xdr:cxnSp macro="">
      <xdr:nvCxnSpPr>
        <xdr:cNvPr id="726" name="直線コネクタ 725"/>
        <xdr:cNvCxnSpPr/>
      </xdr:nvCxnSpPr>
      <xdr:spPr>
        <a:xfrm>
          <a:off x="19545300" y="6762024"/>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7" name="フローチャート : 判断 726"/>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8" name="テキスト ボックス 727"/>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170615</xdr:rowOff>
    </xdr:from>
    <xdr:to>
      <xdr:col>28</xdr:col>
      <xdr:colOff>314325</xdr:colOff>
      <xdr:row>39</xdr:row>
      <xdr:rowOff>75474</xdr:rowOff>
    </xdr:to>
    <xdr:cxnSp macro="">
      <xdr:nvCxnSpPr>
        <xdr:cNvPr id="729" name="直線コネクタ 728"/>
        <xdr:cNvCxnSpPr/>
      </xdr:nvCxnSpPr>
      <xdr:spPr>
        <a:xfrm>
          <a:off x="18656300" y="6685715"/>
          <a:ext cx="889000" cy="7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30" name="フローチャート : 判断 729"/>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31" name="テキスト ボックス 730"/>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2" name="フローチャート : 判断 731"/>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3" name="テキスト ボックス 732"/>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162378</xdr:rowOff>
    </xdr:from>
    <xdr:to>
      <xdr:col>32</xdr:col>
      <xdr:colOff>238125</xdr:colOff>
      <xdr:row>39</xdr:row>
      <xdr:rowOff>92528</xdr:rowOff>
    </xdr:to>
    <xdr:sp macro="" textlink="">
      <xdr:nvSpPr>
        <xdr:cNvPr id="739" name="円/楕円 738"/>
        <xdr:cNvSpPr/>
      </xdr:nvSpPr>
      <xdr:spPr>
        <a:xfrm>
          <a:off x="221107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103140</xdr:rowOff>
    </xdr:from>
    <xdr:ext cx="378565" cy="259045"/>
    <xdr:sp macro="" textlink="">
      <xdr:nvSpPr>
        <xdr:cNvPr id="740" name="投資及び出資金該当値テキスト"/>
        <xdr:cNvSpPr txBox="1"/>
      </xdr:nvSpPr>
      <xdr:spPr>
        <a:xfrm>
          <a:off x="22212300" y="661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13680</xdr:rowOff>
    </xdr:from>
    <xdr:to>
      <xdr:col>31</xdr:col>
      <xdr:colOff>85725</xdr:colOff>
      <xdr:row>39</xdr:row>
      <xdr:rowOff>115280</xdr:rowOff>
    </xdr:to>
    <xdr:sp macro="" textlink="">
      <xdr:nvSpPr>
        <xdr:cNvPr id="741" name="円/楕円 740"/>
        <xdr:cNvSpPr/>
      </xdr:nvSpPr>
      <xdr:spPr>
        <a:xfrm>
          <a:off x="21272500" y="67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106407</xdr:rowOff>
    </xdr:from>
    <xdr:ext cx="378565" cy="259045"/>
    <xdr:sp macro="" textlink="">
      <xdr:nvSpPr>
        <xdr:cNvPr id="742" name="テキスト ボックス 741"/>
        <xdr:cNvSpPr txBox="1"/>
      </xdr:nvSpPr>
      <xdr:spPr>
        <a:xfrm>
          <a:off x="21134017" y="6792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31750</xdr:rowOff>
    </xdr:from>
    <xdr:to>
      <xdr:col>29</xdr:col>
      <xdr:colOff>568325</xdr:colOff>
      <xdr:row>39</xdr:row>
      <xdr:rowOff>133350</xdr:rowOff>
    </xdr:to>
    <xdr:sp macro="" textlink="">
      <xdr:nvSpPr>
        <xdr:cNvPr id="743" name="円/楕円 742"/>
        <xdr:cNvSpPr/>
      </xdr:nvSpPr>
      <xdr:spPr>
        <a:xfrm>
          <a:off x="20383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124477</xdr:rowOff>
    </xdr:from>
    <xdr:ext cx="378565" cy="259045"/>
    <xdr:sp macro="" textlink="">
      <xdr:nvSpPr>
        <xdr:cNvPr id="744" name="テキスト ボックス 743"/>
        <xdr:cNvSpPr txBox="1"/>
      </xdr:nvSpPr>
      <xdr:spPr>
        <a:xfrm>
          <a:off x="20245017" y="681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24674</xdr:rowOff>
    </xdr:from>
    <xdr:to>
      <xdr:col>28</xdr:col>
      <xdr:colOff>365125</xdr:colOff>
      <xdr:row>39</xdr:row>
      <xdr:rowOff>126274</xdr:rowOff>
    </xdr:to>
    <xdr:sp macro="" textlink="">
      <xdr:nvSpPr>
        <xdr:cNvPr id="745" name="円/楕円 744"/>
        <xdr:cNvSpPr/>
      </xdr:nvSpPr>
      <xdr:spPr>
        <a:xfrm>
          <a:off x="19494500" y="67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117401</xdr:rowOff>
    </xdr:from>
    <xdr:ext cx="378565" cy="259045"/>
    <xdr:sp macro="" textlink="">
      <xdr:nvSpPr>
        <xdr:cNvPr id="746" name="テキスト ボックス 745"/>
        <xdr:cNvSpPr txBox="1"/>
      </xdr:nvSpPr>
      <xdr:spPr>
        <a:xfrm>
          <a:off x="19356017" y="680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119815</xdr:rowOff>
    </xdr:from>
    <xdr:to>
      <xdr:col>27</xdr:col>
      <xdr:colOff>161925</xdr:colOff>
      <xdr:row>39</xdr:row>
      <xdr:rowOff>49965</xdr:rowOff>
    </xdr:to>
    <xdr:sp macro="" textlink="">
      <xdr:nvSpPr>
        <xdr:cNvPr id="747" name="円/楕円 746"/>
        <xdr:cNvSpPr/>
      </xdr:nvSpPr>
      <xdr:spPr>
        <a:xfrm>
          <a:off x="18605500" y="66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66493</xdr:rowOff>
    </xdr:from>
    <xdr:ext cx="378565" cy="259045"/>
    <xdr:sp macro="" textlink="">
      <xdr:nvSpPr>
        <xdr:cNvPr id="748" name="テキスト ボックス 747"/>
        <xdr:cNvSpPr txBox="1"/>
      </xdr:nvSpPr>
      <xdr:spPr>
        <a:xfrm>
          <a:off x="18467017" y="641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70" name="直線コネクタ 769"/>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3"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4" name="直線コネクタ 773"/>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133207</xdr:rowOff>
    </xdr:from>
    <xdr:to>
      <xdr:col>32</xdr:col>
      <xdr:colOff>187325</xdr:colOff>
      <xdr:row>58</xdr:row>
      <xdr:rowOff>133253</xdr:rowOff>
    </xdr:to>
    <xdr:cxnSp macro="">
      <xdr:nvCxnSpPr>
        <xdr:cNvPr id="775" name="直線コネクタ 774"/>
        <xdr:cNvCxnSpPr/>
      </xdr:nvCxnSpPr>
      <xdr:spPr>
        <a:xfrm flipV="1">
          <a:off x="21323300" y="1007730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6"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7" name="フローチャート : 判断 776"/>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133253</xdr:rowOff>
    </xdr:from>
    <xdr:to>
      <xdr:col>31</xdr:col>
      <xdr:colOff>34925</xdr:colOff>
      <xdr:row>58</xdr:row>
      <xdr:rowOff>133253</xdr:rowOff>
    </xdr:to>
    <xdr:cxnSp macro="">
      <xdr:nvCxnSpPr>
        <xdr:cNvPr id="778" name="直線コネクタ 777"/>
        <xdr:cNvCxnSpPr/>
      </xdr:nvCxnSpPr>
      <xdr:spPr>
        <a:xfrm>
          <a:off x="20434300" y="100773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9" name="フローチャート : 判断 778"/>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80" name="テキスト ボックス 779"/>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133253</xdr:rowOff>
    </xdr:from>
    <xdr:to>
      <xdr:col>29</xdr:col>
      <xdr:colOff>517525</xdr:colOff>
      <xdr:row>58</xdr:row>
      <xdr:rowOff>133299</xdr:rowOff>
    </xdr:to>
    <xdr:cxnSp macro="">
      <xdr:nvCxnSpPr>
        <xdr:cNvPr id="781" name="直線コネクタ 780"/>
        <xdr:cNvCxnSpPr/>
      </xdr:nvCxnSpPr>
      <xdr:spPr>
        <a:xfrm flipV="1">
          <a:off x="19545300" y="1007735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2" name="フローチャート : 判断 781"/>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3" name="テキスト ボックス 782"/>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133299</xdr:rowOff>
    </xdr:from>
    <xdr:to>
      <xdr:col>28</xdr:col>
      <xdr:colOff>314325</xdr:colOff>
      <xdr:row>58</xdr:row>
      <xdr:rowOff>133299</xdr:rowOff>
    </xdr:to>
    <xdr:cxnSp macro="">
      <xdr:nvCxnSpPr>
        <xdr:cNvPr id="784" name="直線コネクタ 783"/>
        <xdr:cNvCxnSpPr/>
      </xdr:nvCxnSpPr>
      <xdr:spPr>
        <a:xfrm>
          <a:off x="18656300" y="100773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5" name="フローチャート : 判断 784"/>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6" name="テキスト ボックス 785"/>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7" name="フローチャート : 判断 786"/>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8" name="テキスト ボックス 787"/>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82407</xdr:rowOff>
    </xdr:from>
    <xdr:to>
      <xdr:col>32</xdr:col>
      <xdr:colOff>238125</xdr:colOff>
      <xdr:row>59</xdr:row>
      <xdr:rowOff>12557</xdr:rowOff>
    </xdr:to>
    <xdr:sp macro="" textlink="">
      <xdr:nvSpPr>
        <xdr:cNvPr id="794" name="円/楕円 793"/>
        <xdr:cNvSpPr/>
      </xdr:nvSpPr>
      <xdr:spPr>
        <a:xfrm>
          <a:off x="221107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168870</xdr:rowOff>
    </xdr:from>
    <xdr:ext cx="378565" cy="259045"/>
    <xdr:sp macro="" textlink="">
      <xdr:nvSpPr>
        <xdr:cNvPr id="795" name="貸付金該当値テキスト"/>
        <xdr:cNvSpPr txBox="1"/>
      </xdr:nvSpPr>
      <xdr:spPr>
        <a:xfrm>
          <a:off x="22212300" y="994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82453</xdr:rowOff>
    </xdr:from>
    <xdr:to>
      <xdr:col>31</xdr:col>
      <xdr:colOff>85725</xdr:colOff>
      <xdr:row>59</xdr:row>
      <xdr:rowOff>12603</xdr:rowOff>
    </xdr:to>
    <xdr:sp macro="" textlink="">
      <xdr:nvSpPr>
        <xdr:cNvPr id="796" name="円/楕円 795"/>
        <xdr:cNvSpPr/>
      </xdr:nvSpPr>
      <xdr:spPr>
        <a:xfrm>
          <a:off x="21272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3730</xdr:rowOff>
    </xdr:from>
    <xdr:ext cx="378565" cy="259045"/>
    <xdr:sp macro="" textlink="">
      <xdr:nvSpPr>
        <xdr:cNvPr id="797" name="テキスト ボックス 796"/>
        <xdr:cNvSpPr txBox="1"/>
      </xdr:nvSpPr>
      <xdr:spPr>
        <a:xfrm>
          <a:off x="21134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82453</xdr:rowOff>
    </xdr:from>
    <xdr:to>
      <xdr:col>29</xdr:col>
      <xdr:colOff>568325</xdr:colOff>
      <xdr:row>59</xdr:row>
      <xdr:rowOff>12603</xdr:rowOff>
    </xdr:to>
    <xdr:sp macro="" textlink="">
      <xdr:nvSpPr>
        <xdr:cNvPr id="798" name="円/楕円 797"/>
        <xdr:cNvSpPr/>
      </xdr:nvSpPr>
      <xdr:spPr>
        <a:xfrm>
          <a:off x="20383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3730</xdr:rowOff>
    </xdr:from>
    <xdr:ext cx="378565" cy="259045"/>
    <xdr:sp macro="" textlink="">
      <xdr:nvSpPr>
        <xdr:cNvPr id="799" name="テキスト ボックス 798"/>
        <xdr:cNvSpPr txBox="1"/>
      </xdr:nvSpPr>
      <xdr:spPr>
        <a:xfrm>
          <a:off x="20245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82499</xdr:rowOff>
    </xdr:from>
    <xdr:to>
      <xdr:col>28</xdr:col>
      <xdr:colOff>365125</xdr:colOff>
      <xdr:row>59</xdr:row>
      <xdr:rowOff>12649</xdr:rowOff>
    </xdr:to>
    <xdr:sp macro="" textlink="">
      <xdr:nvSpPr>
        <xdr:cNvPr id="800" name="円/楕円 799"/>
        <xdr:cNvSpPr/>
      </xdr:nvSpPr>
      <xdr:spPr>
        <a:xfrm>
          <a:off x="19494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3776</xdr:rowOff>
    </xdr:from>
    <xdr:ext cx="378565" cy="259045"/>
    <xdr:sp macro="" textlink="">
      <xdr:nvSpPr>
        <xdr:cNvPr id="801" name="テキスト ボックス 800"/>
        <xdr:cNvSpPr txBox="1"/>
      </xdr:nvSpPr>
      <xdr:spPr>
        <a:xfrm>
          <a:off x="19356017" y="1011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82499</xdr:rowOff>
    </xdr:from>
    <xdr:to>
      <xdr:col>27</xdr:col>
      <xdr:colOff>161925</xdr:colOff>
      <xdr:row>59</xdr:row>
      <xdr:rowOff>12649</xdr:rowOff>
    </xdr:to>
    <xdr:sp macro="" textlink="">
      <xdr:nvSpPr>
        <xdr:cNvPr id="802" name="円/楕円 801"/>
        <xdr:cNvSpPr/>
      </xdr:nvSpPr>
      <xdr:spPr>
        <a:xfrm>
          <a:off x="18605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3776</xdr:rowOff>
    </xdr:from>
    <xdr:ext cx="378565" cy="259045"/>
    <xdr:sp macro="" textlink="">
      <xdr:nvSpPr>
        <xdr:cNvPr id="803" name="テキスト ボックス 802"/>
        <xdr:cNvSpPr txBox="1"/>
      </xdr:nvSpPr>
      <xdr:spPr>
        <a:xfrm>
          <a:off x="18467017" y="1011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6" name="直線コネクタ 825"/>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7"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8" name="直線コネクタ 827"/>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9"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30" name="直線コネクタ 829"/>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12872</xdr:rowOff>
    </xdr:from>
    <xdr:to>
      <xdr:col>32</xdr:col>
      <xdr:colOff>187325</xdr:colOff>
      <xdr:row>78</xdr:row>
      <xdr:rowOff>42385</xdr:rowOff>
    </xdr:to>
    <xdr:cxnSp macro="">
      <xdr:nvCxnSpPr>
        <xdr:cNvPr id="831" name="直線コネクタ 830"/>
        <xdr:cNvCxnSpPr/>
      </xdr:nvCxnSpPr>
      <xdr:spPr>
        <a:xfrm flipV="1">
          <a:off x="21323300" y="13385972"/>
          <a:ext cx="8382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2"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3" name="フローチャート : 判断 832"/>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42385</xdr:rowOff>
    </xdr:from>
    <xdr:to>
      <xdr:col>31</xdr:col>
      <xdr:colOff>34925</xdr:colOff>
      <xdr:row>78</xdr:row>
      <xdr:rowOff>84127</xdr:rowOff>
    </xdr:to>
    <xdr:cxnSp macro="">
      <xdr:nvCxnSpPr>
        <xdr:cNvPr id="834" name="直線コネクタ 833"/>
        <xdr:cNvCxnSpPr/>
      </xdr:nvCxnSpPr>
      <xdr:spPr>
        <a:xfrm flipV="1">
          <a:off x="20434300" y="13415485"/>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5" name="フローチャート : 判断 834"/>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6" name="テキスト ボックス 835"/>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62319</xdr:rowOff>
    </xdr:from>
    <xdr:to>
      <xdr:col>29</xdr:col>
      <xdr:colOff>517525</xdr:colOff>
      <xdr:row>78</xdr:row>
      <xdr:rowOff>84127</xdr:rowOff>
    </xdr:to>
    <xdr:cxnSp macro="">
      <xdr:nvCxnSpPr>
        <xdr:cNvPr id="837" name="直線コネクタ 836"/>
        <xdr:cNvCxnSpPr/>
      </xdr:nvCxnSpPr>
      <xdr:spPr>
        <a:xfrm>
          <a:off x="19545300" y="13435419"/>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8" name="フローチャート : 判断 837"/>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9" name="テキスト ボックス 838"/>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53403</xdr:rowOff>
    </xdr:from>
    <xdr:to>
      <xdr:col>28</xdr:col>
      <xdr:colOff>314325</xdr:colOff>
      <xdr:row>78</xdr:row>
      <xdr:rowOff>62319</xdr:rowOff>
    </xdr:to>
    <xdr:cxnSp macro="">
      <xdr:nvCxnSpPr>
        <xdr:cNvPr id="840" name="直線コネクタ 839"/>
        <xdr:cNvCxnSpPr/>
      </xdr:nvCxnSpPr>
      <xdr:spPr>
        <a:xfrm>
          <a:off x="18656300" y="13426503"/>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41" name="フローチャート : 判断 840"/>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2" name="テキスト ボックス 841"/>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3" name="フローチャート : 判断 842"/>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4" name="テキスト ボックス 843"/>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133522</xdr:rowOff>
    </xdr:from>
    <xdr:to>
      <xdr:col>32</xdr:col>
      <xdr:colOff>238125</xdr:colOff>
      <xdr:row>78</xdr:row>
      <xdr:rowOff>63672</xdr:rowOff>
    </xdr:to>
    <xdr:sp macro="" textlink="">
      <xdr:nvSpPr>
        <xdr:cNvPr id="850" name="円/楕円 849"/>
        <xdr:cNvSpPr/>
      </xdr:nvSpPr>
      <xdr:spPr>
        <a:xfrm>
          <a:off x="22110700" y="133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48449</xdr:rowOff>
    </xdr:from>
    <xdr:ext cx="534377" cy="259045"/>
    <xdr:sp macro="" textlink="">
      <xdr:nvSpPr>
        <xdr:cNvPr id="851" name="繰出金該当値テキスト"/>
        <xdr:cNvSpPr txBox="1"/>
      </xdr:nvSpPr>
      <xdr:spPr>
        <a:xfrm>
          <a:off x="22212300" y="1325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163035</xdr:rowOff>
    </xdr:from>
    <xdr:to>
      <xdr:col>31</xdr:col>
      <xdr:colOff>85725</xdr:colOff>
      <xdr:row>78</xdr:row>
      <xdr:rowOff>93185</xdr:rowOff>
    </xdr:to>
    <xdr:sp macro="" textlink="">
      <xdr:nvSpPr>
        <xdr:cNvPr id="852" name="円/楕円 851"/>
        <xdr:cNvSpPr/>
      </xdr:nvSpPr>
      <xdr:spPr>
        <a:xfrm>
          <a:off x="21272500" y="13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84312</xdr:rowOff>
    </xdr:from>
    <xdr:ext cx="534377" cy="259045"/>
    <xdr:sp macro="" textlink="">
      <xdr:nvSpPr>
        <xdr:cNvPr id="853" name="テキスト ボックス 852"/>
        <xdr:cNvSpPr txBox="1"/>
      </xdr:nvSpPr>
      <xdr:spPr>
        <a:xfrm>
          <a:off x="21056111" y="134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33327</xdr:rowOff>
    </xdr:from>
    <xdr:to>
      <xdr:col>29</xdr:col>
      <xdr:colOff>568325</xdr:colOff>
      <xdr:row>78</xdr:row>
      <xdr:rowOff>134927</xdr:rowOff>
    </xdr:to>
    <xdr:sp macro="" textlink="">
      <xdr:nvSpPr>
        <xdr:cNvPr id="854" name="円/楕円 853"/>
        <xdr:cNvSpPr/>
      </xdr:nvSpPr>
      <xdr:spPr>
        <a:xfrm>
          <a:off x="20383500" y="134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126054</xdr:rowOff>
    </xdr:from>
    <xdr:ext cx="534377" cy="259045"/>
    <xdr:sp macro="" textlink="">
      <xdr:nvSpPr>
        <xdr:cNvPr id="855" name="テキスト ボックス 854"/>
        <xdr:cNvSpPr txBox="1"/>
      </xdr:nvSpPr>
      <xdr:spPr>
        <a:xfrm>
          <a:off x="20167111" y="134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11519</xdr:rowOff>
    </xdr:from>
    <xdr:to>
      <xdr:col>28</xdr:col>
      <xdr:colOff>365125</xdr:colOff>
      <xdr:row>78</xdr:row>
      <xdr:rowOff>113119</xdr:rowOff>
    </xdr:to>
    <xdr:sp macro="" textlink="">
      <xdr:nvSpPr>
        <xdr:cNvPr id="856" name="円/楕円 855"/>
        <xdr:cNvSpPr/>
      </xdr:nvSpPr>
      <xdr:spPr>
        <a:xfrm>
          <a:off x="19494500" y="13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104246</xdr:rowOff>
    </xdr:from>
    <xdr:ext cx="534377" cy="259045"/>
    <xdr:sp macro="" textlink="">
      <xdr:nvSpPr>
        <xdr:cNvPr id="857" name="テキスト ボックス 856"/>
        <xdr:cNvSpPr txBox="1"/>
      </xdr:nvSpPr>
      <xdr:spPr>
        <a:xfrm>
          <a:off x="19278111" y="1347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2603</xdr:rowOff>
    </xdr:from>
    <xdr:to>
      <xdr:col>27</xdr:col>
      <xdr:colOff>161925</xdr:colOff>
      <xdr:row>78</xdr:row>
      <xdr:rowOff>104203</xdr:rowOff>
    </xdr:to>
    <xdr:sp macro="" textlink="">
      <xdr:nvSpPr>
        <xdr:cNvPr id="858" name="円/楕円 857"/>
        <xdr:cNvSpPr/>
      </xdr:nvSpPr>
      <xdr:spPr>
        <a:xfrm>
          <a:off x="18605500" y="133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95330</xdr:rowOff>
    </xdr:from>
    <xdr:ext cx="534377" cy="259045"/>
    <xdr:sp macro="" textlink="">
      <xdr:nvSpPr>
        <xdr:cNvPr id="859" name="テキスト ボックス 858"/>
        <xdr:cNvSpPr txBox="1"/>
      </xdr:nvSpPr>
      <xdr:spPr>
        <a:xfrm>
          <a:off x="18389111" y="134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歳出決算総額は、住民一人あたり</a:t>
          </a:r>
          <a:r>
            <a:rPr kumimoji="1" lang="ja-JP" altLang="en-US" sz="1100">
              <a:solidFill>
                <a:schemeClr val="dk1"/>
              </a:solidFill>
              <a:effectLst/>
              <a:latin typeface="+mn-lt"/>
              <a:ea typeface="+mn-ea"/>
              <a:cs typeface="+mn-cs"/>
            </a:rPr>
            <a:t>３２０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５５２</a:t>
          </a:r>
          <a:r>
            <a:rPr kumimoji="1" lang="ja-JP" altLang="ja-JP" sz="1100">
              <a:solidFill>
                <a:schemeClr val="dk1"/>
              </a:solidFill>
              <a:effectLst/>
              <a:latin typeface="+mn-lt"/>
              <a:ea typeface="+mn-ea"/>
              <a:cs typeface="+mn-cs"/>
            </a:rPr>
            <a:t>円となっている。主な構成項目である人件費は、住民一人当たり６７，</a:t>
          </a:r>
          <a:r>
            <a:rPr kumimoji="1" lang="ja-JP" altLang="en-US" sz="1100">
              <a:solidFill>
                <a:schemeClr val="dk1"/>
              </a:solidFill>
              <a:effectLst/>
              <a:latin typeface="+mn-lt"/>
              <a:ea typeface="+mn-ea"/>
              <a:cs typeface="+mn-cs"/>
            </a:rPr>
            <a:t>７７５</a:t>
          </a:r>
          <a:r>
            <a:rPr kumimoji="1" lang="ja-JP" altLang="ja-JP" sz="1100">
              <a:solidFill>
                <a:schemeClr val="dk1"/>
              </a:solidFill>
              <a:effectLst/>
              <a:latin typeface="+mn-lt"/>
              <a:ea typeface="+mn-ea"/>
              <a:cs typeface="+mn-cs"/>
            </a:rPr>
            <a:t>円となっており、平成２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年度から７万円程度で推移してきており、高止まりの傾向にある。さらに、平成２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年度と比較すると約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％増加していることから類似団体と比較して高い水準にある。</a:t>
          </a:r>
          <a:r>
            <a:rPr lang="ja-JP" altLang="ja-JP" sz="1100" b="0" i="0" baseline="0">
              <a:solidFill>
                <a:schemeClr val="dk1"/>
              </a:solidFill>
              <a:effectLst/>
              <a:latin typeface="+mn-lt"/>
              <a:ea typeface="+mn-ea"/>
              <a:cs typeface="+mn-cs"/>
            </a:rPr>
            <a:t>過去における人口急増時の職員採用数が類似団体平均と比較して多いことが主な要因である。</a:t>
          </a:r>
          <a:r>
            <a:rPr lang="ja-JP" altLang="en-US" sz="1100" b="0" i="0" baseline="0">
              <a:solidFill>
                <a:schemeClr val="dk1"/>
              </a:solidFill>
              <a:effectLst/>
              <a:latin typeface="+mn-lt"/>
              <a:ea typeface="+mn-ea"/>
              <a:cs typeface="+mn-cs"/>
            </a:rPr>
            <a:t>類似団体との比較において、人件費を除いて平均を下回る結果となっており、概ね健全な財政運営がなされている。今後は、社会保障関係経費等の増加が見込まれるため、</a:t>
          </a:r>
          <a:r>
            <a:rPr lang="ja-JP" altLang="ja-JP" sz="1100" b="0" i="0" baseline="0">
              <a:solidFill>
                <a:schemeClr val="dk1"/>
              </a:solidFill>
              <a:effectLst/>
              <a:latin typeface="+mn-lt"/>
              <a:ea typeface="+mn-ea"/>
              <a:cs typeface="+mn-cs"/>
            </a:rPr>
            <a:t>事業実施の緊急度、必要性、国庫補助金等の財源措置を十分検討し、事業費の抑制に努める。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21,120
20,683
19.01
6,693,775
6,113,424
482,312
4,301,634
5,157,755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61214</xdr:rowOff>
    </xdr:from>
    <xdr:to>
      <xdr:col>6</xdr:col>
      <xdr:colOff>511175</xdr:colOff>
      <xdr:row>31</xdr:row>
      <xdr:rowOff>23495</xdr:rowOff>
    </xdr:to>
    <xdr:cxnSp macro="">
      <xdr:nvCxnSpPr>
        <xdr:cNvPr id="61" name="直線コネクタ 60"/>
        <xdr:cNvCxnSpPr/>
      </xdr:nvCxnSpPr>
      <xdr:spPr>
        <a:xfrm>
          <a:off x="3797300" y="5204714"/>
          <a:ext cx="8382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61214</xdr:rowOff>
    </xdr:from>
    <xdr:to>
      <xdr:col>5</xdr:col>
      <xdr:colOff>358775</xdr:colOff>
      <xdr:row>31</xdr:row>
      <xdr:rowOff>39878</xdr:rowOff>
    </xdr:to>
    <xdr:cxnSp macro="">
      <xdr:nvCxnSpPr>
        <xdr:cNvPr id="64" name="直線コネクタ 63"/>
        <xdr:cNvCxnSpPr/>
      </xdr:nvCxnSpPr>
      <xdr:spPr>
        <a:xfrm flipV="1">
          <a:off x="2908300" y="5204714"/>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39878</xdr:rowOff>
    </xdr:from>
    <xdr:to>
      <xdr:col>4</xdr:col>
      <xdr:colOff>155575</xdr:colOff>
      <xdr:row>32</xdr:row>
      <xdr:rowOff>3683</xdr:rowOff>
    </xdr:to>
    <xdr:cxnSp macro="">
      <xdr:nvCxnSpPr>
        <xdr:cNvPr id="67" name="直線コネクタ 66"/>
        <xdr:cNvCxnSpPr/>
      </xdr:nvCxnSpPr>
      <xdr:spPr>
        <a:xfrm flipV="1">
          <a:off x="2019300" y="5354828"/>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52832</xdr:rowOff>
    </xdr:from>
    <xdr:to>
      <xdr:col>2</xdr:col>
      <xdr:colOff>638175</xdr:colOff>
      <xdr:row>32</xdr:row>
      <xdr:rowOff>3683</xdr:rowOff>
    </xdr:to>
    <xdr:cxnSp macro="">
      <xdr:nvCxnSpPr>
        <xdr:cNvPr id="70" name="直線コネクタ 69"/>
        <xdr:cNvCxnSpPr/>
      </xdr:nvCxnSpPr>
      <xdr:spPr>
        <a:xfrm>
          <a:off x="1130300" y="5367782"/>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144145</xdr:rowOff>
    </xdr:from>
    <xdr:to>
      <xdr:col>6</xdr:col>
      <xdr:colOff>561975</xdr:colOff>
      <xdr:row>31</xdr:row>
      <xdr:rowOff>74295</xdr:rowOff>
    </xdr:to>
    <xdr:sp macro="" textlink="">
      <xdr:nvSpPr>
        <xdr:cNvPr id="80" name="円/楕円 79"/>
        <xdr:cNvSpPr/>
      </xdr:nvSpPr>
      <xdr:spPr>
        <a:xfrm>
          <a:off x="4584700" y="52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167022</xdr:rowOff>
    </xdr:from>
    <xdr:ext cx="469744" cy="259045"/>
    <xdr:sp macro="" textlink="">
      <xdr:nvSpPr>
        <xdr:cNvPr id="81" name="議会費該当値テキスト"/>
        <xdr:cNvSpPr txBox="1"/>
      </xdr:nvSpPr>
      <xdr:spPr>
        <a:xfrm>
          <a:off x="4686300" y="51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5,655</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10414</xdr:rowOff>
    </xdr:from>
    <xdr:to>
      <xdr:col>5</xdr:col>
      <xdr:colOff>409575</xdr:colOff>
      <xdr:row>30</xdr:row>
      <xdr:rowOff>112014</xdr:rowOff>
    </xdr:to>
    <xdr:sp macro="" textlink="">
      <xdr:nvSpPr>
        <xdr:cNvPr id="82" name="円/楕円 81"/>
        <xdr:cNvSpPr/>
      </xdr:nvSpPr>
      <xdr:spPr>
        <a:xfrm>
          <a:off x="3746500" y="51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128541</xdr:rowOff>
    </xdr:from>
    <xdr:ext cx="469744" cy="259045"/>
    <xdr:sp macro="" textlink="">
      <xdr:nvSpPr>
        <xdr:cNvPr id="83" name="テキスト ボックス 82"/>
        <xdr:cNvSpPr txBox="1"/>
      </xdr:nvSpPr>
      <xdr:spPr>
        <a:xfrm>
          <a:off x="3562427" y="49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160528</xdr:rowOff>
    </xdr:from>
    <xdr:to>
      <xdr:col>4</xdr:col>
      <xdr:colOff>206375</xdr:colOff>
      <xdr:row>31</xdr:row>
      <xdr:rowOff>90678</xdr:rowOff>
    </xdr:to>
    <xdr:sp macro="" textlink="">
      <xdr:nvSpPr>
        <xdr:cNvPr id="84" name="円/楕円 83"/>
        <xdr:cNvSpPr/>
      </xdr:nvSpPr>
      <xdr:spPr>
        <a:xfrm>
          <a:off x="2857500" y="5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107205</xdr:rowOff>
    </xdr:from>
    <xdr:ext cx="469744" cy="259045"/>
    <xdr:sp macro="" textlink="">
      <xdr:nvSpPr>
        <xdr:cNvPr id="85" name="テキスト ボックス 84"/>
        <xdr:cNvSpPr txBox="1"/>
      </xdr:nvSpPr>
      <xdr:spPr>
        <a:xfrm>
          <a:off x="2673427" y="507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124333</xdr:rowOff>
    </xdr:from>
    <xdr:to>
      <xdr:col>3</xdr:col>
      <xdr:colOff>3175</xdr:colOff>
      <xdr:row>32</xdr:row>
      <xdr:rowOff>54483</xdr:rowOff>
    </xdr:to>
    <xdr:sp macro="" textlink="">
      <xdr:nvSpPr>
        <xdr:cNvPr id="86" name="円/楕円 85"/>
        <xdr:cNvSpPr/>
      </xdr:nvSpPr>
      <xdr:spPr>
        <a:xfrm>
          <a:off x="1968500" y="54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71010</xdr:rowOff>
    </xdr:from>
    <xdr:ext cx="469744" cy="259045"/>
    <xdr:sp macro="" textlink="">
      <xdr:nvSpPr>
        <xdr:cNvPr id="87" name="テキスト ボックス 86"/>
        <xdr:cNvSpPr txBox="1"/>
      </xdr:nvSpPr>
      <xdr:spPr>
        <a:xfrm>
          <a:off x="1784427" y="52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2032</xdr:rowOff>
    </xdr:from>
    <xdr:to>
      <xdr:col>1</xdr:col>
      <xdr:colOff>485775</xdr:colOff>
      <xdr:row>31</xdr:row>
      <xdr:rowOff>103632</xdr:rowOff>
    </xdr:to>
    <xdr:sp macro="" textlink="">
      <xdr:nvSpPr>
        <xdr:cNvPr id="88" name="円/楕円 87"/>
        <xdr:cNvSpPr/>
      </xdr:nvSpPr>
      <xdr:spPr>
        <a:xfrm>
          <a:off x="1079500" y="5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120159</xdr:rowOff>
    </xdr:from>
    <xdr:ext cx="469744" cy="259045"/>
    <xdr:sp macro="" textlink="">
      <xdr:nvSpPr>
        <xdr:cNvPr id="89" name="テキスト ボックス 88"/>
        <xdr:cNvSpPr txBox="1"/>
      </xdr:nvSpPr>
      <xdr:spPr>
        <a:xfrm>
          <a:off x="895427" y="50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160807</xdr:rowOff>
    </xdr:from>
    <xdr:to>
      <xdr:col>6</xdr:col>
      <xdr:colOff>511175</xdr:colOff>
      <xdr:row>57</xdr:row>
      <xdr:rowOff>7958</xdr:rowOff>
    </xdr:to>
    <xdr:cxnSp macro="">
      <xdr:nvCxnSpPr>
        <xdr:cNvPr id="118" name="直線コネクタ 117"/>
        <xdr:cNvCxnSpPr/>
      </xdr:nvCxnSpPr>
      <xdr:spPr>
        <a:xfrm>
          <a:off x="3797300" y="9762007"/>
          <a:ext cx="8382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160807</xdr:rowOff>
    </xdr:from>
    <xdr:to>
      <xdr:col>5</xdr:col>
      <xdr:colOff>358775</xdr:colOff>
      <xdr:row>57</xdr:row>
      <xdr:rowOff>37630</xdr:rowOff>
    </xdr:to>
    <xdr:cxnSp macro="">
      <xdr:nvCxnSpPr>
        <xdr:cNvPr id="121" name="直線コネクタ 120"/>
        <xdr:cNvCxnSpPr/>
      </xdr:nvCxnSpPr>
      <xdr:spPr>
        <a:xfrm flipV="1">
          <a:off x="2908300" y="9762007"/>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168046</xdr:rowOff>
    </xdr:from>
    <xdr:to>
      <xdr:col>4</xdr:col>
      <xdr:colOff>155575</xdr:colOff>
      <xdr:row>57</xdr:row>
      <xdr:rowOff>37630</xdr:rowOff>
    </xdr:to>
    <xdr:cxnSp macro="">
      <xdr:nvCxnSpPr>
        <xdr:cNvPr id="124" name="直線コネクタ 123"/>
        <xdr:cNvCxnSpPr/>
      </xdr:nvCxnSpPr>
      <xdr:spPr>
        <a:xfrm>
          <a:off x="2019300" y="9769246"/>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168046</xdr:rowOff>
    </xdr:from>
    <xdr:to>
      <xdr:col>2</xdr:col>
      <xdr:colOff>638175</xdr:colOff>
      <xdr:row>57</xdr:row>
      <xdr:rowOff>82611</xdr:rowOff>
    </xdr:to>
    <xdr:cxnSp macro="">
      <xdr:nvCxnSpPr>
        <xdr:cNvPr id="127" name="直線コネクタ 126"/>
        <xdr:cNvCxnSpPr/>
      </xdr:nvCxnSpPr>
      <xdr:spPr>
        <a:xfrm flipV="1">
          <a:off x="1130300" y="9769246"/>
          <a:ext cx="889000" cy="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128608</xdr:rowOff>
    </xdr:from>
    <xdr:to>
      <xdr:col>6</xdr:col>
      <xdr:colOff>561975</xdr:colOff>
      <xdr:row>57</xdr:row>
      <xdr:rowOff>58758</xdr:rowOff>
    </xdr:to>
    <xdr:sp macro="" textlink="">
      <xdr:nvSpPr>
        <xdr:cNvPr id="137" name="円/楕円 136"/>
        <xdr:cNvSpPr/>
      </xdr:nvSpPr>
      <xdr:spPr>
        <a:xfrm>
          <a:off x="4584700" y="97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107035</xdr:rowOff>
    </xdr:from>
    <xdr:ext cx="534377" cy="259045"/>
    <xdr:sp macro="" textlink="">
      <xdr:nvSpPr>
        <xdr:cNvPr id="138" name="総務費該当値テキスト"/>
        <xdr:cNvSpPr txBox="1"/>
      </xdr:nvSpPr>
      <xdr:spPr>
        <a:xfrm>
          <a:off x="4686300" y="97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49,789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110007</xdr:rowOff>
    </xdr:from>
    <xdr:to>
      <xdr:col>5</xdr:col>
      <xdr:colOff>409575</xdr:colOff>
      <xdr:row>57</xdr:row>
      <xdr:rowOff>40157</xdr:rowOff>
    </xdr:to>
    <xdr:sp macro="" textlink="">
      <xdr:nvSpPr>
        <xdr:cNvPr id="139" name="円/楕円 138"/>
        <xdr:cNvSpPr/>
      </xdr:nvSpPr>
      <xdr:spPr>
        <a:xfrm>
          <a:off x="3746500" y="971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31284</xdr:rowOff>
    </xdr:from>
    <xdr:ext cx="534377" cy="259045"/>
    <xdr:sp macro="" textlink="">
      <xdr:nvSpPr>
        <xdr:cNvPr id="140" name="テキスト ボックス 139"/>
        <xdr:cNvSpPr txBox="1"/>
      </xdr:nvSpPr>
      <xdr:spPr>
        <a:xfrm>
          <a:off x="3530111" y="98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158280</xdr:rowOff>
    </xdr:from>
    <xdr:to>
      <xdr:col>4</xdr:col>
      <xdr:colOff>206375</xdr:colOff>
      <xdr:row>57</xdr:row>
      <xdr:rowOff>88430</xdr:rowOff>
    </xdr:to>
    <xdr:sp macro="" textlink="">
      <xdr:nvSpPr>
        <xdr:cNvPr id="141" name="円/楕円 140"/>
        <xdr:cNvSpPr/>
      </xdr:nvSpPr>
      <xdr:spPr>
        <a:xfrm>
          <a:off x="2857500" y="97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79557</xdr:rowOff>
    </xdr:from>
    <xdr:ext cx="534377" cy="259045"/>
    <xdr:sp macro="" textlink="">
      <xdr:nvSpPr>
        <xdr:cNvPr id="142" name="テキスト ボックス 141"/>
        <xdr:cNvSpPr txBox="1"/>
      </xdr:nvSpPr>
      <xdr:spPr>
        <a:xfrm>
          <a:off x="2641111" y="98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117246</xdr:rowOff>
    </xdr:from>
    <xdr:to>
      <xdr:col>3</xdr:col>
      <xdr:colOff>3175</xdr:colOff>
      <xdr:row>57</xdr:row>
      <xdr:rowOff>47396</xdr:rowOff>
    </xdr:to>
    <xdr:sp macro="" textlink="">
      <xdr:nvSpPr>
        <xdr:cNvPr id="143" name="円/楕円 142"/>
        <xdr:cNvSpPr/>
      </xdr:nvSpPr>
      <xdr:spPr>
        <a:xfrm>
          <a:off x="1968500" y="97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38523</xdr:rowOff>
    </xdr:from>
    <xdr:ext cx="534377" cy="259045"/>
    <xdr:sp macro="" textlink="">
      <xdr:nvSpPr>
        <xdr:cNvPr id="144" name="テキスト ボックス 143"/>
        <xdr:cNvSpPr txBox="1"/>
      </xdr:nvSpPr>
      <xdr:spPr>
        <a:xfrm>
          <a:off x="1752111" y="98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31811</xdr:rowOff>
    </xdr:from>
    <xdr:to>
      <xdr:col>1</xdr:col>
      <xdr:colOff>485775</xdr:colOff>
      <xdr:row>57</xdr:row>
      <xdr:rowOff>133411</xdr:rowOff>
    </xdr:to>
    <xdr:sp macro="" textlink="">
      <xdr:nvSpPr>
        <xdr:cNvPr id="145" name="円/楕円 144"/>
        <xdr:cNvSpPr/>
      </xdr:nvSpPr>
      <xdr:spPr>
        <a:xfrm>
          <a:off x="1079500" y="98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124538</xdr:rowOff>
    </xdr:from>
    <xdr:ext cx="534377" cy="259045"/>
    <xdr:sp macro="" textlink="">
      <xdr:nvSpPr>
        <xdr:cNvPr id="146" name="テキスト ボックス 145"/>
        <xdr:cNvSpPr txBox="1"/>
      </xdr:nvSpPr>
      <xdr:spPr>
        <a:xfrm>
          <a:off x="863111" y="98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60681</xdr:rowOff>
    </xdr:from>
    <xdr:to>
      <xdr:col>6</xdr:col>
      <xdr:colOff>510540</xdr:colOff>
      <xdr:row>77</xdr:row>
      <xdr:rowOff>89987</xdr:rowOff>
    </xdr:to>
    <xdr:cxnSp macro="">
      <xdr:nvCxnSpPr>
        <xdr:cNvPr id="171" name="直線コネクタ 170"/>
        <xdr:cNvCxnSpPr/>
      </xdr:nvCxnSpPr>
      <xdr:spPr>
        <a:xfrm flipV="1">
          <a:off x="4633595" y="12233631"/>
          <a:ext cx="1270" cy="105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93814</xdr:rowOff>
    </xdr:from>
    <xdr:ext cx="534377" cy="259045"/>
    <xdr:sp macro="" textlink="">
      <xdr:nvSpPr>
        <xdr:cNvPr id="172" name="民生費最小値テキスト"/>
        <xdr:cNvSpPr txBox="1"/>
      </xdr:nvSpPr>
      <xdr:spPr>
        <a:xfrm>
          <a:off x="4686300" y="132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77</xdr:row>
      <xdr:rowOff>89987</xdr:rowOff>
    </xdr:from>
    <xdr:to>
      <xdr:col>6</xdr:col>
      <xdr:colOff>600075</xdr:colOff>
      <xdr:row>77</xdr:row>
      <xdr:rowOff>89987</xdr:rowOff>
    </xdr:to>
    <xdr:cxnSp macro="">
      <xdr:nvCxnSpPr>
        <xdr:cNvPr id="173" name="直線コネクタ 172"/>
        <xdr:cNvCxnSpPr/>
      </xdr:nvCxnSpPr>
      <xdr:spPr>
        <a:xfrm>
          <a:off x="4546600" y="132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7358</xdr:rowOff>
    </xdr:from>
    <xdr:ext cx="599010" cy="259045"/>
    <xdr:sp macro="" textlink="">
      <xdr:nvSpPr>
        <xdr:cNvPr id="174" name="民生費最大値テキスト"/>
        <xdr:cNvSpPr txBox="1"/>
      </xdr:nvSpPr>
      <xdr:spPr>
        <a:xfrm>
          <a:off x="4686300" y="1200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71</xdr:row>
      <xdr:rowOff>60681</xdr:rowOff>
    </xdr:from>
    <xdr:to>
      <xdr:col>6</xdr:col>
      <xdr:colOff>600075</xdr:colOff>
      <xdr:row>71</xdr:row>
      <xdr:rowOff>60681</xdr:rowOff>
    </xdr:to>
    <xdr:cxnSp macro="">
      <xdr:nvCxnSpPr>
        <xdr:cNvPr id="175" name="直線コネクタ 174"/>
        <xdr:cNvCxnSpPr/>
      </xdr:nvCxnSpPr>
      <xdr:spPr>
        <a:xfrm>
          <a:off x="4546600" y="1223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89987</xdr:rowOff>
    </xdr:from>
    <xdr:to>
      <xdr:col>6</xdr:col>
      <xdr:colOff>511175</xdr:colOff>
      <xdr:row>77</xdr:row>
      <xdr:rowOff>104358</xdr:rowOff>
    </xdr:to>
    <xdr:cxnSp macro="">
      <xdr:nvCxnSpPr>
        <xdr:cNvPr id="176" name="直線コネクタ 175"/>
        <xdr:cNvCxnSpPr/>
      </xdr:nvCxnSpPr>
      <xdr:spPr>
        <a:xfrm flipV="1">
          <a:off x="3797300" y="13291637"/>
          <a:ext cx="8382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154045</xdr:rowOff>
    </xdr:from>
    <xdr:ext cx="599010" cy="259045"/>
    <xdr:sp macro="" textlink="">
      <xdr:nvSpPr>
        <xdr:cNvPr id="177" name="民生費平均値テキスト"/>
        <xdr:cNvSpPr txBox="1"/>
      </xdr:nvSpPr>
      <xdr:spPr>
        <a:xfrm>
          <a:off x="4686300" y="12841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131168</xdr:rowOff>
    </xdr:from>
    <xdr:to>
      <xdr:col>6</xdr:col>
      <xdr:colOff>561975</xdr:colOff>
      <xdr:row>76</xdr:row>
      <xdr:rowOff>61317</xdr:rowOff>
    </xdr:to>
    <xdr:sp macro="" textlink="">
      <xdr:nvSpPr>
        <xdr:cNvPr id="178" name="フローチャート : 判断 177"/>
        <xdr:cNvSpPr/>
      </xdr:nvSpPr>
      <xdr:spPr>
        <a:xfrm>
          <a:off x="4584700" y="129899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104358</xdr:rowOff>
    </xdr:from>
    <xdr:to>
      <xdr:col>5</xdr:col>
      <xdr:colOff>358775</xdr:colOff>
      <xdr:row>77</xdr:row>
      <xdr:rowOff>163154</xdr:rowOff>
    </xdr:to>
    <xdr:cxnSp macro="">
      <xdr:nvCxnSpPr>
        <xdr:cNvPr id="179" name="直線コネクタ 178"/>
        <xdr:cNvCxnSpPr/>
      </xdr:nvCxnSpPr>
      <xdr:spPr>
        <a:xfrm flipV="1">
          <a:off x="2908300" y="13306008"/>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16250</xdr:rowOff>
    </xdr:from>
    <xdr:to>
      <xdr:col>5</xdr:col>
      <xdr:colOff>409575</xdr:colOff>
      <xdr:row>76</xdr:row>
      <xdr:rowOff>117850</xdr:rowOff>
    </xdr:to>
    <xdr:sp macro="" textlink="">
      <xdr:nvSpPr>
        <xdr:cNvPr id="180" name="フローチャート : 判断 179"/>
        <xdr:cNvSpPr/>
      </xdr:nvSpPr>
      <xdr:spPr>
        <a:xfrm>
          <a:off x="37465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134378</xdr:rowOff>
    </xdr:from>
    <xdr:ext cx="599010" cy="259045"/>
    <xdr:sp macro="" textlink="">
      <xdr:nvSpPr>
        <xdr:cNvPr id="181" name="テキスト ボックス 180"/>
        <xdr:cNvSpPr txBox="1"/>
      </xdr:nvSpPr>
      <xdr:spPr>
        <a:xfrm>
          <a:off x="3497794" y="1282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163154</xdr:rowOff>
    </xdr:from>
    <xdr:to>
      <xdr:col>4</xdr:col>
      <xdr:colOff>155575</xdr:colOff>
      <xdr:row>78</xdr:row>
      <xdr:rowOff>33720</xdr:rowOff>
    </xdr:to>
    <xdr:cxnSp macro="">
      <xdr:nvCxnSpPr>
        <xdr:cNvPr id="182" name="直線コネクタ 181"/>
        <xdr:cNvCxnSpPr/>
      </xdr:nvCxnSpPr>
      <xdr:spPr>
        <a:xfrm flipV="1">
          <a:off x="2019300" y="13364804"/>
          <a:ext cx="889000" cy="4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37495</xdr:rowOff>
    </xdr:from>
    <xdr:to>
      <xdr:col>4</xdr:col>
      <xdr:colOff>206375</xdr:colOff>
      <xdr:row>76</xdr:row>
      <xdr:rowOff>139095</xdr:rowOff>
    </xdr:to>
    <xdr:sp macro="" textlink="">
      <xdr:nvSpPr>
        <xdr:cNvPr id="183" name="フローチャート : 判断 182"/>
        <xdr:cNvSpPr/>
      </xdr:nvSpPr>
      <xdr:spPr>
        <a:xfrm>
          <a:off x="2857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155622</xdr:rowOff>
    </xdr:from>
    <xdr:ext cx="599010" cy="259045"/>
    <xdr:sp macro="" textlink="">
      <xdr:nvSpPr>
        <xdr:cNvPr id="184" name="テキスト ボックス 183"/>
        <xdr:cNvSpPr txBox="1"/>
      </xdr:nvSpPr>
      <xdr:spPr>
        <a:xfrm>
          <a:off x="2608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33720</xdr:rowOff>
    </xdr:from>
    <xdr:to>
      <xdr:col>2</xdr:col>
      <xdr:colOff>638175</xdr:colOff>
      <xdr:row>78</xdr:row>
      <xdr:rowOff>38438</xdr:rowOff>
    </xdr:to>
    <xdr:cxnSp macro="">
      <xdr:nvCxnSpPr>
        <xdr:cNvPr id="185" name="直線コネクタ 184"/>
        <xdr:cNvCxnSpPr/>
      </xdr:nvCxnSpPr>
      <xdr:spPr>
        <a:xfrm flipV="1">
          <a:off x="1130300" y="13406820"/>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72571</xdr:rowOff>
    </xdr:from>
    <xdr:to>
      <xdr:col>3</xdr:col>
      <xdr:colOff>3175</xdr:colOff>
      <xdr:row>77</xdr:row>
      <xdr:rowOff>2721</xdr:rowOff>
    </xdr:to>
    <xdr:sp macro="" textlink="">
      <xdr:nvSpPr>
        <xdr:cNvPr id="186" name="フローチャート : 判断 185"/>
        <xdr:cNvSpPr/>
      </xdr:nvSpPr>
      <xdr:spPr>
        <a:xfrm>
          <a:off x="1968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19247</xdr:rowOff>
    </xdr:from>
    <xdr:ext cx="599010" cy="259045"/>
    <xdr:sp macro="" textlink="">
      <xdr:nvSpPr>
        <xdr:cNvPr id="187" name="テキスト ボックス 186"/>
        <xdr:cNvSpPr txBox="1"/>
      </xdr:nvSpPr>
      <xdr:spPr>
        <a:xfrm>
          <a:off x="1719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87643</xdr:rowOff>
    </xdr:from>
    <xdr:to>
      <xdr:col>1</xdr:col>
      <xdr:colOff>485775</xdr:colOff>
      <xdr:row>77</xdr:row>
      <xdr:rowOff>17793</xdr:rowOff>
    </xdr:to>
    <xdr:sp macro="" textlink="">
      <xdr:nvSpPr>
        <xdr:cNvPr id="188" name="フローチャート : 判断 187"/>
        <xdr:cNvSpPr/>
      </xdr:nvSpPr>
      <xdr:spPr>
        <a:xfrm>
          <a:off x="1079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34320</xdr:rowOff>
    </xdr:from>
    <xdr:ext cx="599010" cy="259045"/>
    <xdr:sp macro="" textlink="">
      <xdr:nvSpPr>
        <xdr:cNvPr id="189" name="テキスト ボックス 188"/>
        <xdr:cNvSpPr txBox="1"/>
      </xdr:nvSpPr>
      <xdr:spPr>
        <a:xfrm>
          <a:off x="830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39187</xdr:rowOff>
    </xdr:from>
    <xdr:to>
      <xdr:col>6</xdr:col>
      <xdr:colOff>561975</xdr:colOff>
      <xdr:row>77</xdr:row>
      <xdr:rowOff>140787</xdr:rowOff>
    </xdr:to>
    <xdr:sp macro="" textlink="">
      <xdr:nvSpPr>
        <xdr:cNvPr id="195" name="円/楕円 194"/>
        <xdr:cNvSpPr/>
      </xdr:nvSpPr>
      <xdr:spPr>
        <a:xfrm>
          <a:off x="4584700" y="132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125564</xdr:rowOff>
    </xdr:from>
    <xdr:ext cx="534377" cy="259045"/>
    <xdr:sp macro="" textlink="">
      <xdr:nvSpPr>
        <xdr:cNvPr id="196" name="民生費該当値テキスト"/>
        <xdr:cNvSpPr txBox="1"/>
      </xdr:nvSpPr>
      <xdr:spPr>
        <a:xfrm>
          <a:off x="4686300" y="131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53558</xdr:rowOff>
    </xdr:from>
    <xdr:to>
      <xdr:col>5</xdr:col>
      <xdr:colOff>409575</xdr:colOff>
      <xdr:row>77</xdr:row>
      <xdr:rowOff>155158</xdr:rowOff>
    </xdr:to>
    <xdr:sp macro="" textlink="">
      <xdr:nvSpPr>
        <xdr:cNvPr id="197" name="円/楕円 196"/>
        <xdr:cNvSpPr/>
      </xdr:nvSpPr>
      <xdr:spPr>
        <a:xfrm>
          <a:off x="3746500" y="132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146285</xdr:rowOff>
    </xdr:from>
    <xdr:ext cx="534377" cy="259045"/>
    <xdr:sp macro="" textlink="">
      <xdr:nvSpPr>
        <xdr:cNvPr id="198" name="テキスト ボックス 197"/>
        <xdr:cNvSpPr txBox="1"/>
      </xdr:nvSpPr>
      <xdr:spPr>
        <a:xfrm>
          <a:off x="3530111" y="133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112354</xdr:rowOff>
    </xdr:from>
    <xdr:to>
      <xdr:col>4</xdr:col>
      <xdr:colOff>206375</xdr:colOff>
      <xdr:row>78</xdr:row>
      <xdr:rowOff>42504</xdr:rowOff>
    </xdr:to>
    <xdr:sp macro="" textlink="">
      <xdr:nvSpPr>
        <xdr:cNvPr id="199" name="円/楕円 198"/>
        <xdr:cNvSpPr/>
      </xdr:nvSpPr>
      <xdr:spPr>
        <a:xfrm>
          <a:off x="2857500" y="133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33631</xdr:rowOff>
    </xdr:from>
    <xdr:ext cx="534377" cy="259045"/>
    <xdr:sp macro="" textlink="">
      <xdr:nvSpPr>
        <xdr:cNvPr id="200" name="テキスト ボックス 199"/>
        <xdr:cNvSpPr txBox="1"/>
      </xdr:nvSpPr>
      <xdr:spPr>
        <a:xfrm>
          <a:off x="2641111" y="134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154370</xdr:rowOff>
    </xdr:from>
    <xdr:to>
      <xdr:col>3</xdr:col>
      <xdr:colOff>3175</xdr:colOff>
      <xdr:row>78</xdr:row>
      <xdr:rowOff>84520</xdr:rowOff>
    </xdr:to>
    <xdr:sp macro="" textlink="">
      <xdr:nvSpPr>
        <xdr:cNvPr id="201" name="円/楕円 200"/>
        <xdr:cNvSpPr/>
      </xdr:nvSpPr>
      <xdr:spPr>
        <a:xfrm>
          <a:off x="1968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75647</xdr:rowOff>
    </xdr:from>
    <xdr:ext cx="534377" cy="259045"/>
    <xdr:sp macro="" textlink="">
      <xdr:nvSpPr>
        <xdr:cNvPr id="202" name="テキスト ボックス 201"/>
        <xdr:cNvSpPr txBox="1"/>
      </xdr:nvSpPr>
      <xdr:spPr>
        <a:xfrm>
          <a:off x="1752111" y="134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159088</xdr:rowOff>
    </xdr:from>
    <xdr:to>
      <xdr:col>1</xdr:col>
      <xdr:colOff>485775</xdr:colOff>
      <xdr:row>78</xdr:row>
      <xdr:rowOff>89238</xdr:rowOff>
    </xdr:to>
    <xdr:sp macro="" textlink="">
      <xdr:nvSpPr>
        <xdr:cNvPr id="203" name="円/楕円 202"/>
        <xdr:cNvSpPr/>
      </xdr:nvSpPr>
      <xdr:spPr>
        <a:xfrm>
          <a:off x="1079500" y="133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80365</xdr:rowOff>
    </xdr:from>
    <xdr:ext cx="534377" cy="259045"/>
    <xdr:sp macro="" textlink="">
      <xdr:nvSpPr>
        <xdr:cNvPr id="204" name="テキスト ボックス 203"/>
        <xdr:cNvSpPr txBox="1"/>
      </xdr:nvSpPr>
      <xdr:spPr>
        <a:xfrm>
          <a:off x="863111" y="134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28" name="直線コネクタ 227"/>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29"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0" name="直線コネクタ 229"/>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1"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2" name="直線コネクタ 231"/>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125626</xdr:rowOff>
    </xdr:from>
    <xdr:to>
      <xdr:col>6</xdr:col>
      <xdr:colOff>511175</xdr:colOff>
      <xdr:row>98</xdr:row>
      <xdr:rowOff>130251</xdr:rowOff>
    </xdr:to>
    <xdr:cxnSp macro="">
      <xdr:nvCxnSpPr>
        <xdr:cNvPr id="233" name="直線コネクタ 232"/>
        <xdr:cNvCxnSpPr/>
      </xdr:nvCxnSpPr>
      <xdr:spPr>
        <a:xfrm flipV="1">
          <a:off x="3797300" y="16927726"/>
          <a:ext cx="8382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4"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5" name="フローチャート : 判断 234"/>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130228</xdr:rowOff>
    </xdr:from>
    <xdr:to>
      <xdr:col>5</xdr:col>
      <xdr:colOff>358775</xdr:colOff>
      <xdr:row>98</xdr:row>
      <xdr:rowOff>130251</xdr:rowOff>
    </xdr:to>
    <xdr:cxnSp macro="">
      <xdr:nvCxnSpPr>
        <xdr:cNvPr id="236" name="直線コネクタ 235"/>
        <xdr:cNvCxnSpPr/>
      </xdr:nvCxnSpPr>
      <xdr:spPr>
        <a:xfrm>
          <a:off x="2908300" y="1693232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7" name="フローチャート : 判断 236"/>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38" name="テキスト ボックス 237"/>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130228</xdr:rowOff>
    </xdr:from>
    <xdr:to>
      <xdr:col>4</xdr:col>
      <xdr:colOff>155575</xdr:colOff>
      <xdr:row>98</xdr:row>
      <xdr:rowOff>132640</xdr:rowOff>
    </xdr:to>
    <xdr:cxnSp macro="">
      <xdr:nvCxnSpPr>
        <xdr:cNvPr id="239" name="直線コネクタ 238"/>
        <xdr:cNvCxnSpPr/>
      </xdr:nvCxnSpPr>
      <xdr:spPr>
        <a:xfrm flipV="1">
          <a:off x="2019300" y="16932328"/>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0" name="フローチャート : 判断 239"/>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1" name="テキスト ボックス 240"/>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131425</xdr:rowOff>
    </xdr:from>
    <xdr:to>
      <xdr:col>2</xdr:col>
      <xdr:colOff>638175</xdr:colOff>
      <xdr:row>98</xdr:row>
      <xdr:rowOff>132640</xdr:rowOff>
    </xdr:to>
    <xdr:cxnSp macro="">
      <xdr:nvCxnSpPr>
        <xdr:cNvPr id="242" name="直線コネクタ 241"/>
        <xdr:cNvCxnSpPr/>
      </xdr:nvCxnSpPr>
      <xdr:spPr>
        <a:xfrm>
          <a:off x="1130300" y="16933525"/>
          <a:ext cx="889000" cy="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3" name="フローチャート : 判断 242"/>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4" name="テキスト ボックス 243"/>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5" name="フローチャート : 判断 244"/>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6" name="テキスト ボックス 245"/>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74826</xdr:rowOff>
    </xdr:from>
    <xdr:to>
      <xdr:col>6</xdr:col>
      <xdr:colOff>561975</xdr:colOff>
      <xdr:row>99</xdr:row>
      <xdr:rowOff>4976</xdr:rowOff>
    </xdr:to>
    <xdr:sp macro="" textlink="">
      <xdr:nvSpPr>
        <xdr:cNvPr id="252" name="円/楕円 251"/>
        <xdr:cNvSpPr/>
      </xdr:nvSpPr>
      <xdr:spPr>
        <a:xfrm>
          <a:off x="4584700" y="168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3"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23,694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79451</xdr:rowOff>
    </xdr:from>
    <xdr:to>
      <xdr:col>5</xdr:col>
      <xdr:colOff>409575</xdr:colOff>
      <xdr:row>99</xdr:row>
      <xdr:rowOff>9601</xdr:rowOff>
    </xdr:to>
    <xdr:sp macro="" textlink="">
      <xdr:nvSpPr>
        <xdr:cNvPr id="254" name="円/楕円 253"/>
        <xdr:cNvSpPr/>
      </xdr:nvSpPr>
      <xdr:spPr>
        <a:xfrm>
          <a:off x="3746500" y="168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728</xdr:rowOff>
    </xdr:from>
    <xdr:ext cx="534377" cy="259045"/>
    <xdr:sp macro="" textlink="">
      <xdr:nvSpPr>
        <xdr:cNvPr id="255" name="テキスト ボックス 254"/>
        <xdr:cNvSpPr txBox="1"/>
      </xdr:nvSpPr>
      <xdr:spPr>
        <a:xfrm>
          <a:off x="3530111" y="1697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79428</xdr:rowOff>
    </xdr:from>
    <xdr:to>
      <xdr:col>4</xdr:col>
      <xdr:colOff>206375</xdr:colOff>
      <xdr:row>99</xdr:row>
      <xdr:rowOff>9578</xdr:rowOff>
    </xdr:to>
    <xdr:sp macro="" textlink="">
      <xdr:nvSpPr>
        <xdr:cNvPr id="256" name="円/楕円 255"/>
        <xdr:cNvSpPr/>
      </xdr:nvSpPr>
      <xdr:spPr>
        <a:xfrm>
          <a:off x="2857500" y="168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705</xdr:rowOff>
    </xdr:from>
    <xdr:ext cx="534377" cy="259045"/>
    <xdr:sp macro="" textlink="">
      <xdr:nvSpPr>
        <xdr:cNvPr id="257" name="テキスト ボックス 256"/>
        <xdr:cNvSpPr txBox="1"/>
      </xdr:nvSpPr>
      <xdr:spPr>
        <a:xfrm>
          <a:off x="2641111" y="169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81840</xdr:rowOff>
    </xdr:from>
    <xdr:to>
      <xdr:col>3</xdr:col>
      <xdr:colOff>3175</xdr:colOff>
      <xdr:row>99</xdr:row>
      <xdr:rowOff>11990</xdr:rowOff>
    </xdr:to>
    <xdr:sp macro="" textlink="">
      <xdr:nvSpPr>
        <xdr:cNvPr id="258" name="円/楕円 257"/>
        <xdr:cNvSpPr/>
      </xdr:nvSpPr>
      <xdr:spPr>
        <a:xfrm>
          <a:off x="1968500" y="168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3117</xdr:rowOff>
    </xdr:from>
    <xdr:ext cx="534377" cy="259045"/>
    <xdr:sp macro="" textlink="">
      <xdr:nvSpPr>
        <xdr:cNvPr id="259" name="テキスト ボックス 258"/>
        <xdr:cNvSpPr txBox="1"/>
      </xdr:nvSpPr>
      <xdr:spPr>
        <a:xfrm>
          <a:off x="1752111" y="169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80625</xdr:rowOff>
    </xdr:from>
    <xdr:to>
      <xdr:col>1</xdr:col>
      <xdr:colOff>485775</xdr:colOff>
      <xdr:row>99</xdr:row>
      <xdr:rowOff>10775</xdr:rowOff>
    </xdr:to>
    <xdr:sp macro="" textlink="">
      <xdr:nvSpPr>
        <xdr:cNvPr id="260" name="円/楕円 259"/>
        <xdr:cNvSpPr/>
      </xdr:nvSpPr>
      <xdr:spPr>
        <a:xfrm>
          <a:off x="1079500" y="168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1902</xdr:rowOff>
    </xdr:from>
    <xdr:ext cx="534377" cy="259045"/>
    <xdr:sp macro="" textlink="">
      <xdr:nvSpPr>
        <xdr:cNvPr id="261" name="テキスト ボックス 260"/>
        <xdr:cNvSpPr txBox="1"/>
      </xdr:nvSpPr>
      <xdr:spPr>
        <a:xfrm>
          <a:off x="863111" y="169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5" name="直線コネクタ 284"/>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88"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89" name="直線コネクタ 288"/>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1"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2" name="フローチャート : 判断 291"/>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73787</xdr:rowOff>
    </xdr:from>
    <xdr:to>
      <xdr:col>14</xdr:col>
      <xdr:colOff>28575</xdr:colOff>
      <xdr:row>39</xdr:row>
      <xdr:rowOff>44450</xdr:rowOff>
    </xdr:to>
    <xdr:cxnSp macro="">
      <xdr:nvCxnSpPr>
        <xdr:cNvPr id="293" name="直線コネクタ 292"/>
        <xdr:cNvCxnSpPr/>
      </xdr:nvCxnSpPr>
      <xdr:spPr>
        <a:xfrm>
          <a:off x="8750300" y="6588887"/>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4" name="フローチャート : 判断 293"/>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5" name="テキスト ボックス 294"/>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168275</xdr:rowOff>
    </xdr:from>
    <xdr:to>
      <xdr:col>12</xdr:col>
      <xdr:colOff>511175</xdr:colOff>
      <xdr:row>38</xdr:row>
      <xdr:rowOff>73787</xdr:rowOff>
    </xdr:to>
    <xdr:cxnSp macro="">
      <xdr:nvCxnSpPr>
        <xdr:cNvPr id="296" name="直線コネクタ 295"/>
        <xdr:cNvCxnSpPr/>
      </xdr:nvCxnSpPr>
      <xdr:spPr>
        <a:xfrm>
          <a:off x="7861300" y="6511925"/>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7" name="フローチャート : 判断 296"/>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298" name="テキスト ボックス 297"/>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98552</xdr:rowOff>
    </xdr:from>
    <xdr:to>
      <xdr:col>11</xdr:col>
      <xdr:colOff>307975</xdr:colOff>
      <xdr:row>37</xdr:row>
      <xdr:rowOff>168275</xdr:rowOff>
    </xdr:to>
    <xdr:cxnSp macro="">
      <xdr:nvCxnSpPr>
        <xdr:cNvPr id="299" name="直線コネクタ 298"/>
        <xdr:cNvCxnSpPr/>
      </xdr:nvCxnSpPr>
      <xdr:spPr>
        <a:xfrm>
          <a:off x="6972300" y="6270752"/>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0" name="フローチャート : 判断 299"/>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1" name="テキスト ボックス 300"/>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2" name="フローチャート : 判断 301"/>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3" name="テキスト ボックス 302"/>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22987</xdr:rowOff>
    </xdr:from>
    <xdr:to>
      <xdr:col>12</xdr:col>
      <xdr:colOff>561975</xdr:colOff>
      <xdr:row>38</xdr:row>
      <xdr:rowOff>124587</xdr:rowOff>
    </xdr:to>
    <xdr:sp macro="" textlink="">
      <xdr:nvSpPr>
        <xdr:cNvPr id="313" name="円/楕円 312"/>
        <xdr:cNvSpPr/>
      </xdr:nvSpPr>
      <xdr:spPr>
        <a:xfrm>
          <a:off x="8699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115714</xdr:rowOff>
    </xdr:from>
    <xdr:ext cx="378565" cy="259045"/>
    <xdr:sp macro="" textlink="">
      <xdr:nvSpPr>
        <xdr:cNvPr id="314" name="テキスト ボックス 313"/>
        <xdr:cNvSpPr txBox="1"/>
      </xdr:nvSpPr>
      <xdr:spPr>
        <a:xfrm>
          <a:off x="8561017" y="663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117475</xdr:rowOff>
    </xdr:from>
    <xdr:to>
      <xdr:col>11</xdr:col>
      <xdr:colOff>358775</xdr:colOff>
      <xdr:row>38</xdr:row>
      <xdr:rowOff>47625</xdr:rowOff>
    </xdr:to>
    <xdr:sp macro="" textlink="">
      <xdr:nvSpPr>
        <xdr:cNvPr id="315" name="円/楕円 314"/>
        <xdr:cNvSpPr/>
      </xdr:nvSpPr>
      <xdr:spPr>
        <a:xfrm>
          <a:off x="7810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38752</xdr:rowOff>
    </xdr:from>
    <xdr:ext cx="378565" cy="259045"/>
    <xdr:sp macro="" textlink="">
      <xdr:nvSpPr>
        <xdr:cNvPr id="316" name="テキスト ボックス 315"/>
        <xdr:cNvSpPr txBox="1"/>
      </xdr:nvSpPr>
      <xdr:spPr>
        <a:xfrm>
          <a:off x="7672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47752</xdr:rowOff>
    </xdr:from>
    <xdr:to>
      <xdr:col>10</xdr:col>
      <xdr:colOff>155575</xdr:colOff>
      <xdr:row>36</xdr:row>
      <xdr:rowOff>149352</xdr:rowOff>
    </xdr:to>
    <xdr:sp macro="" textlink="">
      <xdr:nvSpPr>
        <xdr:cNvPr id="317" name="円/楕円 316"/>
        <xdr:cNvSpPr/>
      </xdr:nvSpPr>
      <xdr:spPr>
        <a:xfrm>
          <a:off x="6921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140479</xdr:rowOff>
    </xdr:from>
    <xdr:ext cx="469744" cy="259045"/>
    <xdr:sp macro="" textlink="">
      <xdr:nvSpPr>
        <xdr:cNvPr id="318" name="テキスト ボックス 317"/>
        <xdr:cNvSpPr txBox="1"/>
      </xdr:nvSpPr>
      <xdr:spPr>
        <a:xfrm>
          <a:off x="6737427"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2" name="直線コネクタ 341"/>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3"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4" name="直線コネクタ 343"/>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5"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6" name="直線コネクタ 345"/>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72358</xdr:rowOff>
    </xdr:from>
    <xdr:to>
      <xdr:col>15</xdr:col>
      <xdr:colOff>180975</xdr:colOff>
      <xdr:row>58</xdr:row>
      <xdr:rowOff>98190</xdr:rowOff>
    </xdr:to>
    <xdr:cxnSp macro="">
      <xdr:nvCxnSpPr>
        <xdr:cNvPr id="347" name="直線コネクタ 346"/>
        <xdr:cNvCxnSpPr/>
      </xdr:nvCxnSpPr>
      <xdr:spPr>
        <a:xfrm flipV="1">
          <a:off x="9639300" y="10016458"/>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48"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49" name="フローチャート : 判断 348"/>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98190</xdr:rowOff>
    </xdr:from>
    <xdr:to>
      <xdr:col>14</xdr:col>
      <xdr:colOff>28575</xdr:colOff>
      <xdr:row>58</xdr:row>
      <xdr:rowOff>109810</xdr:rowOff>
    </xdr:to>
    <xdr:cxnSp macro="">
      <xdr:nvCxnSpPr>
        <xdr:cNvPr id="350" name="直線コネクタ 349"/>
        <xdr:cNvCxnSpPr/>
      </xdr:nvCxnSpPr>
      <xdr:spPr>
        <a:xfrm flipV="1">
          <a:off x="8750300" y="1004229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1" name="フローチャート : 判断 350"/>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2" name="テキスト ボックス 351"/>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102229</xdr:rowOff>
    </xdr:from>
    <xdr:to>
      <xdr:col>12</xdr:col>
      <xdr:colOff>511175</xdr:colOff>
      <xdr:row>58</xdr:row>
      <xdr:rowOff>109810</xdr:rowOff>
    </xdr:to>
    <xdr:cxnSp macro="">
      <xdr:nvCxnSpPr>
        <xdr:cNvPr id="353" name="直線コネクタ 352"/>
        <xdr:cNvCxnSpPr/>
      </xdr:nvCxnSpPr>
      <xdr:spPr>
        <a:xfrm>
          <a:off x="7861300" y="10046329"/>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4" name="フローチャート : 判断 353"/>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5" name="テキスト ボックス 354"/>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102229</xdr:rowOff>
    </xdr:from>
    <xdr:to>
      <xdr:col>11</xdr:col>
      <xdr:colOff>307975</xdr:colOff>
      <xdr:row>58</xdr:row>
      <xdr:rowOff>129222</xdr:rowOff>
    </xdr:to>
    <xdr:cxnSp macro="">
      <xdr:nvCxnSpPr>
        <xdr:cNvPr id="356" name="直線コネクタ 355"/>
        <xdr:cNvCxnSpPr/>
      </xdr:nvCxnSpPr>
      <xdr:spPr>
        <a:xfrm flipV="1">
          <a:off x="6972300" y="10046329"/>
          <a:ext cx="889000" cy="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7" name="フローチャート : 判断 356"/>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58" name="テキスト ボックス 357"/>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59" name="フローチャート : 判断 358"/>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0" name="テキスト ボックス 359"/>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21558</xdr:rowOff>
    </xdr:from>
    <xdr:to>
      <xdr:col>15</xdr:col>
      <xdr:colOff>231775</xdr:colOff>
      <xdr:row>58</xdr:row>
      <xdr:rowOff>123158</xdr:rowOff>
    </xdr:to>
    <xdr:sp macro="" textlink="">
      <xdr:nvSpPr>
        <xdr:cNvPr id="366" name="円/楕円 365"/>
        <xdr:cNvSpPr/>
      </xdr:nvSpPr>
      <xdr:spPr>
        <a:xfrm>
          <a:off x="10426700" y="996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171435</xdr:rowOff>
    </xdr:from>
    <xdr:ext cx="469744" cy="259045"/>
    <xdr:sp macro="" textlink="">
      <xdr:nvSpPr>
        <xdr:cNvPr id="367" name="農林水産業費該当値テキスト"/>
        <xdr:cNvSpPr txBox="1"/>
      </xdr:nvSpPr>
      <xdr:spPr>
        <a:xfrm>
          <a:off x="10528300" y="994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47390</xdr:rowOff>
    </xdr:from>
    <xdr:to>
      <xdr:col>14</xdr:col>
      <xdr:colOff>79375</xdr:colOff>
      <xdr:row>58</xdr:row>
      <xdr:rowOff>148990</xdr:rowOff>
    </xdr:to>
    <xdr:sp macro="" textlink="">
      <xdr:nvSpPr>
        <xdr:cNvPr id="368" name="円/楕円 367"/>
        <xdr:cNvSpPr/>
      </xdr:nvSpPr>
      <xdr:spPr>
        <a:xfrm>
          <a:off x="9588500" y="99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140117</xdr:rowOff>
    </xdr:from>
    <xdr:ext cx="469744" cy="259045"/>
    <xdr:sp macro="" textlink="">
      <xdr:nvSpPr>
        <xdr:cNvPr id="369" name="テキスト ボックス 368"/>
        <xdr:cNvSpPr txBox="1"/>
      </xdr:nvSpPr>
      <xdr:spPr>
        <a:xfrm>
          <a:off x="9404427" y="1008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59010</xdr:rowOff>
    </xdr:from>
    <xdr:to>
      <xdr:col>12</xdr:col>
      <xdr:colOff>561975</xdr:colOff>
      <xdr:row>58</xdr:row>
      <xdr:rowOff>160610</xdr:rowOff>
    </xdr:to>
    <xdr:sp macro="" textlink="">
      <xdr:nvSpPr>
        <xdr:cNvPr id="370" name="円/楕円 369"/>
        <xdr:cNvSpPr/>
      </xdr:nvSpPr>
      <xdr:spPr>
        <a:xfrm>
          <a:off x="8699500" y="100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151737</xdr:rowOff>
    </xdr:from>
    <xdr:ext cx="469744" cy="259045"/>
    <xdr:sp macro="" textlink="">
      <xdr:nvSpPr>
        <xdr:cNvPr id="371" name="テキスト ボックス 370"/>
        <xdr:cNvSpPr txBox="1"/>
      </xdr:nvSpPr>
      <xdr:spPr>
        <a:xfrm>
          <a:off x="8515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51429</xdr:rowOff>
    </xdr:from>
    <xdr:to>
      <xdr:col>11</xdr:col>
      <xdr:colOff>358775</xdr:colOff>
      <xdr:row>58</xdr:row>
      <xdr:rowOff>153029</xdr:rowOff>
    </xdr:to>
    <xdr:sp macro="" textlink="">
      <xdr:nvSpPr>
        <xdr:cNvPr id="372" name="円/楕円 371"/>
        <xdr:cNvSpPr/>
      </xdr:nvSpPr>
      <xdr:spPr>
        <a:xfrm>
          <a:off x="7810500" y="999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144156</xdr:rowOff>
    </xdr:from>
    <xdr:ext cx="469744" cy="259045"/>
    <xdr:sp macro="" textlink="">
      <xdr:nvSpPr>
        <xdr:cNvPr id="373" name="テキスト ボックス 372"/>
        <xdr:cNvSpPr txBox="1"/>
      </xdr:nvSpPr>
      <xdr:spPr>
        <a:xfrm>
          <a:off x="7626427" y="1008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78422</xdr:rowOff>
    </xdr:from>
    <xdr:to>
      <xdr:col>10</xdr:col>
      <xdr:colOff>155575</xdr:colOff>
      <xdr:row>59</xdr:row>
      <xdr:rowOff>8572</xdr:rowOff>
    </xdr:to>
    <xdr:sp macro="" textlink="">
      <xdr:nvSpPr>
        <xdr:cNvPr id="374" name="円/楕円 373"/>
        <xdr:cNvSpPr/>
      </xdr:nvSpPr>
      <xdr:spPr>
        <a:xfrm>
          <a:off x="6921500" y="100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171149</xdr:rowOff>
    </xdr:from>
    <xdr:ext cx="469744" cy="259045"/>
    <xdr:sp macro="" textlink="">
      <xdr:nvSpPr>
        <xdr:cNvPr id="375" name="テキスト ボックス 374"/>
        <xdr:cNvSpPr txBox="1"/>
      </xdr:nvSpPr>
      <xdr:spPr>
        <a:xfrm>
          <a:off x="6737427" y="1011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399" name="直線コネクタ 398"/>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0"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1" name="直線コネクタ 400"/>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2"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3" name="直線コネクタ 402"/>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149758</xdr:rowOff>
    </xdr:from>
    <xdr:to>
      <xdr:col>15</xdr:col>
      <xdr:colOff>180975</xdr:colOff>
      <xdr:row>77</xdr:row>
      <xdr:rowOff>144538</xdr:rowOff>
    </xdr:to>
    <xdr:cxnSp macro="">
      <xdr:nvCxnSpPr>
        <xdr:cNvPr id="404" name="直線コネクタ 403"/>
        <xdr:cNvCxnSpPr/>
      </xdr:nvCxnSpPr>
      <xdr:spPr>
        <a:xfrm>
          <a:off x="9639300" y="13179958"/>
          <a:ext cx="838200" cy="1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5"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6" name="フローチャート : 判断 405"/>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149758</xdr:rowOff>
    </xdr:from>
    <xdr:to>
      <xdr:col>14</xdr:col>
      <xdr:colOff>28575</xdr:colOff>
      <xdr:row>78</xdr:row>
      <xdr:rowOff>38391</xdr:rowOff>
    </xdr:to>
    <xdr:cxnSp macro="">
      <xdr:nvCxnSpPr>
        <xdr:cNvPr id="407" name="直線コネクタ 406"/>
        <xdr:cNvCxnSpPr/>
      </xdr:nvCxnSpPr>
      <xdr:spPr>
        <a:xfrm flipV="1">
          <a:off x="8750300" y="13179958"/>
          <a:ext cx="889000" cy="23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08" name="フローチャート : 判断 407"/>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09" name="テキスト ボックス 408"/>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2769</xdr:rowOff>
    </xdr:from>
    <xdr:to>
      <xdr:col>12</xdr:col>
      <xdr:colOff>511175</xdr:colOff>
      <xdr:row>78</xdr:row>
      <xdr:rowOff>38391</xdr:rowOff>
    </xdr:to>
    <xdr:cxnSp macro="">
      <xdr:nvCxnSpPr>
        <xdr:cNvPr id="410" name="直線コネクタ 409"/>
        <xdr:cNvCxnSpPr/>
      </xdr:nvCxnSpPr>
      <xdr:spPr>
        <a:xfrm>
          <a:off x="7861300" y="13375869"/>
          <a:ext cx="8890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1" name="フローチャート : 判断 410"/>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2" name="テキスト ボックス 411"/>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2769</xdr:rowOff>
    </xdr:from>
    <xdr:to>
      <xdr:col>11</xdr:col>
      <xdr:colOff>307975</xdr:colOff>
      <xdr:row>78</xdr:row>
      <xdr:rowOff>32410</xdr:rowOff>
    </xdr:to>
    <xdr:cxnSp macro="">
      <xdr:nvCxnSpPr>
        <xdr:cNvPr id="413" name="直線コネクタ 412"/>
        <xdr:cNvCxnSpPr/>
      </xdr:nvCxnSpPr>
      <xdr:spPr>
        <a:xfrm flipV="1">
          <a:off x="6972300" y="13375869"/>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4" name="フローチャート : 判断 413"/>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5" name="テキスト ボックス 414"/>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6" name="フローチャート : 判断 415"/>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7" name="テキスト ボックス 416"/>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93738</xdr:rowOff>
    </xdr:from>
    <xdr:to>
      <xdr:col>15</xdr:col>
      <xdr:colOff>231775</xdr:colOff>
      <xdr:row>78</xdr:row>
      <xdr:rowOff>23888</xdr:rowOff>
    </xdr:to>
    <xdr:sp macro="" textlink="">
      <xdr:nvSpPr>
        <xdr:cNvPr id="423" name="円/楕円 422"/>
        <xdr:cNvSpPr/>
      </xdr:nvSpPr>
      <xdr:spPr>
        <a:xfrm>
          <a:off x="10426700" y="132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116615</xdr:rowOff>
    </xdr:from>
    <xdr:ext cx="469744" cy="259045"/>
    <xdr:sp macro="" textlink="">
      <xdr:nvSpPr>
        <xdr:cNvPr id="424" name="商工費該当値テキスト"/>
        <xdr:cNvSpPr txBox="1"/>
      </xdr:nvSpPr>
      <xdr:spPr>
        <a:xfrm>
          <a:off x="10528300" y="131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98958</xdr:rowOff>
    </xdr:from>
    <xdr:to>
      <xdr:col>14</xdr:col>
      <xdr:colOff>79375</xdr:colOff>
      <xdr:row>77</xdr:row>
      <xdr:rowOff>29108</xdr:rowOff>
    </xdr:to>
    <xdr:sp macro="" textlink="">
      <xdr:nvSpPr>
        <xdr:cNvPr id="425" name="円/楕円 424"/>
        <xdr:cNvSpPr/>
      </xdr:nvSpPr>
      <xdr:spPr>
        <a:xfrm>
          <a:off x="9588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45635</xdr:rowOff>
    </xdr:from>
    <xdr:ext cx="534377" cy="259045"/>
    <xdr:sp macro="" textlink="">
      <xdr:nvSpPr>
        <xdr:cNvPr id="426" name="テキスト ボックス 425"/>
        <xdr:cNvSpPr txBox="1"/>
      </xdr:nvSpPr>
      <xdr:spPr>
        <a:xfrm>
          <a:off x="9372111" y="129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159041</xdr:rowOff>
    </xdr:from>
    <xdr:to>
      <xdr:col>12</xdr:col>
      <xdr:colOff>561975</xdr:colOff>
      <xdr:row>78</xdr:row>
      <xdr:rowOff>89191</xdr:rowOff>
    </xdr:to>
    <xdr:sp macro="" textlink="">
      <xdr:nvSpPr>
        <xdr:cNvPr id="427" name="円/楕円 426"/>
        <xdr:cNvSpPr/>
      </xdr:nvSpPr>
      <xdr:spPr>
        <a:xfrm>
          <a:off x="8699500" y="13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80318</xdr:rowOff>
    </xdr:from>
    <xdr:ext cx="469744" cy="259045"/>
    <xdr:sp macro="" textlink="">
      <xdr:nvSpPr>
        <xdr:cNvPr id="428" name="テキスト ボックス 427"/>
        <xdr:cNvSpPr txBox="1"/>
      </xdr:nvSpPr>
      <xdr:spPr>
        <a:xfrm>
          <a:off x="8515427" y="1345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123419</xdr:rowOff>
    </xdr:from>
    <xdr:to>
      <xdr:col>11</xdr:col>
      <xdr:colOff>358775</xdr:colOff>
      <xdr:row>78</xdr:row>
      <xdr:rowOff>53569</xdr:rowOff>
    </xdr:to>
    <xdr:sp macro="" textlink="">
      <xdr:nvSpPr>
        <xdr:cNvPr id="429" name="円/楕円 428"/>
        <xdr:cNvSpPr/>
      </xdr:nvSpPr>
      <xdr:spPr>
        <a:xfrm>
          <a:off x="7810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44696</xdr:rowOff>
    </xdr:from>
    <xdr:ext cx="469744" cy="259045"/>
    <xdr:sp macro="" textlink="">
      <xdr:nvSpPr>
        <xdr:cNvPr id="430" name="テキスト ボックス 429"/>
        <xdr:cNvSpPr txBox="1"/>
      </xdr:nvSpPr>
      <xdr:spPr>
        <a:xfrm>
          <a:off x="7626427" y="134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153060</xdr:rowOff>
    </xdr:from>
    <xdr:to>
      <xdr:col>10</xdr:col>
      <xdr:colOff>155575</xdr:colOff>
      <xdr:row>78</xdr:row>
      <xdr:rowOff>83210</xdr:rowOff>
    </xdr:to>
    <xdr:sp macro="" textlink="">
      <xdr:nvSpPr>
        <xdr:cNvPr id="431" name="円/楕円 430"/>
        <xdr:cNvSpPr/>
      </xdr:nvSpPr>
      <xdr:spPr>
        <a:xfrm>
          <a:off x="6921500" y="133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74337</xdr:rowOff>
    </xdr:from>
    <xdr:ext cx="469744" cy="259045"/>
    <xdr:sp macro="" textlink="">
      <xdr:nvSpPr>
        <xdr:cNvPr id="432" name="テキスト ボックス 431"/>
        <xdr:cNvSpPr txBox="1"/>
      </xdr:nvSpPr>
      <xdr:spPr>
        <a:xfrm>
          <a:off x="6737427" y="134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3" name="直線コネクタ 44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4" name="テキスト ボックス 44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6" name="テキスト ボックス 44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7" name="直線コネクタ 44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8" name="テキスト ボックス 44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1" name="直線コネクタ 45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2" name="テキスト ボックス 45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3" name="直線コネクタ 45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4" name="テキスト ボックス 45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5" name="直線コネクタ 45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6" name="テキスト ボックス 45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0" name="直線コネクタ 459"/>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1"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2" name="直線コネクタ 461"/>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3"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4" name="直線コネクタ 463"/>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16342</xdr:rowOff>
    </xdr:from>
    <xdr:to>
      <xdr:col>15</xdr:col>
      <xdr:colOff>180975</xdr:colOff>
      <xdr:row>98</xdr:row>
      <xdr:rowOff>29553</xdr:rowOff>
    </xdr:to>
    <xdr:cxnSp macro="">
      <xdr:nvCxnSpPr>
        <xdr:cNvPr id="465" name="直線コネクタ 464"/>
        <xdr:cNvCxnSpPr/>
      </xdr:nvCxnSpPr>
      <xdr:spPr>
        <a:xfrm>
          <a:off x="9639300" y="16818442"/>
          <a:ext cx="838200" cy="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6"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7" name="フローチャート : 判断 466"/>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125888</xdr:rowOff>
    </xdr:from>
    <xdr:to>
      <xdr:col>14</xdr:col>
      <xdr:colOff>28575</xdr:colOff>
      <xdr:row>98</xdr:row>
      <xdr:rowOff>16342</xdr:rowOff>
    </xdr:to>
    <xdr:cxnSp macro="">
      <xdr:nvCxnSpPr>
        <xdr:cNvPr id="468" name="直線コネクタ 467"/>
        <xdr:cNvCxnSpPr/>
      </xdr:nvCxnSpPr>
      <xdr:spPr>
        <a:xfrm>
          <a:off x="8750300" y="16756538"/>
          <a:ext cx="889000" cy="6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69" name="フローチャート : 判断 468"/>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0" name="テキスト ボックス 469"/>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125888</xdr:rowOff>
    </xdr:from>
    <xdr:to>
      <xdr:col>12</xdr:col>
      <xdr:colOff>511175</xdr:colOff>
      <xdr:row>98</xdr:row>
      <xdr:rowOff>22895</xdr:rowOff>
    </xdr:to>
    <xdr:cxnSp macro="">
      <xdr:nvCxnSpPr>
        <xdr:cNvPr id="471" name="直線コネクタ 470"/>
        <xdr:cNvCxnSpPr/>
      </xdr:nvCxnSpPr>
      <xdr:spPr>
        <a:xfrm flipV="1">
          <a:off x="7861300" y="16756538"/>
          <a:ext cx="889000" cy="6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2" name="フローチャート : 判断 471"/>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3" name="テキスト ボックス 472"/>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85855</xdr:rowOff>
    </xdr:from>
    <xdr:to>
      <xdr:col>11</xdr:col>
      <xdr:colOff>307975</xdr:colOff>
      <xdr:row>98</xdr:row>
      <xdr:rowOff>22895</xdr:rowOff>
    </xdr:to>
    <xdr:cxnSp macro="">
      <xdr:nvCxnSpPr>
        <xdr:cNvPr id="474" name="直線コネクタ 473"/>
        <xdr:cNvCxnSpPr/>
      </xdr:nvCxnSpPr>
      <xdr:spPr>
        <a:xfrm>
          <a:off x="6972300" y="16716505"/>
          <a:ext cx="889000" cy="10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5" name="フローチャート : 判断 474"/>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6" name="テキスト ボックス 475"/>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7" name="フローチャート : 判断 476"/>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78" name="テキスト ボックス 477"/>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150203</xdr:rowOff>
    </xdr:from>
    <xdr:to>
      <xdr:col>15</xdr:col>
      <xdr:colOff>231775</xdr:colOff>
      <xdr:row>98</xdr:row>
      <xdr:rowOff>80353</xdr:rowOff>
    </xdr:to>
    <xdr:sp macro="" textlink="">
      <xdr:nvSpPr>
        <xdr:cNvPr id="484" name="円/楕円 483"/>
        <xdr:cNvSpPr/>
      </xdr:nvSpPr>
      <xdr:spPr>
        <a:xfrm>
          <a:off x="10426700" y="167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128630</xdr:rowOff>
    </xdr:from>
    <xdr:ext cx="534377" cy="259045"/>
    <xdr:sp macro="" textlink="">
      <xdr:nvSpPr>
        <xdr:cNvPr id="485" name="土木費該当値テキスト"/>
        <xdr:cNvSpPr txBox="1"/>
      </xdr:nvSpPr>
      <xdr:spPr>
        <a:xfrm>
          <a:off x="10528300" y="167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136992</xdr:rowOff>
    </xdr:from>
    <xdr:to>
      <xdr:col>14</xdr:col>
      <xdr:colOff>79375</xdr:colOff>
      <xdr:row>98</xdr:row>
      <xdr:rowOff>67142</xdr:rowOff>
    </xdr:to>
    <xdr:sp macro="" textlink="">
      <xdr:nvSpPr>
        <xdr:cNvPr id="486" name="円/楕円 485"/>
        <xdr:cNvSpPr/>
      </xdr:nvSpPr>
      <xdr:spPr>
        <a:xfrm>
          <a:off x="9588500" y="1676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58269</xdr:rowOff>
    </xdr:from>
    <xdr:ext cx="534377" cy="259045"/>
    <xdr:sp macro="" textlink="">
      <xdr:nvSpPr>
        <xdr:cNvPr id="487" name="テキスト ボックス 486"/>
        <xdr:cNvSpPr txBox="1"/>
      </xdr:nvSpPr>
      <xdr:spPr>
        <a:xfrm>
          <a:off x="9372111" y="1686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75088</xdr:rowOff>
    </xdr:from>
    <xdr:to>
      <xdr:col>12</xdr:col>
      <xdr:colOff>561975</xdr:colOff>
      <xdr:row>98</xdr:row>
      <xdr:rowOff>5238</xdr:rowOff>
    </xdr:to>
    <xdr:sp macro="" textlink="">
      <xdr:nvSpPr>
        <xdr:cNvPr id="488" name="円/楕円 487"/>
        <xdr:cNvSpPr/>
      </xdr:nvSpPr>
      <xdr:spPr>
        <a:xfrm>
          <a:off x="8699500" y="167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167815</xdr:rowOff>
    </xdr:from>
    <xdr:ext cx="534377" cy="259045"/>
    <xdr:sp macro="" textlink="">
      <xdr:nvSpPr>
        <xdr:cNvPr id="489" name="テキスト ボックス 488"/>
        <xdr:cNvSpPr txBox="1"/>
      </xdr:nvSpPr>
      <xdr:spPr>
        <a:xfrm>
          <a:off x="8483111" y="1679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143545</xdr:rowOff>
    </xdr:from>
    <xdr:to>
      <xdr:col>11</xdr:col>
      <xdr:colOff>358775</xdr:colOff>
      <xdr:row>98</xdr:row>
      <xdr:rowOff>73695</xdr:rowOff>
    </xdr:to>
    <xdr:sp macro="" textlink="">
      <xdr:nvSpPr>
        <xdr:cNvPr id="490" name="円/楕円 489"/>
        <xdr:cNvSpPr/>
      </xdr:nvSpPr>
      <xdr:spPr>
        <a:xfrm>
          <a:off x="7810500" y="167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64822</xdr:rowOff>
    </xdr:from>
    <xdr:ext cx="534377" cy="259045"/>
    <xdr:sp macro="" textlink="">
      <xdr:nvSpPr>
        <xdr:cNvPr id="491" name="テキスト ボックス 490"/>
        <xdr:cNvSpPr txBox="1"/>
      </xdr:nvSpPr>
      <xdr:spPr>
        <a:xfrm>
          <a:off x="7594111" y="1686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35055</xdr:rowOff>
    </xdr:from>
    <xdr:to>
      <xdr:col>10</xdr:col>
      <xdr:colOff>155575</xdr:colOff>
      <xdr:row>97</xdr:row>
      <xdr:rowOff>136655</xdr:rowOff>
    </xdr:to>
    <xdr:sp macro="" textlink="">
      <xdr:nvSpPr>
        <xdr:cNvPr id="492" name="円/楕円 491"/>
        <xdr:cNvSpPr/>
      </xdr:nvSpPr>
      <xdr:spPr>
        <a:xfrm>
          <a:off x="6921500" y="166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153182</xdr:rowOff>
    </xdr:from>
    <xdr:ext cx="534377" cy="259045"/>
    <xdr:sp macro="" textlink="">
      <xdr:nvSpPr>
        <xdr:cNvPr id="493" name="テキスト ボックス 492"/>
        <xdr:cNvSpPr txBox="1"/>
      </xdr:nvSpPr>
      <xdr:spPr>
        <a:xfrm>
          <a:off x="6705111" y="164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6" name="直線コネクタ 515"/>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7"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18" name="直線コネクタ 517"/>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19"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0" name="直線コネクタ 519"/>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149667</xdr:rowOff>
    </xdr:from>
    <xdr:to>
      <xdr:col>23</xdr:col>
      <xdr:colOff>517525</xdr:colOff>
      <xdr:row>35</xdr:row>
      <xdr:rowOff>170287</xdr:rowOff>
    </xdr:to>
    <xdr:cxnSp macro="">
      <xdr:nvCxnSpPr>
        <xdr:cNvPr id="521" name="直線コネクタ 520"/>
        <xdr:cNvCxnSpPr/>
      </xdr:nvCxnSpPr>
      <xdr:spPr>
        <a:xfrm flipV="1">
          <a:off x="15481300" y="6150417"/>
          <a:ext cx="8382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2"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3" name="フローチャート : 判断 522"/>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170287</xdr:rowOff>
    </xdr:from>
    <xdr:to>
      <xdr:col>22</xdr:col>
      <xdr:colOff>365125</xdr:colOff>
      <xdr:row>36</xdr:row>
      <xdr:rowOff>8255</xdr:rowOff>
    </xdr:to>
    <xdr:cxnSp macro="">
      <xdr:nvCxnSpPr>
        <xdr:cNvPr id="524" name="直線コネクタ 523"/>
        <xdr:cNvCxnSpPr/>
      </xdr:nvCxnSpPr>
      <xdr:spPr>
        <a:xfrm flipV="1">
          <a:off x="14592300" y="6171037"/>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5" name="フローチャート : 判断 524"/>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6" name="テキスト ボックス 525"/>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133345</xdr:rowOff>
    </xdr:from>
    <xdr:to>
      <xdr:col>21</xdr:col>
      <xdr:colOff>161925</xdr:colOff>
      <xdr:row>36</xdr:row>
      <xdr:rowOff>8255</xdr:rowOff>
    </xdr:to>
    <xdr:cxnSp macro="">
      <xdr:nvCxnSpPr>
        <xdr:cNvPr id="527" name="直線コネクタ 526"/>
        <xdr:cNvCxnSpPr/>
      </xdr:nvCxnSpPr>
      <xdr:spPr>
        <a:xfrm>
          <a:off x="13703300" y="6134095"/>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28" name="フローチャート : 判断 527"/>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29" name="テキスト ボックス 528"/>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69108</xdr:rowOff>
    </xdr:from>
    <xdr:to>
      <xdr:col>19</xdr:col>
      <xdr:colOff>644525</xdr:colOff>
      <xdr:row>35</xdr:row>
      <xdr:rowOff>133345</xdr:rowOff>
    </xdr:to>
    <xdr:cxnSp macro="">
      <xdr:nvCxnSpPr>
        <xdr:cNvPr id="530" name="直線コネクタ 529"/>
        <xdr:cNvCxnSpPr/>
      </xdr:nvCxnSpPr>
      <xdr:spPr>
        <a:xfrm>
          <a:off x="12814300" y="6069858"/>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1" name="フローチャート : 判断 530"/>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2" name="テキスト ボックス 531"/>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3" name="フローチャート : 判断 532"/>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4" name="テキスト ボックス 533"/>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98867</xdr:rowOff>
    </xdr:from>
    <xdr:to>
      <xdr:col>23</xdr:col>
      <xdr:colOff>568325</xdr:colOff>
      <xdr:row>36</xdr:row>
      <xdr:rowOff>29017</xdr:rowOff>
    </xdr:to>
    <xdr:sp macro="" textlink="">
      <xdr:nvSpPr>
        <xdr:cNvPr id="540" name="円/楕円 539"/>
        <xdr:cNvSpPr/>
      </xdr:nvSpPr>
      <xdr:spPr>
        <a:xfrm>
          <a:off x="16268700" y="60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121744</xdr:rowOff>
    </xdr:from>
    <xdr:ext cx="534377" cy="259045"/>
    <xdr:sp macro="" textlink="">
      <xdr:nvSpPr>
        <xdr:cNvPr id="541" name="消防費該当値テキスト"/>
        <xdr:cNvSpPr txBox="1"/>
      </xdr:nvSpPr>
      <xdr:spPr>
        <a:xfrm>
          <a:off x="16370300" y="59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119487</xdr:rowOff>
    </xdr:from>
    <xdr:to>
      <xdr:col>22</xdr:col>
      <xdr:colOff>415925</xdr:colOff>
      <xdr:row>36</xdr:row>
      <xdr:rowOff>49637</xdr:rowOff>
    </xdr:to>
    <xdr:sp macro="" textlink="">
      <xdr:nvSpPr>
        <xdr:cNvPr id="542" name="円/楕円 541"/>
        <xdr:cNvSpPr/>
      </xdr:nvSpPr>
      <xdr:spPr>
        <a:xfrm>
          <a:off x="15430500" y="612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66164</xdr:rowOff>
    </xdr:from>
    <xdr:ext cx="534377" cy="259045"/>
    <xdr:sp macro="" textlink="">
      <xdr:nvSpPr>
        <xdr:cNvPr id="543" name="テキスト ボックス 542"/>
        <xdr:cNvSpPr txBox="1"/>
      </xdr:nvSpPr>
      <xdr:spPr>
        <a:xfrm>
          <a:off x="15214111" y="58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128905</xdr:rowOff>
    </xdr:from>
    <xdr:to>
      <xdr:col>21</xdr:col>
      <xdr:colOff>212725</xdr:colOff>
      <xdr:row>36</xdr:row>
      <xdr:rowOff>59055</xdr:rowOff>
    </xdr:to>
    <xdr:sp macro="" textlink="">
      <xdr:nvSpPr>
        <xdr:cNvPr id="544" name="円/楕円 543"/>
        <xdr:cNvSpPr/>
      </xdr:nvSpPr>
      <xdr:spPr>
        <a:xfrm>
          <a:off x="14541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75582</xdr:rowOff>
    </xdr:from>
    <xdr:ext cx="534377" cy="259045"/>
    <xdr:sp macro="" textlink="">
      <xdr:nvSpPr>
        <xdr:cNvPr id="545" name="テキスト ボックス 544"/>
        <xdr:cNvSpPr txBox="1"/>
      </xdr:nvSpPr>
      <xdr:spPr>
        <a:xfrm>
          <a:off x="14325111" y="59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82545</xdr:rowOff>
    </xdr:from>
    <xdr:to>
      <xdr:col>20</xdr:col>
      <xdr:colOff>9525</xdr:colOff>
      <xdr:row>36</xdr:row>
      <xdr:rowOff>12695</xdr:rowOff>
    </xdr:to>
    <xdr:sp macro="" textlink="">
      <xdr:nvSpPr>
        <xdr:cNvPr id="546" name="円/楕円 545"/>
        <xdr:cNvSpPr/>
      </xdr:nvSpPr>
      <xdr:spPr>
        <a:xfrm>
          <a:off x="13652500" y="608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29222</xdr:rowOff>
    </xdr:from>
    <xdr:ext cx="534377" cy="259045"/>
    <xdr:sp macro="" textlink="">
      <xdr:nvSpPr>
        <xdr:cNvPr id="547" name="テキスト ボックス 546"/>
        <xdr:cNvSpPr txBox="1"/>
      </xdr:nvSpPr>
      <xdr:spPr>
        <a:xfrm>
          <a:off x="13436111" y="58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18308</xdr:rowOff>
    </xdr:from>
    <xdr:to>
      <xdr:col>18</xdr:col>
      <xdr:colOff>492125</xdr:colOff>
      <xdr:row>35</xdr:row>
      <xdr:rowOff>119908</xdr:rowOff>
    </xdr:to>
    <xdr:sp macro="" textlink="">
      <xdr:nvSpPr>
        <xdr:cNvPr id="548" name="円/楕円 547"/>
        <xdr:cNvSpPr/>
      </xdr:nvSpPr>
      <xdr:spPr>
        <a:xfrm>
          <a:off x="12763500" y="601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136435</xdr:rowOff>
    </xdr:from>
    <xdr:ext cx="534377" cy="259045"/>
    <xdr:sp macro="" textlink="">
      <xdr:nvSpPr>
        <xdr:cNvPr id="549" name="テキスト ボックス 548"/>
        <xdr:cNvSpPr txBox="1"/>
      </xdr:nvSpPr>
      <xdr:spPr>
        <a:xfrm>
          <a:off x="12547111" y="579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1" name="テキスト ボックス 56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5" name="直線コネクタ 574"/>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6"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7" name="直線コネクタ 576"/>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78"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79" name="直線コネクタ 578"/>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26750</xdr:rowOff>
    </xdr:from>
    <xdr:to>
      <xdr:col>23</xdr:col>
      <xdr:colOff>517525</xdr:colOff>
      <xdr:row>57</xdr:row>
      <xdr:rowOff>30755</xdr:rowOff>
    </xdr:to>
    <xdr:cxnSp macro="">
      <xdr:nvCxnSpPr>
        <xdr:cNvPr id="580" name="直線コネクタ 579"/>
        <xdr:cNvCxnSpPr/>
      </xdr:nvCxnSpPr>
      <xdr:spPr>
        <a:xfrm flipV="1">
          <a:off x="15481300" y="9799400"/>
          <a:ext cx="8382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1"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2" name="フローチャート : 判断 581"/>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30755</xdr:rowOff>
    </xdr:from>
    <xdr:to>
      <xdr:col>22</xdr:col>
      <xdr:colOff>365125</xdr:colOff>
      <xdr:row>57</xdr:row>
      <xdr:rowOff>73929</xdr:rowOff>
    </xdr:to>
    <xdr:cxnSp macro="">
      <xdr:nvCxnSpPr>
        <xdr:cNvPr id="583" name="直線コネクタ 582"/>
        <xdr:cNvCxnSpPr/>
      </xdr:nvCxnSpPr>
      <xdr:spPr>
        <a:xfrm flipV="1">
          <a:off x="14592300" y="9803405"/>
          <a:ext cx="889000" cy="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4" name="フローチャート : 判断 583"/>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5" name="テキスト ボックス 584"/>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155430</xdr:rowOff>
    </xdr:from>
    <xdr:to>
      <xdr:col>21</xdr:col>
      <xdr:colOff>161925</xdr:colOff>
      <xdr:row>57</xdr:row>
      <xdr:rowOff>73929</xdr:rowOff>
    </xdr:to>
    <xdr:cxnSp macro="">
      <xdr:nvCxnSpPr>
        <xdr:cNvPr id="586" name="直線コネクタ 585"/>
        <xdr:cNvCxnSpPr/>
      </xdr:nvCxnSpPr>
      <xdr:spPr>
        <a:xfrm>
          <a:off x="13703300" y="9756630"/>
          <a:ext cx="889000" cy="8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7" name="フローチャート : 判断 586"/>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88" name="テキスト ボックス 587"/>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134889</xdr:rowOff>
    </xdr:from>
    <xdr:to>
      <xdr:col>19</xdr:col>
      <xdr:colOff>644525</xdr:colOff>
      <xdr:row>56</xdr:row>
      <xdr:rowOff>155430</xdr:rowOff>
    </xdr:to>
    <xdr:cxnSp macro="">
      <xdr:nvCxnSpPr>
        <xdr:cNvPr id="589" name="直線コネクタ 588"/>
        <xdr:cNvCxnSpPr/>
      </xdr:nvCxnSpPr>
      <xdr:spPr>
        <a:xfrm>
          <a:off x="12814300" y="9736089"/>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0" name="フローチャート : 判断 589"/>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1" name="テキスト ボックス 590"/>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2" name="フローチャート : 判断 591"/>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3" name="テキスト ボックス 592"/>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147400</xdr:rowOff>
    </xdr:from>
    <xdr:to>
      <xdr:col>23</xdr:col>
      <xdr:colOff>568325</xdr:colOff>
      <xdr:row>57</xdr:row>
      <xdr:rowOff>77550</xdr:rowOff>
    </xdr:to>
    <xdr:sp macro="" textlink="">
      <xdr:nvSpPr>
        <xdr:cNvPr id="599" name="円/楕円 598"/>
        <xdr:cNvSpPr/>
      </xdr:nvSpPr>
      <xdr:spPr>
        <a:xfrm>
          <a:off x="16268700" y="97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125827</xdr:rowOff>
    </xdr:from>
    <xdr:ext cx="534377" cy="259045"/>
    <xdr:sp macro="" textlink="">
      <xdr:nvSpPr>
        <xdr:cNvPr id="600" name="教育費該当値テキスト"/>
        <xdr:cNvSpPr txBox="1"/>
      </xdr:nvSpPr>
      <xdr:spPr>
        <a:xfrm>
          <a:off x="16370300" y="97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38,126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151405</xdr:rowOff>
    </xdr:from>
    <xdr:to>
      <xdr:col>22</xdr:col>
      <xdr:colOff>415925</xdr:colOff>
      <xdr:row>57</xdr:row>
      <xdr:rowOff>81555</xdr:rowOff>
    </xdr:to>
    <xdr:sp macro="" textlink="">
      <xdr:nvSpPr>
        <xdr:cNvPr id="601" name="円/楕円 600"/>
        <xdr:cNvSpPr/>
      </xdr:nvSpPr>
      <xdr:spPr>
        <a:xfrm>
          <a:off x="15430500" y="9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72682</xdr:rowOff>
    </xdr:from>
    <xdr:ext cx="534377" cy="259045"/>
    <xdr:sp macro="" textlink="">
      <xdr:nvSpPr>
        <xdr:cNvPr id="602" name="テキスト ボックス 601"/>
        <xdr:cNvSpPr txBox="1"/>
      </xdr:nvSpPr>
      <xdr:spPr>
        <a:xfrm>
          <a:off x="15214111" y="9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23129</xdr:rowOff>
    </xdr:from>
    <xdr:to>
      <xdr:col>21</xdr:col>
      <xdr:colOff>212725</xdr:colOff>
      <xdr:row>57</xdr:row>
      <xdr:rowOff>124729</xdr:rowOff>
    </xdr:to>
    <xdr:sp macro="" textlink="">
      <xdr:nvSpPr>
        <xdr:cNvPr id="603" name="円/楕円 602"/>
        <xdr:cNvSpPr/>
      </xdr:nvSpPr>
      <xdr:spPr>
        <a:xfrm>
          <a:off x="14541500" y="97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115856</xdr:rowOff>
    </xdr:from>
    <xdr:ext cx="534377" cy="259045"/>
    <xdr:sp macro="" textlink="">
      <xdr:nvSpPr>
        <xdr:cNvPr id="604" name="テキスト ボックス 603"/>
        <xdr:cNvSpPr txBox="1"/>
      </xdr:nvSpPr>
      <xdr:spPr>
        <a:xfrm>
          <a:off x="14325111" y="98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104630</xdr:rowOff>
    </xdr:from>
    <xdr:to>
      <xdr:col>20</xdr:col>
      <xdr:colOff>9525</xdr:colOff>
      <xdr:row>57</xdr:row>
      <xdr:rowOff>34780</xdr:rowOff>
    </xdr:to>
    <xdr:sp macro="" textlink="">
      <xdr:nvSpPr>
        <xdr:cNvPr id="605" name="円/楕円 604"/>
        <xdr:cNvSpPr/>
      </xdr:nvSpPr>
      <xdr:spPr>
        <a:xfrm>
          <a:off x="13652500" y="97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25907</xdr:rowOff>
    </xdr:from>
    <xdr:ext cx="534377" cy="259045"/>
    <xdr:sp macro="" textlink="">
      <xdr:nvSpPr>
        <xdr:cNvPr id="606" name="テキスト ボックス 605"/>
        <xdr:cNvSpPr txBox="1"/>
      </xdr:nvSpPr>
      <xdr:spPr>
        <a:xfrm>
          <a:off x="13436111" y="97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84089</xdr:rowOff>
    </xdr:from>
    <xdr:to>
      <xdr:col>18</xdr:col>
      <xdr:colOff>492125</xdr:colOff>
      <xdr:row>57</xdr:row>
      <xdr:rowOff>14239</xdr:rowOff>
    </xdr:to>
    <xdr:sp macro="" textlink="">
      <xdr:nvSpPr>
        <xdr:cNvPr id="607" name="円/楕円 606"/>
        <xdr:cNvSpPr/>
      </xdr:nvSpPr>
      <xdr:spPr>
        <a:xfrm>
          <a:off x="12763500" y="96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30766</xdr:rowOff>
    </xdr:from>
    <xdr:ext cx="534377" cy="259045"/>
    <xdr:sp macro="" textlink="">
      <xdr:nvSpPr>
        <xdr:cNvPr id="608" name="テキスト ボックス 607"/>
        <xdr:cNvSpPr txBox="1"/>
      </xdr:nvSpPr>
      <xdr:spPr>
        <a:xfrm>
          <a:off x="12547111" y="946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2" name="直線コネクタ 631"/>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3"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5"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6" name="直線コネクタ 635"/>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38"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39" name="フローチャート : 判断 638"/>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30524</xdr:rowOff>
    </xdr:from>
    <xdr:to>
      <xdr:col>22</xdr:col>
      <xdr:colOff>365125</xdr:colOff>
      <xdr:row>79</xdr:row>
      <xdr:rowOff>44450</xdr:rowOff>
    </xdr:to>
    <xdr:cxnSp macro="">
      <xdr:nvCxnSpPr>
        <xdr:cNvPr id="640" name="直線コネクタ 639"/>
        <xdr:cNvCxnSpPr/>
      </xdr:nvCxnSpPr>
      <xdr:spPr>
        <a:xfrm>
          <a:off x="14592300" y="1357507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1" name="フローチャート : 判断 640"/>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2" name="テキスト ボックス 641"/>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30524</xdr:rowOff>
    </xdr:from>
    <xdr:to>
      <xdr:col>21</xdr:col>
      <xdr:colOff>161925</xdr:colOff>
      <xdr:row>79</xdr:row>
      <xdr:rowOff>44450</xdr:rowOff>
    </xdr:to>
    <xdr:cxnSp macro="">
      <xdr:nvCxnSpPr>
        <xdr:cNvPr id="643" name="直線コネクタ 642"/>
        <xdr:cNvCxnSpPr/>
      </xdr:nvCxnSpPr>
      <xdr:spPr>
        <a:xfrm flipV="1">
          <a:off x="13703300" y="1357507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4" name="フローチャート : 判断 643"/>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5" name="テキスト ボックス 644"/>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7" name="フローチャート : 判断 646"/>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48" name="テキスト ボックス 647"/>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49" name="フローチャート : 判断 648"/>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0" name="テキスト ボックス 649"/>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7"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151174</xdr:rowOff>
    </xdr:from>
    <xdr:to>
      <xdr:col>21</xdr:col>
      <xdr:colOff>212725</xdr:colOff>
      <xdr:row>79</xdr:row>
      <xdr:rowOff>81324</xdr:rowOff>
    </xdr:to>
    <xdr:sp macro="" textlink="">
      <xdr:nvSpPr>
        <xdr:cNvPr id="660" name="円/楕円 659"/>
        <xdr:cNvSpPr/>
      </xdr:nvSpPr>
      <xdr:spPr>
        <a:xfrm>
          <a:off x="14541500" y="135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72451</xdr:rowOff>
    </xdr:from>
    <xdr:ext cx="378565" cy="259045"/>
    <xdr:sp macro="" textlink="">
      <xdr:nvSpPr>
        <xdr:cNvPr id="661" name="テキスト ボックス 660"/>
        <xdr:cNvSpPr txBox="1"/>
      </xdr:nvSpPr>
      <xdr:spPr>
        <a:xfrm>
          <a:off x="14403017" y="1361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1" name="直線コネクタ 690"/>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2"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3" name="直線コネクタ 692"/>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4"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5" name="直線コネクタ 694"/>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67114</xdr:rowOff>
    </xdr:from>
    <xdr:to>
      <xdr:col>23</xdr:col>
      <xdr:colOff>517525</xdr:colOff>
      <xdr:row>98</xdr:row>
      <xdr:rowOff>68191</xdr:rowOff>
    </xdr:to>
    <xdr:cxnSp macro="">
      <xdr:nvCxnSpPr>
        <xdr:cNvPr id="696" name="直線コネクタ 695"/>
        <xdr:cNvCxnSpPr/>
      </xdr:nvCxnSpPr>
      <xdr:spPr>
        <a:xfrm flipV="1">
          <a:off x="15481300" y="16869214"/>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7"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698" name="フローチャート : 判断 697"/>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41990</xdr:rowOff>
    </xdr:from>
    <xdr:to>
      <xdr:col>22</xdr:col>
      <xdr:colOff>365125</xdr:colOff>
      <xdr:row>98</xdr:row>
      <xdr:rowOff>68191</xdr:rowOff>
    </xdr:to>
    <xdr:cxnSp macro="">
      <xdr:nvCxnSpPr>
        <xdr:cNvPr id="699" name="直線コネクタ 698"/>
        <xdr:cNvCxnSpPr/>
      </xdr:nvCxnSpPr>
      <xdr:spPr>
        <a:xfrm>
          <a:off x="14592300" y="16844090"/>
          <a:ext cx="889000" cy="2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0" name="フローチャート : 判断 699"/>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1" name="テキスト ボックス 700"/>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31714</xdr:rowOff>
    </xdr:from>
    <xdr:to>
      <xdr:col>21</xdr:col>
      <xdr:colOff>161925</xdr:colOff>
      <xdr:row>98</xdr:row>
      <xdr:rowOff>41990</xdr:rowOff>
    </xdr:to>
    <xdr:cxnSp macro="">
      <xdr:nvCxnSpPr>
        <xdr:cNvPr id="702" name="直線コネクタ 701"/>
        <xdr:cNvCxnSpPr/>
      </xdr:nvCxnSpPr>
      <xdr:spPr>
        <a:xfrm>
          <a:off x="13703300" y="16833814"/>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3" name="フローチャート : 判断 702"/>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4" name="テキスト ボックス 703"/>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21938</xdr:rowOff>
    </xdr:from>
    <xdr:to>
      <xdr:col>19</xdr:col>
      <xdr:colOff>644525</xdr:colOff>
      <xdr:row>98</xdr:row>
      <xdr:rowOff>31714</xdr:rowOff>
    </xdr:to>
    <xdr:cxnSp macro="">
      <xdr:nvCxnSpPr>
        <xdr:cNvPr id="705" name="直線コネクタ 704"/>
        <xdr:cNvCxnSpPr/>
      </xdr:nvCxnSpPr>
      <xdr:spPr>
        <a:xfrm>
          <a:off x="12814300" y="16824038"/>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6" name="フローチャート : 判断 705"/>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7" name="テキスト ボックス 706"/>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08" name="フローチャート : 判断 707"/>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09" name="テキスト ボックス 708"/>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16314</xdr:rowOff>
    </xdr:from>
    <xdr:to>
      <xdr:col>23</xdr:col>
      <xdr:colOff>568325</xdr:colOff>
      <xdr:row>98</xdr:row>
      <xdr:rowOff>117914</xdr:rowOff>
    </xdr:to>
    <xdr:sp macro="" textlink="">
      <xdr:nvSpPr>
        <xdr:cNvPr id="715" name="円/楕円 714"/>
        <xdr:cNvSpPr/>
      </xdr:nvSpPr>
      <xdr:spPr>
        <a:xfrm>
          <a:off x="16268700" y="16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102691</xdr:rowOff>
    </xdr:from>
    <xdr:ext cx="534377" cy="259045"/>
    <xdr:sp macro="" textlink="">
      <xdr:nvSpPr>
        <xdr:cNvPr id="716" name="公債費該当値テキスト"/>
        <xdr:cNvSpPr txBox="1"/>
      </xdr:nvSpPr>
      <xdr:spPr>
        <a:xfrm>
          <a:off x="16370300" y="167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17391</xdr:rowOff>
    </xdr:from>
    <xdr:to>
      <xdr:col>22</xdr:col>
      <xdr:colOff>415925</xdr:colOff>
      <xdr:row>98</xdr:row>
      <xdr:rowOff>118991</xdr:rowOff>
    </xdr:to>
    <xdr:sp macro="" textlink="">
      <xdr:nvSpPr>
        <xdr:cNvPr id="717" name="円/楕円 716"/>
        <xdr:cNvSpPr/>
      </xdr:nvSpPr>
      <xdr:spPr>
        <a:xfrm>
          <a:off x="15430500" y="168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110118</xdr:rowOff>
    </xdr:from>
    <xdr:ext cx="534377" cy="259045"/>
    <xdr:sp macro="" textlink="">
      <xdr:nvSpPr>
        <xdr:cNvPr id="718" name="テキスト ボックス 717"/>
        <xdr:cNvSpPr txBox="1"/>
      </xdr:nvSpPr>
      <xdr:spPr>
        <a:xfrm>
          <a:off x="15214111" y="169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162640</xdr:rowOff>
    </xdr:from>
    <xdr:to>
      <xdr:col>21</xdr:col>
      <xdr:colOff>212725</xdr:colOff>
      <xdr:row>98</xdr:row>
      <xdr:rowOff>92790</xdr:rowOff>
    </xdr:to>
    <xdr:sp macro="" textlink="">
      <xdr:nvSpPr>
        <xdr:cNvPr id="719" name="円/楕円 718"/>
        <xdr:cNvSpPr/>
      </xdr:nvSpPr>
      <xdr:spPr>
        <a:xfrm>
          <a:off x="14541500" y="167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83917</xdr:rowOff>
    </xdr:from>
    <xdr:ext cx="534377" cy="259045"/>
    <xdr:sp macro="" textlink="">
      <xdr:nvSpPr>
        <xdr:cNvPr id="720" name="テキスト ボックス 719"/>
        <xdr:cNvSpPr txBox="1"/>
      </xdr:nvSpPr>
      <xdr:spPr>
        <a:xfrm>
          <a:off x="14325111" y="168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152364</xdr:rowOff>
    </xdr:from>
    <xdr:to>
      <xdr:col>20</xdr:col>
      <xdr:colOff>9525</xdr:colOff>
      <xdr:row>98</xdr:row>
      <xdr:rowOff>82514</xdr:rowOff>
    </xdr:to>
    <xdr:sp macro="" textlink="">
      <xdr:nvSpPr>
        <xdr:cNvPr id="721" name="円/楕円 720"/>
        <xdr:cNvSpPr/>
      </xdr:nvSpPr>
      <xdr:spPr>
        <a:xfrm>
          <a:off x="13652500" y="167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73641</xdr:rowOff>
    </xdr:from>
    <xdr:ext cx="534377" cy="259045"/>
    <xdr:sp macro="" textlink="">
      <xdr:nvSpPr>
        <xdr:cNvPr id="722" name="テキスト ボックス 721"/>
        <xdr:cNvSpPr txBox="1"/>
      </xdr:nvSpPr>
      <xdr:spPr>
        <a:xfrm>
          <a:off x="13436111" y="168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142588</xdr:rowOff>
    </xdr:from>
    <xdr:to>
      <xdr:col>18</xdr:col>
      <xdr:colOff>492125</xdr:colOff>
      <xdr:row>98</xdr:row>
      <xdr:rowOff>72738</xdr:rowOff>
    </xdr:to>
    <xdr:sp macro="" textlink="">
      <xdr:nvSpPr>
        <xdr:cNvPr id="723" name="円/楕円 722"/>
        <xdr:cNvSpPr/>
      </xdr:nvSpPr>
      <xdr:spPr>
        <a:xfrm>
          <a:off x="12763500" y="167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63865</xdr:rowOff>
    </xdr:from>
    <xdr:ext cx="534377" cy="259045"/>
    <xdr:sp macro="" textlink="">
      <xdr:nvSpPr>
        <xdr:cNvPr id="724" name="テキスト ボックス 723"/>
        <xdr:cNvSpPr txBox="1"/>
      </xdr:nvSpPr>
      <xdr:spPr>
        <a:xfrm>
          <a:off x="12547111" y="168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48" name="直線コネクタ 747"/>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49"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1"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2" name="直線コネクタ 751"/>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4"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5" name="フローチャート : 判断 754"/>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7" name="フローチャート : 判断 756"/>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58" name="テキスト ボックス 757"/>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0" name="フローチャート : 判断 759"/>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1" name="テキスト ボックス 760"/>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3" name="フローチャート : 判断 762"/>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4" name="テキスト ボックス 763"/>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5" name="フローチャート : 判断 764"/>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6" name="テキスト ボックス 765"/>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3"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類似団体との比較において、概ね平均を下回る結果となっており、健全な財政運営がなされている。商工費は、住民一人あたり６，３７３円となっており、前年度と比較すると４，３６３円減少している。これは、ちびっこ天国改修工事やプレミアム商品券事業の終了によるものである。次に、民生費は、住民一人あたり８９，０２４円となっており、前年度と比較すると１，８８６円増加している。これは、社会保障関係経費等の増によるものである。今後、教育環境の充実のための経費や消防組合・衛生組合等への負担金の増加が見込まれることから、</a:t>
          </a:r>
          <a:r>
            <a:rPr lang="ja-JP" altLang="ja-JP" sz="1100" b="0" i="0" baseline="0">
              <a:solidFill>
                <a:schemeClr val="dk1"/>
              </a:solidFill>
              <a:effectLst/>
              <a:latin typeface="+mn-lt"/>
              <a:ea typeface="+mn-ea"/>
              <a:cs typeface="+mn-cs"/>
            </a:rPr>
            <a:t>事業実施の緊急度、必要性、国庫補助金等の財源措置を十分検討し、事業費の抑制に努める。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毎年、予算編成方針の中で、財政調整基金の残高が標準財政規模の２０％となるよう目標設定しており、この方針の成果が出ていると考えている。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障害者施策や</a:t>
          </a:r>
          <a:r>
            <a:rPr lang="ja-JP" altLang="ja-JP" sz="1100" b="0" i="0" baseline="0">
              <a:solidFill>
                <a:schemeClr val="dk1"/>
              </a:solidFill>
              <a:effectLst/>
              <a:latin typeface="+mn-lt"/>
              <a:ea typeface="+mn-ea"/>
              <a:cs typeface="+mn-cs"/>
            </a:rPr>
            <a:t>高齢者施策</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子育て支援関係経費等の社会保障関連経費の増加が見込まれることから、厳しい財政運営を強いられるものと予測されるが、歳入規模に見合った健全な財政運営に努めたい。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一般会計をはじめ、各特別会計、公営企業である水道事業、下水道事業のすべての会計において赤字額は発生していないことから、連結実質赤字比率は算出されない。</a:t>
          </a:r>
          <a:endParaRPr lang="ja-JP" altLang="ja-JP" sz="1400">
            <a:effectLst/>
          </a:endParaRPr>
        </a:p>
        <a:p>
          <a:pPr rtl="0" eaLnBrk="1" fontAlgn="auto" latinLnBrk="0" hangingPunct="1"/>
          <a:r>
            <a:rPr kumimoji="1" lang="ja-JP" altLang="en-US" sz="1100" b="0" i="0" baseline="0">
              <a:solidFill>
                <a:schemeClr val="dk1"/>
              </a:solidFill>
              <a:effectLst/>
              <a:latin typeface="+mn-lt"/>
              <a:ea typeface="+mn-ea"/>
              <a:cs typeface="+mn-cs"/>
            </a:rPr>
            <a:t>　高齢化による医療費等の増加に伴い、特別会計への繰出金の増加が予想されるが、今後も</a:t>
          </a:r>
          <a:r>
            <a:rPr kumimoji="1" lang="ja-JP" altLang="ja-JP" sz="1100" b="0" i="0" baseline="0">
              <a:solidFill>
                <a:schemeClr val="dk1"/>
              </a:solidFill>
              <a:effectLst/>
              <a:latin typeface="+mn-lt"/>
              <a:ea typeface="+mn-ea"/>
              <a:cs typeface="+mn-cs"/>
            </a:rPr>
            <a:t>適正な財政運営と公営企業経営に努める。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6693775</v>
      </c>
      <c r="BO4" s="381"/>
      <c r="BP4" s="381"/>
      <c r="BQ4" s="381"/>
      <c r="BR4" s="381"/>
      <c r="BS4" s="381"/>
      <c r="BT4" s="381"/>
      <c r="BU4" s="382"/>
      <c r="BV4" s="380">
        <v>6859884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11.2</v>
      </c>
      <c r="CU4" s="387"/>
      <c r="CV4" s="387"/>
      <c r="CW4" s="387"/>
      <c r="CX4" s="387"/>
      <c r="CY4" s="387"/>
      <c r="CZ4" s="387"/>
      <c r="DA4" s="388"/>
      <c r="DB4" s="386">
        <v>13.5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6113424</v>
      </c>
      <c r="BO5" s="418"/>
      <c r="BP5" s="418"/>
      <c r="BQ5" s="418"/>
      <c r="BR5" s="418"/>
      <c r="BS5" s="418"/>
      <c r="BT5" s="418"/>
      <c r="BU5" s="419"/>
      <c r="BV5" s="417">
        <v>6220114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89.7</v>
      </c>
      <c r="CU5" s="415"/>
      <c r="CV5" s="415"/>
      <c r="CW5" s="415"/>
      <c r="CX5" s="415"/>
      <c r="CY5" s="415"/>
      <c r="CZ5" s="415"/>
      <c r="DA5" s="416"/>
      <c r="DB5" s="414">
        <v>87.1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580351</v>
      </c>
      <c r="BO6" s="418"/>
      <c r="BP6" s="418"/>
      <c r="BQ6" s="418"/>
      <c r="BR6" s="418"/>
      <c r="BS6" s="418"/>
      <c r="BT6" s="418"/>
      <c r="BU6" s="419"/>
      <c r="BV6" s="417">
        <v>639770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95.3</v>
      </c>
      <c r="CU6" s="455"/>
      <c r="CV6" s="455"/>
      <c r="CW6" s="455"/>
      <c r="CX6" s="455"/>
      <c r="CY6" s="455"/>
      <c r="CZ6" s="455"/>
      <c r="DA6" s="456"/>
      <c r="DB6" s="454">
        <v>93.4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98039</v>
      </c>
      <c r="BO7" s="418"/>
      <c r="BP7" s="418"/>
      <c r="BQ7" s="418"/>
      <c r="BR7" s="418"/>
      <c r="BS7" s="418"/>
      <c r="BT7" s="418"/>
      <c r="BU7" s="419"/>
      <c r="BV7" s="417">
        <v>64568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4301634</v>
      </c>
      <c r="CU7" s="418"/>
      <c r="CV7" s="418"/>
      <c r="CW7" s="418"/>
      <c r="CX7" s="418"/>
      <c r="CY7" s="418"/>
      <c r="CZ7" s="418"/>
      <c r="DA7" s="419"/>
      <c r="DB7" s="417">
        <v>4268678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482312</v>
      </c>
      <c r="BO8" s="418"/>
      <c r="BP8" s="418"/>
      <c r="BQ8" s="418"/>
      <c r="BR8" s="418"/>
      <c r="BS8" s="418"/>
      <c r="BT8" s="418"/>
      <c r="BU8" s="419"/>
      <c r="BV8" s="417">
        <v>575202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0.75</v>
      </c>
      <c r="CU8" s="458"/>
      <c r="CV8" s="458"/>
      <c r="CW8" s="458"/>
      <c r="CX8" s="458"/>
      <c r="CY8" s="458"/>
      <c r="CZ8" s="458"/>
      <c r="DA8" s="459"/>
      <c r="DB8" s="457">
        <v>0.73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20955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-92890</v>
      </c>
      <c r="BO9" s="418"/>
      <c r="BP9" s="418"/>
      <c r="BQ9" s="418"/>
      <c r="BR9" s="418"/>
      <c r="BS9" s="418"/>
      <c r="BT9" s="418"/>
      <c r="BU9" s="419"/>
      <c r="BV9" s="417">
        <v>257711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7.6</v>
      </c>
      <c r="CU9" s="415"/>
      <c r="CV9" s="415"/>
      <c r="CW9" s="415"/>
      <c r="CX9" s="415"/>
      <c r="CY9" s="415"/>
      <c r="CZ9" s="415"/>
      <c r="DA9" s="416"/>
      <c r="DB9" s="414">
        <v>7.6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21234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48272</v>
      </c>
      <c r="BO10" s="418"/>
      <c r="BP10" s="418"/>
      <c r="BQ10" s="418"/>
      <c r="BR10" s="418"/>
      <c r="BS10" s="418"/>
      <c r="BT10" s="418"/>
      <c r="BU10" s="419"/>
      <c r="BV10" s="417">
        <v>12801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21120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415965</v>
      </c>
      <c r="BO12" s="418"/>
      <c r="BP12" s="418"/>
      <c r="BQ12" s="418"/>
      <c r="BR12" s="418"/>
      <c r="BS12" s="418"/>
      <c r="BT12" s="418"/>
      <c r="BU12" s="419"/>
      <c r="BV12" s="417">
        <v>279505</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20683</v>
      </c>
      <c r="S13" s="499"/>
      <c r="T13" s="499"/>
      <c r="U13" s="499"/>
      <c r="V13" s="500"/>
      <c r="W13" s="433" t="s">
        <v>123</v>
      </c>
      <c r="X13" s="434"/>
      <c r="Y13" s="434"/>
      <c r="Z13" s="434"/>
      <c r="AA13" s="434"/>
      <c r="AB13" s="424"/>
      <c r="AC13" s="468">
        <v>257</v>
      </c>
      <c r="AD13" s="469"/>
      <c r="AE13" s="469"/>
      <c r="AF13" s="469"/>
      <c r="AG13" s="508"/>
      <c r="AH13" s="468">
        <v>252</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-460583</v>
      </c>
      <c r="BO13" s="418"/>
      <c r="BP13" s="418"/>
      <c r="BQ13" s="418"/>
      <c r="BR13" s="418"/>
      <c r="BS13" s="418"/>
      <c r="BT13" s="418"/>
      <c r="BU13" s="419"/>
      <c r="BV13" s="417">
        <v>-8993</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2.2999999999999998</v>
      </c>
      <c r="CU13" s="415"/>
      <c r="CV13" s="415"/>
      <c r="CW13" s="415"/>
      <c r="CX13" s="415"/>
      <c r="CY13" s="415"/>
      <c r="CZ13" s="415"/>
      <c r="DA13" s="416"/>
      <c r="DB13" s="414">
        <v>2.4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21256</v>
      </c>
      <c r="S14" s="499"/>
      <c r="T14" s="499"/>
      <c r="U14" s="499"/>
      <c r="V14" s="500"/>
      <c r="W14" s="407"/>
      <c r="X14" s="408"/>
      <c r="Y14" s="408"/>
      <c r="Z14" s="408"/>
      <c r="AA14" s="408"/>
      <c r="AB14" s="397"/>
      <c r="AC14" s="501">
        <v>2.8</v>
      </c>
      <c r="AD14" s="502"/>
      <c r="AE14" s="502"/>
      <c r="AF14" s="502"/>
      <c r="AG14" s="503"/>
      <c r="AH14" s="501">
        <v>2.6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20882</v>
      </c>
      <c r="S15" s="499"/>
      <c r="T15" s="499"/>
      <c r="U15" s="499"/>
      <c r="V15" s="500"/>
      <c r="W15" s="433" t="s">
        <v>129</v>
      </c>
      <c r="X15" s="434"/>
      <c r="Y15" s="434"/>
      <c r="Z15" s="434"/>
      <c r="AA15" s="434"/>
      <c r="AB15" s="424"/>
      <c r="AC15" s="468">
        <v>1543</v>
      </c>
      <c r="AD15" s="469"/>
      <c r="AE15" s="469"/>
      <c r="AF15" s="469"/>
      <c r="AG15" s="508"/>
      <c r="AH15" s="468">
        <v>1805</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2575993</v>
      </c>
      <c r="BO15" s="381"/>
      <c r="BP15" s="381"/>
      <c r="BQ15" s="381"/>
      <c r="BR15" s="381"/>
      <c r="BS15" s="381"/>
      <c r="BT15" s="381"/>
      <c r="BU15" s="382"/>
      <c r="BV15" s="380">
        <v>2465834</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17.100000000000001</v>
      </c>
      <c r="AD16" s="502"/>
      <c r="AE16" s="502"/>
      <c r="AF16" s="502"/>
      <c r="AG16" s="503"/>
      <c r="AH16" s="501">
        <v>18.899999999999999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3340918</v>
      </c>
      <c r="BO16" s="418"/>
      <c r="BP16" s="418"/>
      <c r="BQ16" s="418"/>
      <c r="BR16" s="418"/>
      <c r="BS16" s="418"/>
      <c r="BT16" s="418"/>
      <c r="BU16" s="419"/>
      <c r="BV16" s="417">
        <v>3300991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7232</v>
      </c>
      <c r="AD17" s="469"/>
      <c r="AE17" s="469"/>
      <c r="AF17" s="469"/>
      <c r="AG17" s="508"/>
      <c r="AH17" s="468">
        <v>7495</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3285372</v>
      </c>
      <c r="BO17" s="418"/>
      <c r="BP17" s="418"/>
      <c r="BQ17" s="418"/>
      <c r="BR17" s="418"/>
      <c r="BS17" s="418"/>
      <c r="BT17" s="418"/>
      <c r="BU17" s="419"/>
      <c r="BV17" s="417">
        <v>3134583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19.010000000000002</v>
      </c>
      <c r="M18" s="530"/>
      <c r="N18" s="530"/>
      <c r="O18" s="530"/>
      <c r="P18" s="530"/>
      <c r="Q18" s="530"/>
      <c r="R18" s="531"/>
      <c r="S18" s="531"/>
      <c r="T18" s="531"/>
      <c r="U18" s="531"/>
      <c r="V18" s="532"/>
      <c r="W18" s="435"/>
      <c r="X18" s="436"/>
      <c r="Y18" s="436"/>
      <c r="Z18" s="436"/>
      <c r="AA18" s="436"/>
      <c r="AB18" s="427"/>
      <c r="AC18" s="533">
        <v>80.099999999999994</v>
      </c>
      <c r="AD18" s="534"/>
      <c r="AE18" s="534"/>
      <c r="AF18" s="534"/>
      <c r="AG18" s="535"/>
      <c r="AH18" s="533">
        <v>78.5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3864047</v>
      </c>
      <c r="BO18" s="418"/>
      <c r="BP18" s="418"/>
      <c r="BQ18" s="418"/>
      <c r="BR18" s="418"/>
      <c r="BS18" s="418"/>
      <c r="BT18" s="418"/>
      <c r="BU18" s="419"/>
      <c r="BV18" s="417">
        <v>3810713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1102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5185682</v>
      </c>
      <c r="BO19" s="418"/>
      <c r="BP19" s="418"/>
      <c r="BQ19" s="418"/>
      <c r="BR19" s="418"/>
      <c r="BS19" s="418"/>
      <c r="BT19" s="418"/>
      <c r="BU19" s="419"/>
      <c r="BV19" s="417">
        <v>5139774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8970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5157755</v>
      </c>
      <c r="BO23" s="418"/>
      <c r="BP23" s="418"/>
      <c r="BQ23" s="418"/>
      <c r="BR23" s="418"/>
      <c r="BS23" s="418"/>
      <c r="BT23" s="418"/>
      <c r="BU23" s="419"/>
      <c r="BV23" s="417">
        <v>5047910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8000</v>
      </c>
      <c r="R24" s="469"/>
      <c r="S24" s="469"/>
      <c r="T24" s="469"/>
      <c r="U24" s="469"/>
      <c r="V24" s="508"/>
      <c r="W24" s="563"/>
      <c r="X24" s="551"/>
      <c r="Y24" s="552"/>
      <c r="Z24" s="467" t="s">
        <v>153</v>
      </c>
      <c r="AA24" s="447"/>
      <c r="AB24" s="447"/>
      <c r="AC24" s="447"/>
      <c r="AD24" s="447"/>
      <c r="AE24" s="447"/>
      <c r="AF24" s="447"/>
      <c r="AG24" s="448"/>
      <c r="AH24" s="468">
        <v>155</v>
      </c>
      <c r="AI24" s="469"/>
      <c r="AJ24" s="469"/>
      <c r="AK24" s="469"/>
      <c r="AL24" s="508"/>
      <c r="AM24" s="468">
        <v>512430</v>
      </c>
      <c r="AN24" s="469"/>
      <c r="AO24" s="469"/>
      <c r="AP24" s="469"/>
      <c r="AQ24" s="469"/>
      <c r="AR24" s="508"/>
      <c r="AS24" s="468">
        <v>3306</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3942481</v>
      </c>
      <c r="BO24" s="418"/>
      <c r="BP24" s="418"/>
      <c r="BQ24" s="418"/>
      <c r="BR24" s="418"/>
      <c r="BS24" s="418"/>
      <c r="BT24" s="418"/>
      <c r="BU24" s="419"/>
      <c r="BV24" s="417">
        <v>3942654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6600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148372</v>
      </c>
      <c r="BO25" s="381"/>
      <c r="BP25" s="381"/>
      <c r="BQ25" s="381"/>
      <c r="BR25" s="381"/>
      <c r="BS25" s="381"/>
      <c r="BT25" s="381"/>
      <c r="BU25" s="382"/>
      <c r="BV25" s="380">
        <v>175286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6300</v>
      </c>
      <c r="R26" s="469"/>
      <c r="S26" s="469"/>
      <c r="T26" s="469"/>
      <c r="U26" s="469"/>
      <c r="V26" s="508"/>
      <c r="W26" s="563"/>
      <c r="X26" s="551"/>
      <c r="Y26" s="552"/>
      <c r="Z26" s="467" t="s">
        <v>159</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3500</v>
      </c>
      <c r="R27" s="469"/>
      <c r="S27" s="469"/>
      <c r="T27" s="469"/>
      <c r="U27" s="469"/>
      <c r="V27" s="508"/>
      <c r="W27" s="563"/>
      <c r="X27" s="551"/>
      <c r="Y27" s="552"/>
      <c r="Z27" s="467" t="s">
        <v>162</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115318</v>
      </c>
      <c r="BO27" s="587"/>
      <c r="BP27" s="587"/>
      <c r="BQ27" s="587"/>
      <c r="BR27" s="587"/>
      <c r="BS27" s="587"/>
      <c r="BT27" s="587"/>
      <c r="BU27" s="588"/>
      <c r="BV27" s="586">
        <v>115318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2850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1134295</v>
      </c>
      <c r="BO28" s="381"/>
      <c r="BP28" s="381"/>
      <c r="BQ28" s="381"/>
      <c r="BR28" s="381"/>
      <c r="BS28" s="381"/>
      <c r="BT28" s="381"/>
      <c r="BU28" s="382"/>
      <c r="BV28" s="380">
        <v>1026786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14</v>
      </c>
      <c r="M29" s="469"/>
      <c r="N29" s="469"/>
      <c r="O29" s="469"/>
      <c r="P29" s="508"/>
      <c r="Q29" s="468">
        <v>2650</v>
      </c>
      <c r="R29" s="469"/>
      <c r="S29" s="469"/>
      <c r="T29" s="469"/>
      <c r="U29" s="469"/>
      <c r="V29" s="508"/>
      <c r="W29" s="564"/>
      <c r="X29" s="565"/>
      <c r="Y29" s="566"/>
      <c r="Z29" s="467" t="s">
        <v>169</v>
      </c>
      <c r="AA29" s="447"/>
      <c r="AB29" s="447"/>
      <c r="AC29" s="447"/>
      <c r="AD29" s="447"/>
      <c r="AE29" s="447"/>
      <c r="AF29" s="447"/>
      <c r="AG29" s="448"/>
      <c r="AH29" s="468">
        <v>155</v>
      </c>
      <c r="AI29" s="469"/>
      <c r="AJ29" s="469"/>
      <c r="AK29" s="469"/>
      <c r="AL29" s="508"/>
      <c r="AM29" s="468">
        <v>512430</v>
      </c>
      <c r="AN29" s="469"/>
      <c r="AO29" s="469"/>
      <c r="AP29" s="469"/>
      <c r="AQ29" s="469"/>
      <c r="AR29" s="508"/>
      <c r="AS29" s="468">
        <v>3306</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60655</v>
      </c>
      <c r="BO29" s="418"/>
      <c r="BP29" s="418"/>
      <c r="BQ29" s="418"/>
      <c r="BR29" s="418"/>
      <c r="BS29" s="418"/>
      <c r="BT29" s="418"/>
      <c r="BU29" s="419"/>
      <c r="BV29" s="417">
        <v>40651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649190</v>
      </c>
      <c r="BO30" s="587"/>
      <c r="BP30" s="587"/>
      <c r="BQ30" s="587"/>
      <c r="BR30" s="587"/>
      <c r="BS30" s="587"/>
      <c r="BT30" s="587"/>
      <c r="BU30" s="588"/>
      <c r="BV30" s="586">
        <v>598623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千葉県市町村総合事務組合（一般会計）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千葉県市町村総合事務組合（千葉県自治会館管理運営特別会計）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千葉県市町村総合事務組合（千葉県自治研修センター特別会計）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千葉県市町村総合事務組合（千葉県市町村交通災害共済特別会計）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千葉県後期高齢者医療広域連合（一般会計）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千葉県後期高齢者医療広域連合（特別会計）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佐倉市、酒々井町清掃組合（一般会計）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印旛衛生施設管理組合（一般会計）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佐倉市、四街道市、酒々井町葬祭組合（一般会計）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印旛利根川水防事務組合（一般会計）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526</v>
      </c>
      <c r="D34" s="1184"/>
      <c r="E34" s="1185"/>
      <c r="F34" s="32">
        <v>29.9</v>
      </c>
      <c r="G34" s="33">
        <v>29.66</v>
      </c>
      <c r="H34" s="33">
        <v>27.68</v>
      </c>
      <c r="I34" s="33">
        <v>25.07</v>
      </c>
      <c r="J34" s="34">
        <v>25.94</v>
      </c>
      <c r="K34" s="22"/>
      <c r="L34" s="22"/>
      <c r="M34" s="22"/>
      <c r="N34" s="22"/>
      <c r="O34" s="22"/>
      <c r="P34" s="22"/>
    </row>
    <row r="35" spans="1:16" ht="39" customHeight="1" x14ac:dyDescent="0.15">
      <c r="A35" s="22"/>
      <c r="B35" s="35"/>
      <c r="C35" s="1178" t="s">
        <v>527</v>
      </c>
      <c r="D35" s="1179"/>
      <c r="E35" s="1180"/>
      <c r="F35" s="36">
        <v>10.6</v>
      </c>
      <c r="G35" s="37">
        <v>8.2799999999999994</v>
      </c>
      <c r="H35" s="37">
        <v>7.62</v>
      </c>
      <c r="I35" s="37">
        <v>13.47</v>
      </c>
      <c r="J35" s="38">
        <v>11.21</v>
      </c>
      <c r="K35" s="22"/>
      <c r="L35" s="22"/>
      <c r="M35" s="22"/>
      <c r="N35" s="22"/>
      <c r="O35" s="22"/>
      <c r="P35" s="22"/>
    </row>
    <row r="36" spans="1:16" ht="39" customHeight="1" x14ac:dyDescent="0.15">
      <c r="A36" s="22"/>
      <c r="B36" s="35"/>
      <c r="C36" s="1178" t="s">
        <v>528</v>
      </c>
      <c r="D36" s="1179"/>
      <c r="E36" s="1180"/>
      <c r="F36" s="36" t="s">
        <v>476</v>
      </c>
      <c r="G36" s="37" t="s">
        <v>476</v>
      </c>
      <c r="H36" s="37">
        <v>2.2400000000000002</v>
      </c>
      <c r="I36" s="37">
        <v>3.87</v>
      </c>
      <c r="J36" s="38">
        <v>4.75</v>
      </c>
      <c r="K36" s="22"/>
      <c r="L36" s="22"/>
      <c r="M36" s="22"/>
      <c r="N36" s="22"/>
      <c r="O36" s="22"/>
      <c r="P36" s="22"/>
    </row>
    <row r="37" spans="1:16" ht="39" customHeight="1" x14ac:dyDescent="0.15">
      <c r="A37" s="22"/>
      <c r="B37" s="35"/>
      <c r="C37" s="1178" t="s">
        <v>529</v>
      </c>
      <c r="D37" s="1179"/>
      <c r="E37" s="1180"/>
      <c r="F37" s="36">
        <v>5.23</v>
      </c>
      <c r="G37" s="37">
        <v>4.0599999999999996</v>
      </c>
      <c r="H37" s="37">
        <v>4.2300000000000004</v>
      </c>
      <c r="I37" s="37">
        <v>2.25</v>
      </c>
      <c r="J37" s="38">
        <v>4.03</v>
      </c>
      <c r="K37" s="22"/>
      <c r="L37" s="22"/>
      <c r="M37" s="22"/>
      <c r="N37" s="22"/>
      <c r="O37" s="22"/>
      <c r="P37" s="22"/>
    </row>
    <row r="38" spans="1:16" ht="39" customHeight="1" x14ac:dyDescent="0.15">
      <c r="A38" s="22"/>
      <c r="B38" s="35"/>
      <c r="C38" s="1178" t="s">
        <v>530</v>
      </c>
      <c r="D38" s="1179"/>
      <c r="E38" s="1180"/>
      <c r="F38" s="36">
        <v>1.32</v>
      </c>
      <c r="G38" s="37">
        <v>2.1</v>
      </c>
      <c r="H38" s="37">
        <v>0.38</v>
      </c>
      <c r="I38" s="37">
        <v>0.27</v>
      </c>
      <c r="J38" s="38">
        <v>0.7</v>
      </c>
      <c r="K38" s="22"/>
      <c r="L38" s="22"/>
      <c r="M38" s="22"/>
      <c r="N38" s="22"/>
      <c r="O38" s="22"/>
      <c r="P38" s="22"/>
    </row>
    <row r="39" spans="1:16" ht="39" customHeight="1" x14ac:dyDescent="0.15">
      <c r="A39" s="22"/>
      <c r="B39" s="35"/>
      <c r="C39" s="1178" t="s">
        <v>531</v>
      </c>
      <c r="D39" s="1179"/>
      <c r="E39" s="1180"/>
      <c r="F39" s="36">
        <v>0.02</v>
      </c>
      <c r="G39" s="37">
        <v>0.03</v>
      </c>
      <c r="H39" s="37">
        <v>0.02</v>
      </c>
      <c r="I39" s="37">
        <v>0.03</v>
      </c>
      <c r="J39" s="38">
        <v>0.03</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533</v>
      </c>
      <c r="D43" s="1182"/>
      <c r="E43" s="1183"/>
      <c r="F43" s="41">
        <v>0.36</v>
      </c>
      <c r="G43" s="42">
        <v>1</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488</v>
      </c>
      <c r="L45" s="60">
        <v>470</v>
      </c>
      <c r="M45" s="60">
        <v>448</v>
      </c>
      <c r="N45" s="60">
        <v>395</v>
      </c>
      <c r="O45" s="61">
        <v>394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34</v>
      </c>
      <c r="L48" s="64">
        <v>28</v>
      </c>
      <c r="M48" s="64">
        <v>65</v>
      </c>
      <c r="N48" s="64">
        <v>36</v>
      </c>
      <c r="O48" s="65">
        <v>55</v>
      </c>
      <c r="P48" s="48"/>
      <c r="Q48" s="48"/>
      <c r="R48" s="48"/>
      <c r="S48" s="48"/>
      <c r="T48" s="48"/>
      <c r="U48" s="48"/>
    </row>
    <row r="49" spans="1:21" ht="30.75" customHeight="1" x14ac:dyDescent="0.15">
      <c r="A49" s="48"/>
      <c r="B49" s="1196"/>
      <c r="C49" s="1197"/>
      <c r="D49" s="62"/>
      <c r="E49" s="1188" t="s">
        <v>16</v>
      </c>
      <c r="F49" s="1188"/>
      <c r="G49" s="1188"/>
      <c r="H49" s="1188"/>
      <c r="I49" s="1188"/>
      <c r="J49" s="1189"/>
      <c r="K49" s="63">
        <v>56</v>
      </c>
      <c r="L49" s="64">
        <v>54</v>
      </c>
      <c r="M49" s="64">
        <v>56</v>
      </c>
      <c r="N49" s="64">
        <v>60</v>
      </c>
      <c r="O49" s="65">
        <v>57</v>
      </c>
      <c r="P49" s="48"/>
      <c r="Q49" s="48"/>
      <c r="R49" s="48"/>
      <c r="S49" s="48"/>
      <c r="T49" s="48"/>
      <c r="U49" s="48"/>
    </row>
    <row r="50" spans="1:21" ht="30.75" customHeight="1" x14ac:dyDescent="0.15">
      <c r="A50" s="48"/>
      <c r="B50" s="1196"/>
      <c r="C50" s="1197"/>
      <c r="D50" s="62"/>
      <c r="E50" s="1188" t="s">
        <v>17</v>
      </c>
      <c r="F50" s="1188"/>
      <c r="G50" s="1188"/>
      <c r="H50" s="1188"/>
      <c r="I50" s="1188"/>
      <c r="J50" s="1189"/>
      <c r="K50" s="63">
        <v>30</v>
      </c>
      <c r="L50" s="64">
        <v>29</v>
      </c>
      <c r="M50" s="64">
        <v>26</v>
      </c>
      <c r="N50" s="64">
        <v>25</v>
      </c>
      <c r="O50" s="65">
        <v>25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512</v>
      </c>
      <c r="L52" s="64">
        <v>492</v>
      </c>
      <c r="M52" s="64">
        <v>487</v>
      </c>
      <c r="N52" s="64">
        <v>440</v>
      </c>
      <c r="O52" s="65">
        <v>448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96</v>
      </c>
      <c r="L53" s="69">
        <v>89</v>
      </c>
      <c r="M53" s="69">
        <v>108</v>
      </c>
      <c r="N53" s="69">
        <v>76</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4608</v>
      </c>
      <c r="J41" s="83">
        <v>4779</v>
      </c>
      <c r="K41" s="83">
        <v>4829</v>
      </c>
      <c r="L41" s="83">
        <v>5048</v>
      </c>
      <c r="M41" s="84">
        <v>5158</v>
      </c>
    </row>
    <row r="42" spans="2:13" ht="27.75" customHeight="1" x14ac:dyDescent="0.15">
      <c r="B42" s="1204"/>
      <c r="C42" s="1205"/>
      <c r="D42" s="85"/>
      <c r="E42" s="1210" t="s">
        <v>26</v>
      </c>
      <c r="F42" s="1210"/>
      <c r="G42" s="1210"/>
      <c r="H42" s="1211"/>
      <c r="I42" s="86">
        <v>252</v>
      </c>
      <c r="J42" s="87">
        <v>223</v>
      </c>
      <c r="K42" s="87">
        <v>197</v>
      </c>
      <c r="L42" s="87">
        <v>172</v>
      </c>
      <c r="M42" s="88">
        <v>146</v>
      </c>
    </row>
    <row r="43" spans="2:13" ht="27.75" customHeight="1" x14ac:dyDescent="0.15">
      <c r="B43" s="1204"/>
      <c r="C43" s="1205"/>
      <c r="D43" s="85"/>
      <c r="E43" s="1210" t="s">
        <v>27</v>
      </c>
      <c r="F43" s="1210"/>
      <c r="G43" s="1210"/>
      <c r="H43" s="1211"/>
      <c r="I43" s="86">
        <v>227</v>
      </c>
      <c r="J43" s="87">
        <v>250</v>
      </c>
      <c r="K43" s="87">
        <v>364</v>
      </c>
      <c r="L43" s="87">
        <v>499</v>
      </c>
      <c r="M43" s="88">
        <v>406</v>
      </c>
    </row>
    <row r="44" spans="2:13" ht="27.75" customHeight="1" x14ac:dyDescent="0.15">
      <c r="B44" s="1204"/>
      <c r="C44" s="1205"/>
      <c r="D44" s="85"/>
      <c r="E44" s="1210" t="s">
        <v>28</v>
      </c>
      <c r="F44" s="1210"/>
      <c r="G44" s="1210"/>
      <c r="H44" s="1211"/>
      <c r="I44" s="86">
        <v>421</v>
      </c>
      <c r="J44" s="87">
        <v>372</v>
      </c>
      <c r="K44" s="87">
        <v>344</v>
      </c>
      <c r="L44" s="87">
        <v>317</v>
      </c>
      <c r="M44" s="88">
        <v>338</v>
      </c>
    </row>
    <row r="45" spans="2:13" ht="27.75" customHeight="1" x14ac:dyDescent="0.15">
      <c r="B45" s="1204"/>
      <c r="C45" s="1205"/>
      <c r="D45" s="85"/>
      <c r="E45" s="1210" t="s">
        <v>29</v>
      </c>
      <c r="F45" s="1210"/>
      <c r="G45" s="1210"/>
      <c r="H45" s="1211"/>
      <c r="I45" s="86">
        <v>1043</v>
      </c>
      <c r="J45" s="87">
        <v>1090</v>
      </c>
      <c r="K45" s="87">
        <v>996</v>
      </c>
      <c r="L45" s="87">
        <v>896</v>
      </c>
      <c r="M45" s="88">
        <v>948</v>
      </c>
    </row>
    <row r="46" spans="2:13" ht="27.75" customHeight="1" x14ac:dyDescent="0.15">
      <c r="B46" s="1204"/>
      <c r="C46" s="1205"/>
      <c r="D46" s="89"/>
      <c r="E46" s="1210" t="s">
        <v>30</v>
      </c>
      <c r="F46" s="1210"/>
      <c r="G46" s="1210"/>
      <c r="H46" s="1211"/>
      <c r="I46" s="86" t="s">
        <v>476</v>
      </c>
      <c r="J46" s="87" t="s">
        <v>476</v>
      </c>
      <c r="K46" s="87" t="s">
        <v>476</v>
      </c>
      <c r="L46" s="87" t="s">
        <v>476</v>
      </c>
      <c r="M46" s="88" t="s">
        <v>476</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1512</v>
      </c>
      <c r="J50" s="87">
        <v>2008</v>
      </c>
      <c r="K50" s="87">
        <v>1993</v>
      </c>
      <c r="L50" s="87">
        <v>2108</v>
      </c>
      <c r="M50" s="88">
        <v>2315</v>
      </c>
    </row>
    <row r="51" spans="2:13" ht="27.75" customHeight="1" x14ac:dyDescent="0.15">
      <c r="B51" s="1204"/>
      <c r="C51" s="1205"/>
      <c r="D51" s="85"/>
      <c r="E51" s="1210" t="s">
        <v>36</v>
      </c>
      <c r="F51" s="1210"/>
      <c r="G51" s="1210"/>
      <c r="H51" s="1211"/>
      <c r="I51" s="86">
        <v>185</v>
      </c>
      <c r="J51" s="87">
        <v>144</v>
      </c>
      <c r="K51" s="87">
        <v>143</v>
      </c>
      <c r="L51" s="87">
        <v>102</v>
      </c>
      <c r="M51" s="88">
        <v>63</v>
      </c>
    </row>
    <row r="52" spans="2:13" ht="27.75" customHeight="1" x14ac:dyDescent="0.15">
      <c r="B52" s="1206"/>
      <c r="C52" s="1207"/>
      <c r="D52" s="85"/>
      <c r="E52" s="1210" t="s">
        <v>37</v>
      </c>
      <c r="F52" s="1210"/>
      <c r="G52" s="1210"/>
      <c r="H52" s="1211"/>
      <c r="I52" s="86">
        <v>4985</v>
      </c>
      <c r="J52" s="87">
        <v>4994</v>
      </c>
      <c r="K52" s="87">
        <v>4920</v>
      </c>
      <c r="L52" s="87">
        <v>4801</v>
      </c>
      <c r="M52" s="88">
        <v>4794</v>
      </c>
    </row>
    <row r="53" spans="2:13" ht="27.75" customHeight="1" thickBot="1" x14ac:dyDescent="0.2">
      <c r="B53" s="1217" t="s">
        <v>21</v>
      </c>
      <c r="C53" s="1218"/>
      <c r="D53" s="92"/>
      <c r="E53" s="1219" t="s">
        <v>38</v>
      </c>
      <c r="F53" s="1219"/>
      <c r="G53" s="1219"/>
      <c r="H53" s="1220"/>
      <c r="I53" s="93">
        <v>-133</v>
      </c>
      <c r="J53" s="94">
        <v>-431</v>
      </c>
      <c r="K53" s="94">
        <v>-325</v>
      </c>
      <c r="L53" s="94">
        <v>-80</v>
      </c>
      <c r="M53" s="95">
        <v>-175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9" zoomScale="85" zoomScaleNormal="85" zoomScaleSheetLayoutView="55" workbookViewId="0">
      <selection activeCell="G71" sqref="G7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2"/>
      <c r="H50" s="1243"/>
      <c r="I50" s="1243"/>
      <c r="J50" s="1244"/>
      <c r="K50" s="356" t="s">
        <v>516</v>
      </c>
      <c r="L50" s="356" t="s">
        <v>517</v>
      </c>
      <c r="M50" s="356" t="s">
        <v>518</v>
      </c>
      <c r="N50" s="356" t="s">
        <v>519</v>
      </c>
      <c r="O50" s="356" t="s">
        <v>520</v>
      </c>
    </row>
    <row r="51" spans="1:17" x14ac:dyDescent="0.15">
      <c r="B51" s="250"/>
      <c r="C51" s="246"/>
      <c r="D51" s="246"/>
      <c r="E51" s="246"/>
      <c r="F51" s="246"/>
      <c r="G51" s="1245" t="s">
        <v>551</v>
      </c>
      <c r="H51" s="1246"/>
      <c r="I51" s="1251" t="s">
        <v>552</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553</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554</v>
      </c>
      <c r="H55" s="1226"/>
      <c r="I55" s="1231" t="s">
        <v>552</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553</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3" t="s">
        <v>558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2"/>
      <c r="H72" s="1243"/>
      <c r="I72" s="1243"/>
      <c r="J72" s="1244"/>
      <c r="K72" s="356" t="s">
        <v>516</v>
      </c>
      <c r="L72" s="356" t="s">
        <v>517</v>
      </c>
      <c r="M72" s="356" t="s">
        <v>518</v>
      </c>
      <c r="N72" s="356" t="s">
        <v>519</v>
      </c>
      <c r="O72" s="356" t="s">
        <v>520</v>
      </c>
    </row>
    <row r="73" spans="2:30" x14ac:dyDescent="0.15">
      <c r="B73" s="250"/>
      <c r="C73" s="246"/>
      <c r="D73" s="246"/>
      <c r="E73" s="246"/>
      <c r="F73" s="246"/>
      <c r="G73" s="1245" t="s">
        <v>551</v>
      </c>
      <c r="H73" s="1246"/>
      <c r="I73" s="1251" t="s">
        <v>552</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557</v>
      </c>
      <c r="J75" s="1231"/>
      <c r="K75" s="1253">
        <v>3.6</v>
      </c>
      <c r="L75" s="1253">
        <v>2.8</v>
      </c>
      <c r="M75" s="1253">
        <v>2.6</v>
      </c>
      <c r="N75" s="1253">
        <v>2.4</v>
      </c>
      <c r="O75" s="1253">
        <v>2.2999999999999998</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554</v>
      </c>
      <c r="H77" s="1226"/>
      <c r="I77" s="1231" t="s">
        <v>552</v>
      </c>
      <c r="J77" s="1231"/>
      <c r="K77" s="1232">
        <v>30.7</v>
      </c>
      <c r="L77" s="1232">
        <v>22.3</v>
      </c>
      <c r="M77" s="1221">
        <v>20.3</v>
      </c>
      <c r="N77" s="1221">
        <v>13</v>
      </c>
      <c r="O77" s="1221">
        <v>21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557</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51769</v>
      </c>
      <c r="E3" s="118"/>
      <c r="F3" s="119">
        <v>46819</v>
      </c>
      <c r="G3" s="120"/>
      <c r="H3" s="121"/>
    </row>
    <row r="4" spans="1:8" x14ac:dyDescent="0.15">
      <c r="A4" s="122"/>
      <c r="B4" s="123"/>
      <c r="C4" s="124"/>
      <c r="D4" s="125">
        <v>24989</v>
      </c>
      <c r="E4" s="126"/>
      <c r="F4" s="127">
        <v>24121</v>
      </c>
      <c r="G4" s="128"/>
      <c r="H4" s="129"/>
    </row>
    <row r="5" spans="1:8" x14ac:dyDescent="0.15">
      <c r="A5" s="110" t="s">
        <v>510</v>
      </c>
      <c r="B5" s="115"/>
      <c r="C5" s="116"/>
      <c r="D5" s="117">
        <v>35139</v>
      </c>
      <c r="E5" s="118"/>
      <c r="F5" s="119">
        <v>53270</v>
      </c>
      <c r="G5" s="120"/>
      <c r="H5" s="121"/>
    </row>
    <row r="6" spans="1:8" x14ac:dyDescent="0.15">
      <c r="A6" s="122"/>
      <c r="B6" s="123"/>
      <c r="C6" s="124"/>
      <c r="D6" s="125">
        <v>14301</v>
      </c>
      <c r="E6" s="126"/>
      <c r="F6" s="127">
        <v>24316</v>
      </c>
      <c r="G6" s="128"/>
      <c r="H6" s="129"/>
    </row>
    <row r="7" spans="1:8" x14ac:dyDescent="0.15">
      <c r="A7" s="110" t="s">
        <v>511</v>
      </c>
      <c r="B7" s="115"/>
      <c r="C7" s="116"/>
      <c r="D7" s="117">
        <v>41681</v>
      </c>
      <c r="E7" s="118"/>
      <c r="F7" s="119">
        <v>53292</v>
      </c>
      <c r="G7" s="120"/>
      <c r="H7" s="121"/>
    </row>
    <row r="8" spans="1:8" x14ac:dyDescent="0.15">
      <c r="A8" s="122"/>
      <c r="B8" s="123"/>
      <c r="C8" s="124"/>
      <c r="D8" s="125">
        <v>23092</v>
      </c>
      <c r="E8" s="126"/>
      <c r="F8" s="127">
        <v>28900</v>
      </c>
      <c r="G8" s="128"/>
      <c r="H8" s="129"/>
    </row>
    <row r="9" spans="1:8" x14ac:dyDescent="0.15">
      <c r="A9" s="110" t="s">
        <v>512</v>
      </c>
      <c r="B9" s="115"/>
      <c r="C9" s="116"/>
      <c r="D9" s="117">
        <v>44628</v>
      </c>
      <c r="E9" s="118"/>
      <c r="F9" s="119">
        <v>49919</v>
      </c>
      <c r="G9" s="120"/>
      <c r="H9" s="121"/>
    </row>
    <row r="10" spans="1:8" x14ac:dyDescent="0.15">
      <c r="A10" s="122"/>
      <c r="B10" s="123"/>
      <c r="C10" s="124"/>
      <c r="D10" s="125">
        <v>28757</v>
      </c>
      <c r="E10" s="126"/>
      <c r="F10" s="127">
        <v>26398</v>
      </c>
      <c r="G10" s="128"/>
      <c r="H10" s="129"/>
    </row>
    <row r="11" spans="1:8" x14ac:dyDescent="0.15">
      <c r="A11" s="110" t="s">
        <v>513</v>
      </c>
      <c r="B11" s="115"/>
      <c r="C11" s="116"/>
      <c r="D11" s="117">
        <v>35058</v>
      </c>
      <c r="E11" s="118"/>
      <c r="F11" s="119">
        <v>47738</v>
      </c>
      <c r="G11" s="120"/>
      <c r="H11" s="121"/>
    </row>
    <row r="12" spans="1:8" x14ac:dyDescent="0.15">
      <c r="A12" s="122"/>
      <c r="B12" s="123"/>
      <c r="C12" s="130"/>
      <c r="D12" s="125">
        <v>19419</v>
      </c>
      <c r="E12" s="126"/>
      <c r="F12" s="127">
        <v>24937</v>
      </c>
      <c r="G12" s="128"/>
      <c r="H12" s="129"/>
    </row>
    <row r="13" spans="1:8" x14ac:dyDescent="0.15">
      <c r="A13" s="110"/>
      <c r="B13" s="115"/>
      <c r="C13" s="131"/>
      <c r="D13" s="132">
        <v>41655</v>
      </c>
      <c r="E13" s="133"/>
      <c r="F13" s="134">
        <v>50208</v>
      </c>
      <c r="G13" s="135"/>
      <c r="H13" s="121"/>
    </row>
    <row r="14" spans="1:8" x14ac:dyDescent="0.15">
      <c r="A14" s="122"/>
      <c r="B14" s="123"/>
      <c r="C14" s="124"/>
      <c r="D14" s="125">
        <v>22112</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10.6</v>
      </c>
      <c r="C19" s="136">
        <f>ROUND(VALUE(SUBSTITUTE(実質収支比率等に係る経年分析!G$48,"▲","-")),2)</f>
        <v>8.2799999999999994</v>
      </c>
      <c r="D19" s="136">
        <f>ROUND(VALUE(SUBSTITUTE(実質収支比率等に係る経年分析!H$48,"▲","-")),2)</f>
        <v>7.63</v>
      </c>
      <c r="E19" s="136">
        <f>ROUND(VALUE(SUBSTITUTE(実質収支比率等に係る経年分析!I$48,"▲","-")),2)</f>
        <v>13.47</v>
      </c>
      <c r="F19" s="136">
        <f>ROUND(VALUE(SUBSTITUTE(実質収支比率等に係る経年分析!J$48,"▲","-")),2)</f>
        <v>11.21</v>
      </c>
    </row>
    <row r="20" spans="1:11" x14ac:dyDescent="0.15">
      <c r="A20" s="136" t="s">
        <v>43</v>
      </c>
      <c r="B20" s="136">
        <f>ROUND(VALUE(SUBSTITUTE(実質収支比率等に係る経年分析!F$47,"▲","-")),2)</f>
        <v>20.260000000000002</v>
      </c>
      <c r="C20" s="136">
        <f>ROUND(VALUE(SUBSTITUTE(実質収支比率等に係る経年分析!G$47,"▲","-")),2)</f>
        <v>27.57</v>
      </c>
      <c r="D20" s="136">
        <f>ROUND(VALUE(SUBSTITUTE(実質収支比率等に係る経年分析!H$47,"▲","-")),2)</f>
        <v>25.85</v>
      </c>
      <c r="E20" s="136">
        <f>ROUND(VALUE(SUBSTITUTE(実質収支比率等に係る経年分析!I$47,"▲","-")),2)</f>
        <v>24.05</v>
      </c>
      <c r="F20" s="136">
        <f>ROUND(VALUE(SUBSTITUTE(実質収支比率等に係る経年分析!J$47,"▲","-")),2)</f>
        <v>26.37</v>
      </c>
    </row>
    <row r="21" spans="1:11" x14ac:dyDescent="0.15">
      <c r="A21" s="136" t="s">
        <v>44</v>
      </c>
      <c r="B21" s="136">
        <f>IF(ISNUMBER(VALUE(SUBSTITUTE(実質収支比率等に係る経年分析!F$49,"▲","-"))),ROUND(VALUE(SUBSTITUTE(実質収支比率等に係る経年分析!F$49,"▲","-")),2),NA())</f>
        <v>-4.8600000000000003</v>
      </c>
      <c r="C21" s="136">
        <f>IF(ISNUMBER(VALUE(SUBSTITUTE(実質収支比率等に係る経年分析!G$49,"▲","-"))),ROUND(VALUE(SUBSTITUTE(実質収支比率等に係る経年分析!G$49,"▲","-")),2),NA())</f>
        <v>-2.54</v>
      </c>
      <c r="D21" s="136">
        <f>IF(ISNUMBER(VALUE(SUBSTITUTE(実質収支比率等に係る経年分析!H$49,"▲","-"))),ROUND(VALUE(SUBSTITUTE(実質収支比率等に係る経年分析!H$49,"▲","-")),2),NA())</f>
        <v>-7.74</v>
      </c>
      <c r="E21" s="136">
        <f>IF(ISNUMBER(VALUE(SUBSTITUTE(実質収支比率等に係る経年分析!I$49,"▲","-"))),ROUND(VALUE(SUBSTITUTE(実質収支比率等に係る経年分析!I$49,"▲","-")),2),NA())</f>
        <v>-0.21</v>
      </c>
      <c r="F21" s="136">
        <f>IF(ISNUMBER(VALUE(SUBSTITUTE(実質収支比率等に係る経年分析!J$49,"▲","-"))),ROUND(VALUE(SUBSTITUTE(実質収支比率等に係る経年分析!J$49,"▲","-")),2),NA())</f>
        <v>-10.71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4.0599999999999996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4.2300000000000004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4.03</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2.2400000000000002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3.87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8.2799999999999994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7.62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11.21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29.66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27.68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25.07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25.94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512</v>
      </c>
      <c r="E42" s="138"/>
      <c r="F42" s="138"/>
      <c r="G42" s="138">
        <f>'実質公債費比率（分子）の構造'!L$52</f>
        <v>492</v>
      </c>
      <c r="H42" s="138"/>
      <c r="I42" s="138"/>
      <c r="J42" s="138">
        <f>'実質公債費比率（分子）の構造'!M$52</f>
        <v>487</v>
      </c>
      <c r="K42" s="138"/>
      <c r="L42" s="138"/>
      <c r="M42" s="138">
        <f>'実質公債費比率（分子）の構造'!N$52</f>
        <v>440</v>
      </c>
      <c r="N42" s="138"/>
      <c r="O42" s="138"/>
      <c r="P42" s="138">
        <f>'実質公債費比率（分子）の構造'!O$52</f>
        <v>448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30</v>
      </c>
      <c r="C44" s="138"/>
      <c r="D44" s="138"/>
      <c r="E44" s="138">
        <f>'実質公債費比率（分子）の構造'!L$50</f>
        <v>29</v>
      </c>
      <c r="F44" s="138"/>
      <c r="G44" s="138"/>
      <c r="H44" s="138">
        <f>'実質公債費比率（分子）の構造'!M$50</f>
        <v>26</v>
      </c>
      <c r="I44" s="138"/>
      <c r="J44" s="138"/>
      <c r="K44" s="138">
        <f>'実質公債費比率（分子）の構造'!N$50</f>
        <v>25</v>
      </c>
      <c r="L44" s="138"/>
      <c r="M44" s="138"/>
      <c r="N44" s="138">
        <f>'実質公債費比率（分子）の構造'!O$50</f>
        <v>25</v>
      </c>
      <c r="O44" s="138"/>
      <c r="P44" s="138"/>
    </row>
    <row r="45" spans="1:16" x14ac:dyDescent="0.15">
      <c r="A45" s="138" t="s">
        <v>54</v>
      </c>
      <c r="B45" s="138">
        <f>'実質公債費比率（分子）の構造'!K$49</f>
        <v>56</v>
      </c>
      <c r="C45" s="138"/>
      <c r="D45" s="138"/>
      <c r="E45" s="138">
        <f>'実質公債費比率（分子）の構造'!L$49</f>
        <v>54</v>
      </c>
      <c r="F45" s="138"/>
      <c r="G45" s="138"/>
      <c r="H45" s="138">
        <f>'実質公債費比率（分子）の構造'!M$49</f>
        <v>56</v>
      </c>
      <c r="I45" s="138"/>
      <c r="J45" s="138"/>
      <c r="K45" s="138">
        <f>'実質公債費比率（分子）の構造'!N$49</f>
        <v>60</v>
      </c>
      <c r="L45" s="138"/>
      <c r="M45" s="138"/>
      <c r="N45" s="138">
        <f>'実質公債費比率（分子）の構造'!O$49</f>
        <v>57</v>
      </c>
      <c r="O45" s="138"/>
      <c r="P45" s="138"/>
    </row>
    <row r="46" spans="1:16" x14ac:dyDescent="0.15">
      <c r="A46" s="138" t="s">
        <v>55</v>
      </c>
      <c r="B46" s="138">
        <f>'実質公債費比率（分子）の構造'!K$48</f>
        <v>34</v>
      </c>
      <c r="C46" s="138"/>
      <c r="D46" s="138"/>
      <c r="E46" s="138">
        <f>'実質公債費比率（分子）の構造'!L$48</f>
        <v>28</v>
      </c>
      <c r="F46" s="138"/>
      <c r="G46" s="138"/>
      <c r="H46" s="138">
        <f>'実質公債費比率（分子）の構造'!M$48</f>
        <v>65</v>
      </c>
      <c r="I46" s="138"/>
      <c r="J46" s="138"/>
      <c r="K46" s="138">
        <f>'実質公債費比率（分子）の構造'!N$48</f>
        <v>36</v>
      </c>
      <c r="L46" s="138"/>
      <c r="M46" s="138"/>
      <c r="N46" s="138">
        <f>'実質公債費比率（分子）の構造'!O$48</f>
        <v>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488</v>
      </c>
      <c r="C49" s="138"/>
      <c r="D49" s="138"/>
      <c r="E49" s="138">
        <f>'実質公債費比率（分子）の構造'!L$45</f>
        <v>470</v>
      </c>
      <c r="F49" s="138"/>
      <c r="G49" s="138"/>
      <c r="H49" s="138">
        <f>'実質公債費比率（分子）の構造'!M$45</f>
        <v>448</v>
      </c>
      <c r="I49" s="138"/>
      <c r="J49" s="138"/>
      <c r="K49" s="138">
        <f>'実質公債費比率（分子）の構造'!N$45</f>
        <v>395</v>
      </c>
      <c r="L49" s="138"/>
      <c r="M49" s="138"/>
      <c r="N49" s="138">
        <f>'実質公債費比率（分子）の構造'!O$45</f>
        <v>394</v>
      </c>
      <c r="O49" s="138"/>
      <c r="P49" s="138"/>
    </row>
    <row r="50" spans="1:16" x14ac:dyDescent="0.15">
      <c r="A50" s="138" t="s">
        <v>59</v>
      </c>
      <c r="B50" s="138" t="e">
        <f>NA()</f>
        <v>#N/A</v>
      </c>
      <c r="C50" s="138">
        <f>IF(ISNUMBER('実質公債費比率（分子）の構造'!K$53),'実質公債費比率（分子）の構造'!K$53,NA())</f>
        <v>96</v>
      </c>
      <c r="D50" s="138" t="e">
        <f>NA()</f>
        <v>#N/A</v>
      </c>
      <c r="E50" s="138" t="e">
        <f>NA()</f>
        <v>#N/A</v>
      </c>
      <c r="F50" s="138">
        <f>IF(ISNUMBER('実質公債費比率（分子）の構造'!L$53),'実質公債費比率（分子）の構造'!L$53,NA())</f>
        <v>89</v>
      </c>
      <c r="G50" s="138" t="e">
        <f>NA()</f>
        <v>#N/A</v>
      </c>
      <c r="H50" s="138" t="e">
        <f>NA()</f>
        <v>#N/A</v>
      </c>
      <c r="I50" s="138">
        <f>IF(ISNUMBER('実質公債費比率（分子）の構造'!M$53),'実質公債費比率（分子）の構造'!M$53,NA())</f>
        <v>108</v>
      </c>
      <c r="J50" s="138" t="e">
        <f>NA()</f>
        <v>#N/A</v>
      </c>
      <c r="K50" s="138" t="e">
        <f>NA()</f>
        <v>#N/A</v>
      </c>
      <c r="L50" s="138">
        <f>IF(ISNUMBER('実質公債費比率（分子）の構造'!N$53),'実質公債費比率（分子）の構造'!N$53,NA())</f>
        <v>76</v>
      </c>
      <c r="M50" s="138" t="e">
        <f>NA()</f>
        <v>#N/A</v>
      </c>
      <c r="N50" s="138" t="e">
        <f>NA()</f>
        <v>#N/A</v>
      </c>
      <c r="O50" s="138">
        <f>IF(ISNUMBER('実質公債費比率（分子）の構造'!O$53),'実質公債費比率（分子）の構造'!O$53,NA())</f>
        <v>83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4985</v>
      </c>
      <c r="E56" s="137"/>
      <c r="F56" s="137"/>
      <c r="G56" s="137">
        <f>'将来負担比率（分子）の構造'!J$52</f>
        <v>4994</v>
      </c>
      <c r="H56" s="137"/>
      <c r="I56" s="137"/>
      <c r="J56" s="137">
        <f>'将来負担比率（分子）の構造'!K$52</f>
        <v>4920</v>
      </c>
      <c r="K56" s="137"/>
      <c r="L56" s="137"/>
      <c r="M56" s="137">
        <f>'将来負担比率（分子）の構造'!L$52</f>
        <v>4801</v>
      </c>
      <c r="N56" s="137"/>
      <c r="O56" s="137"/>
      <c r="P56" s="137">
        <f>'将来負担比率（分子）の構造'!M$52</f>
        <v>4794</v>
      </c>
    </row>
    <row r="57" spans="1:16" x14ac:dyDescent="0.15">
      <c r="A57" s="137" t="s">
        <v>36</v>
      </c>
      <c r="B57" s="137"/>
      <c r="C57" s="137"/>
      <c r="D57" s="137">
        <f>'将来負担比率（分子）の構造'!I$51</f>
        <v>185</v>
      </c>
      <c r="E57" s="137"/>
      <c r="F57" s="137"/>
      <c r="G57" s="137">
        <f>'将来負担比率（分子）の構造'!J$51</f>
        <v>144</v>
      </c>
      <c r="H57" s="137"/>
      <c r="I57" s="137"/>
      <c r="J57" s="137">
        <f>'将来負担比率（分子）の構造'!K$51</f>
        <v>143</v>
      </c>
      <c r="K57" s="137"/>
      <c r="L57" s="137"/>
      <c r="M57" s="137">
        <f>'将来負担比率（分子）の構造'!L$51</f>
        <v>102</v>
      </c>
      <c r="N57" s="137"/>
      <c r="O57" s="137"/>
      <c r="P57" s="137">
        <f>'将来負担比率（分子）の構造'!M$51</f>
        <v>63</v>
      </c>
    </row>
    <row r="58" spans="1:16" x14ac:dyDescent="0.15">
      <c r="A58" s="137" t="s">
        <v>35</v>
      </c>
      <c r="B58" s="137"/>
      <c r="C58" s="137"/>
      <c r="D58" s="137">
        <f>'将来負担比率（分子）の構造'!I$50</f>
        <v>1512</v>
      </c>
      <c r="E58" s="137"/>
      <c r="F58" s="137"/>
      <c r="G58" s="137">
        <f>'将来負担比率（分子）の構造'!J$50</f>
        <v>2008</v>
      </c>
      <c r="H58" s="137"/>
      <c r="I58" s="137"/>
      <c r="J58" s="137">
        <f>'将来負担比率（分子）の構造'!K$50</f>
        <v>1993</v>
      </c>
      <c r="K58" s="137"/>
      <c r="L58" s="137"/>
      <c r="M58" s="137">
        <f>'将来負担比率（分子）の構造'!L$50</f>
        <v>2108</v>
      </c>
      <c r="N58" s="137"/>
      <c r="O58" s="137"/>
      <c r="P58" s="137">
        <f>'将来負担比率（分子）の構造'!M$50</f>
        <v>2315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1043</v>
      </c>
      <c r="C62" s="137"/>
      <c r="D62" s="137"/>
      <c r="E62" s="137">
        <f>'将来負担比率（分子）の構造'!J$45</f>
        <v>1090</v>
      </c>
      <c r="F62" s="137"/>
      <c r="G62" s="137"/>
      <c r="H62" s="137">
        <f>'将来負担比率（分子）の構造'!K$45</f>
        <v>996</v>
      </c>
      <c r="I62" s="137"/>
      <c r="J62" s="137"/>
      <c r="K62" s="137">
        <f>'将来負担比率（分子）の構造'!L$45</f>
        <v>896</v>
      </c>
      <c r="L62" s="137"/>
      <c r="M62" s="137"/>
      <c r="N62" s="137">
        <f>'将来負担比率（分子）の構造'!M$45</f>
        <v>948</v>
      </c>
      <c r="O62" s="137"/>
      <c r="P62" s="137"/>
    </row>
    <row r="63" spans="1:16" x14ac:dyDescent="0.15">
      <c r="A63" s="137" t="s">
        <v>28</v>
      </c>
      <c r="B63" s="137">
        <f>'将来負担比率（分子）の構造'!I$44</f>
        <v>421</v>
      </c>
      <c r="C63" s="137"/>
      <c r="D63" s="137"/>
      <c r="E63" s="137">
        <f>'将来負担比率（分子）の構造'!J$44</f>
        <v>372</v>
      </c>
      <c r="F63" s="137"/>
      <c r="G63" s="137"/>
      <c r="H63" s="137">
        <f>'将来負担比率（分子）の構造'!K$44</f>
        <v>344</v>
      </c>
      <c r="I63" s="137"/>
      <c r="J63" s="137"/>
      <c r="K63" s="137">
        <f>'将来負担比率（分子）の構造'!L$44</f>
        <v>317</v>
      </c>
      <c r="L63" s="137"/>
      <c r="M63" s="137"/>
      <c r="N63" s="137">
        <f>'将来負担比率（分子）の構造'!M$44</f>
        <v>338</v>
      </c>
      <c r="O63" s="137"/>
      <c r="P63" s="137"/>
    </row>
    <row r="64" spans="1:16" x14ac:dyDescent="0.15">
      <c r="A64" s="137" t="s">
        <v>27</v>
      </c>
      <c r="B64" s="137">
        <f>'将来負担比率（分子）の構造'!I$43</f>
        <v>227</v>
      </c>
      <c r="C64" s="137"/>
      <c r="D64" s="137"/>
      <c r="E64" s="137">
        <f>'将来負担比率（分子）の構造'!J$43</f>
        <v>250</v>
      </c>
      <c r="F64" s="137"/>
      <c r="G64" s="137"/>
      <c r="H64" s="137">
        <f>'将来負担比率（分子）の構造'!K$43</f>
        <v>364</v>
      </c>
      <c r="I64" s="137"/>
      <c r="J64" s="137"/>
      <c r="K64" s="137">
        <f>'将来負担比率（分子）の構造'!L$43</f>
        <v>499</v>
      </c>
      <c r="L64" s="137"/>
      <c r="M64" s="137"/>
      <c r="N64" s="137">
        <f>'将来負担比率（分子）の構造'!M$43</f>
        <v>406</v>
      </c>
      <c r="O64" s="137"/>
      <c r="P64" s="137"/>
    </row>
    <row r="65" spans="1:16" x14ac:dyDescent="0.15">
      <c r="A65" s="137" t="s">
        <v>26</v>
      </c>
      <c r="B65" s="137">
        <f>'将来負担比率（分子）の構造'!I$42</f>
        <v>252</v>
      </c>
      <c r="C65" s="137"/>
      <c r="D65" s="137"/>
      <c r="E65" s="137">
        <f>'将来負担比率（分子）の構造'!J$42</f>
        <v>223</v>
      </c>
      <c r="F65" s="137"/>
      <c r="G65" s="137"/>
      <c r="H65" s="137">
        <f>'将来負担比率（分子）の構造'!K$42</f>
        <v>197</v>
      </c>
      <c r="I65" s="137"/>
      <c r="J65" s="137"/>
      <c r="K65" s="137">
        <f>'将来負担比率（分子）の構造'!L$42</f>
        <v>172</v>
      </c>
      <c r="L65" s="137"/>
      <c r="M65" s="137"/>
      <c r="N65" s="137">
        <f>'将来負担比率（分子）の構造'!M$42</f>
        <v>146</v>
      </c>
      <c r="O65" s="137"/>
      <c r="P65" s="137"/>
    </row>
    <row r="66" spans="1:16" x14ac:dyDescent="0.15">
      <c r="A66" s="137" t="s">
        <v>25</v>
      </c>
      <c r="B66" s="137">
        <f>'将来負担比率（分子）の構造'!I$41</f>
        <v>4608</v>
      </c>
      <c r="C66" s="137"/>
      <c r="D66" s="137"/>
      <c r="E66" s="137">
        <f>'将来負担比率（分子）の構造'!J$41</f>
        <v>4779</v>
      </c>
      <c r="F66" s="137"/>
      <c r="G66" s="137"/>
      <c r="H66" s="137">
        <f>'将来負担比率（分子）の構造'!K$41</f>
        <v>4829</v>
      </c>
      <c r="I66" s="137"/>
      <c r="J66" s="137"/>
      <c r="K66" s="137">
        <f>'将来負担比率（分子）の構造'!L$41</f>
        <v>5048</v>
      </c>
      <c r="L66" s="137"/>
      <c r="M66" s="137"/>
      <c r="N66" s="137">
        <f>'将来負担比率（分子）の構造'!M$41</f>
        <v>5158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2955731</v>
      </c>
      <c r="S5" s="615"/>
      <c r="T5" s="615"/>
      <c r="U5" s="615"/>
      <c r="V5" s="615"/>
      <c r="W5" s="615"/>
      <c r="X5" s="615"/>
      <c r="Y5" s="616"/>
      <c r="Z5" s="617">
        <v>44.2</v>
      </c>
      <c r="AA5" s="617"/>
      <c r="AB5" s="617"/>
      <c r="AC5" s="617"/>
      <c r="AD5" s="618">
        <v>2844133</v>
      </c>
      <c r="AE5" s="618"/>
      <c r="AF5" s="618"/>
      <c r="AG5" s="618"/>
      <c r="AH5" s="618"/>
      <c r="AI5" s="618"/>
      <c r="AJ5" s="618"/>
      <c r="AK5" s="618"/>
      <c r="AL5" s="619">
        <v>70.2</v>
      </c>
      <c r="AM5" s="620"/>
      <c r="AN5" s="620"/>
      <c r="AO5" s="621"/>
      <c r="AP5" s="611" t="s">
        <v>208</v>
      </c>
      <c r="AQ5" s="612"/>
      <c r="AR5" s="612"/>
      <c r="AS5" s="612"/>
      <c r="AT5" s="612"/>
      <c r="AU5" s="612"/>
      <c r="AV5" s="612"/>
      <c r="AW5" s="612"/>
      <c r="AX5" s="612"/>
      <c r="AY5" s="612"/>
      <c r="AZ5" s="612"/>
      <c r="BA5" s="612"/>
      <c r="BB5" s="612"/>
      <c r="BC5" s="612"/>
      <c r="BD5" s="612"/>
      <c r="BE5" s="612"/>
      <c r="BF5" s="613"/>
      <c r="BG5" s="625">
        <v>2844133</v>
      </c>
      <c r="BH5" s="626"/>
      <c r="BI5" s="626"/>
      <c r="BJ5" s="626"/>
      <c r="BK5" s="626"/>
      <c r="BL5" s="626"/>
      <c r="BM5" s="626"/>
      <c r="BN5" s="627"/>
      <c r="BO5" s="628">
        <v>96.2</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61325</v>
      </c>
      <c r="S6" s="626"/>
      <c r="T6" s="626"/>
      <c r="U6" s="626"/>
      <c r="V6" s="626"/>
      <c r="W6" s="626"/>
      <c r="X6" s="626"/>
      <c r="Y6" s="627"/>
      <c r="Z6" s="628">
        <v>0.9</v>
      </c>
      <c r="AA6" s="628"/>
      <c r="AB6" s="628"/>
      <c r="AC6" s="628"/>
      <c r="AD6" s="629">
        <v>61325</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2844133</v>
      </c>
      <c r="BH6" s="626"/>
      <c r="BI6" s="626"/>
      <c r="BJ6" s="626"/>
      <c r="BK6" s="626"/>
      <c r="BL6" s="626"/>
      <c r="BM6" s="626"/>
      <c r="BN6" s="627"/>
      <c r="BO6" s="628">
        <v>96.2</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119436</v>
      </c>
      <c r="CS6" s="626"/>
      <c r="CT6" s="626"/>
      <c r="CU6" s="626"/>
      <c r="CV6" s="626"/>
      <c r="CW6" s="626"/>
      <c r="CX6" s="626"/>
      <c r="CY6" s="627"/>
      <c r="CZ6" s="628">
        <v>2</v>
      </c>
      <c r="DA6" s="628"/>
      <c r="DB6" s="628"/>
      <c r="DC6" s="628"/>
      <c r="DD6" s="634" t="s">
        <v>209</v>
      </c>
      <c r="DE6" s="626"/>
      <c r="DF6" s="626"/>
      <c r="DG6" s="626"/>
      <c r="DH6" s="626"/>
      <c r="DI6" s="626"/>
      <c r="DJ6" s="626"/>
      <c r="DK6" s="626"/>
      <c r="DL6" s="626"/>
      <c r="DM6" s="626"/>
      <c r="DN6" s="626"/>
      <c r="DO6" s="626"/>
      <c r="DP6" s="627"/>
      <c r="DQ6" s="634">
        <v>119436</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2492</v>
      </c>
      <c r="S7" s="626"/>
      <c r="T7" s="626"/>
      <c r="U7" s="626"/>
      <c r="V7" s="626"/>
      <c r="W7" s="626"/>
      <c r="X7" s="626"/>
      <c r="Y7" s="627"/>
      <c r="Z7" s="628">
        <v>0</v>
      </c>
      <c r="AA7" s="628"/>
      <c r="AB7" s="628"/>
      <c r="AC7" s="628"/>
      <c r="AD7" s="629">
        <v>2492</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1306184</v>
      </c>
      <c r="BH7" s="626"/>
      <c r="BI7" s="626"/>
      <c r="BJ7" s="626"/>
      <c r="BK7" s="626"/>
      <c r="BL7" s="626"/>
      <c r="BM7" s="626"/>
      <c r="BN7" s="627"/>
      <c r="BO7" s="628">
        <v>44.2</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1051543</v>
      </c>
      <c r="CS7" s="626"/>
      <c r="CT7" s="626"/>
      <c r="CU7" s="626"/>
      <c r="CV7" s="626"/>
      <c r="CW7" s="626"/>
      <c r="CX7" s="626"/>
      <c r="CY7" s="627"/>
      <c r="CZ7" s="628">
        <v>17.2</v>
      </c>
      <c r="DA7" s="628"/>
      <c r="DB7" s="628"/>
      <c r="DC7" s="628"/>
      <c r="DD7" s="634">
        <v>130290</v>
      </c>
      <c r="DE7" s="626"/>
      <c r="DF7" s="626"/>
      <c r="DG7" s="626"/>
      <c r="DH7" s="626"/>
      <c r="DI7" s="626"/>
      <c r="DJ7" s="626"/>
      <c r="DK7" s="626"/>
      <c r="DL7" s="626"/>
      <c r="DM7" s="626"/>
      <c r="DN7" s="626"/>
      <c r="DO7" s="626"/>
      <c r="DP7" s="627"/>
      <c r="DQ7" s="634">
        <v>841484</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10930</v>
      </c>
      <c r="S8" s="626"/>
      <c r="T8" s="626"/>
      <c r="U8" s="626"/>
      <c r="V8" s="626"/>
      <c r="W8" s="626"/>
      <c r="X8" s="626"/>
      <c r="Y8" s="627"/>
      <c r="Z8" s="628">
        <v>0.2</v>
      </c>
      <c r="AA8" s="628"/>
      <c r="AB8" s="628"/>
      <c r="AC8" s="628"/>
      <c r="AD8" s="629">
        <v>10930</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37466</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1880194</v>
      </c>
      <c r="CS8" s="626"/>
      <c r="CT8" s="626"/>
      <c r="CU8" s="626"/>
      <c r="CV8" s="626"/>
      <c r="CW8" s="626"/>
      <c r="CX8" s="626"/>
      <c r="CY8" s="627"/>
      <c r="CZ8" s="628">
        <v>30.8</v>
      </c>
      <c r="DA8" s="628"/>
      <c r="DB8" s="628"/>
      <c r="DC8" s="628"/>
      <c r="DD8" s="634">
        <v>43904</v>
      </c>
      <c r="DE8" s="626"/>
      <c r="DF8" s="626"/>
      <c r="DG8" s="626"/>
      <c r="DH8" s="626"/>
      <c r="DI8" s="626"/>
      <c r="DJ8" s="626"/>
      <c r="DK8" s="626"/>
      <c r="DL8" s="626"/>
      <c r="DM8" s="626"/>
      <c r="DN8" s="626"/>
      <c r="DO8" s="626"/>
      <c r="DP8" s="627"/>
      <c r="DQ8" s="634">
        <v>1082911</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8055</v>
      </c>
      <c r="S9" s="626"/>
      <c r="T9" s="626"/>
      <c r="U9" s="626"/>
      <c r="V9" s="626"/>
      <c r="W9" s="626"/>
      <c r="X9" s="626"/>
      <c r="Y9" s="627"/>
      <c r="Z9" s="628">
        <v>0.1</v>
      </c>
      <c r="AA9" s="628"/>
      <c r="AB9" s="628"/>
      <c r="AC9" s="628"/>
      <c r="AD9" s="629">
        <v>8055</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1026858</v>
      </c>
      <c r="BH9" s="626"/>
      <c r="BI9" s="626"/>
      <c r="BJ9" s="626"/>
      <c r="BK9" s="626"/>
      <c r="BL9" s="626"/>
      <c r="BM9" s="626"/>
      <c r="BN9" s="627"/>
      <c r="BO9" s="628">
        <v>34.700000000000003</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500423</v>
      </c>
      <c r="CS9" s="626"/>
      <c r="CT9" s="626"/>
      <c r="CU9" s="626"/>
      <c r="CV9" s="626"/>
      <c r="CW9" s="626"/>
      <c r="CX9" s="626"/>
      <c r="CY9" s="627"/>
      <c r="CZ9" s="628">
        <v>8.1999999999999993</v>
      </c>
      <c r="DA9" s="628"/>
      <c r="DB9" s="628"/>
      <c r="DC9" s="628"/>
      <c r="DD9" s="634" t="s">
        <v>111</v>
      </c>
      <c r="DE9" s="626"/>
      <c r="DF9" s="626"/>
      <c r="DG9" s="626"/>
      <c r="DH9" s="626"/>
      <c r="DI9" s="626"/>
      <c r="DJ9" s="626"/>
      <c r="DK9" s="626"/>
      <c r="DL9" s="626"/>
      <c r="DM9" s="626"/>
      <c r="DN9" s="626"/>
      <c r="DO9" s="626"/>
      <c r="DP9" s="627"/>
      <c r="DQ9" s="634">
        <v>463270</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314037</v>
      </c>
      <c r="S10" s="626"/>
      <c r="T10" s="626"/>
      <c r="U10" s="626"/>
      <c r="V10" s="626"/>
      <c r="W10" s="626"/>
      <c r="X10" s="626"/>
      <c r="Y10" s="627"/>
      <c r="Z10" s="628">
        <v>4.7</v>
      </c>
      <c r="AA10" s="628"/>
      <c r="AB10" s="628"/>
      <c r="AC10" s="628"/>
      <c r="AD10" s="629">
        <v>314037</v>
      </c>
      <c r="AE10" s="629"/>
      <c r="AF10" s="629"/>
      <c r="AG10" s="629"/>
      <c r="AH10" s="629"/>
      <c r="AI10" s="629"/>
      <c r="AJ10" s="629"/>
      <c r="AK10" s="629"/>
      <c r="AL10" s="630">
        <v>7.7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72123</v>
      </c>
      <c r="BH10" s="626"/>
      <c r="BI10" s="626"/>
      <c r="BJ10" s="626"/>
      <c r="BK10" s="626"/>
      <c r="BL10" s="626"/>
      <c r="BM10" s="626"/>
      <c r="BN10" s="627"/>
      <c r="BO10" s="628">
        <v>2.4</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169737</v>
      </c>
      <c r="BH11" s="626"/>
      <c r="BI11" s="626"/>
      <c r="BJ11" s="626"/>
      <c r="BK11" s="626"/>
      <c r="BL11" s="626"/>
      <c r="BM11" s="626"/>
      <c r="BN11" s="627"/>
      <c r="BO11" s="628">
        <v>5.7</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159142</v>
      </c>
      <c r="CS11" s="626"/>
      <c r="CT11" s="626"/>
      <c r="CU11" s="626"/>
      <c r="CV11" s="626"/>
      <c r="CW11" s="626"/>
      <c r="CX11" s="626"/>
      <c r="CY11" s="627"/>
      <c r="CZ11" s="628">
        <v>2.6</v>
      </c>
      <c r="DA11" s="628"/>
      <c r="DB11" s="628"/>
      <c r="DC11" s="628"/>
      <c r="DD11" s="634">
        <v>48016</v>
      </c>
      <c r="DE11" s="626"/>
      <c r="DF11" s="626"/>
      <c r="DG11" s="626"/>
      <c r="DH11" s="626"/>
      <c r="DI11" s="626"/>
      <c r="DJ11" s="626"/>
      <c r="DK11" s="626"/>
      <c r="DL11" s="626"/>
      <c r="DM11" s="626"/>
      <c r="DN11" s="626"/>
      <c r="DO11" s="626"/>
      <c r="DP11" s="627"/>
      <c r="DQ11" s="634">
        <v>147267</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1318018</v>
      </c>
      <c r="BH12" s="626"/>
      <c r="BI12" s="626"/>
      <c r="BJ12" s="626"/>
      <c r="BK12" s="626"/>
      <c r="BL12" s="626"/>
      <c r="BM12" s="626"/>
      <c r="BN12" s="627"/>
      <c r="BO12" s="628">
        <v>44.6</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134594</v>
      </c>
      <c r="CS12" s="626"/>
      <c r="CT12" s="626"/>
      <c r="CU12" s="626"/>
      <c r="CV12" s="626"/>
      <c r="CW12" s="626"/>
      <c r="CX12" s="626"/>
      <c r="CY12" s="627"/>
      <c r="CZ12" s="628">
        <v>2.2000000000000002</v>
      </c>
      <c r="DA12" s="628"/>
      <c r="DB12" s="628"/>
      <c r="DC12" s="628"/>
      <c r="DD12" s="634">
        <v>25706</v>
      </c>
      <c r="DE12" s="626"/>
      <c r="DF12" s="626"/>
      <c r="DG12" s="626"/>
      <c r="DH12" s="626"/>
      <c r="DI12" s="626"/>
      <c r="DJ12" s="626"/>
      <c r="DK12" s="626"/>
      <c r="DL12" s="626"/>
      <c r="DM12" s="626"/>
      <c r="DN12" s="626"/>
      <c r="DO12" s="626"/>
      <c r="DP12" s="627"/>
      <c r="DQ12" s="634">
        <v>101015</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16394</v>
      </c>
      <c r="S13" s="626"/>
      <c r="T13" s="626"/>
      <c r="U13" s="626"/>
      <c r="V13" s="626"/>
      <c r="W13" s="626"/>
      <c r="X13" s="626"/>
      <c r="Y13" s="627"/>
      <c r="Z13" s="628">
        <v>0.2</v>
      </c>
      <c r="AA13" s="628"/>
      <c r="AB13" s="628"/>
      <c r="AC13" s="628"/>
      <c r="AD13" s="629">
        <v>16394</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1313375</v>
      </c>
      <c r="BH13" s="626"/>
      <c r="BI13" s="626"/>
      <c r="BJ13" s="626"/>
      <c r="BK13" s="626"/>
      <c r="BL13" s="626"/>
      <c r="BM13" s="626"/>
      <c r="BN13" s="627"/>
      <c r="BO13" s="628">
        <v>44.4</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624400</v>
      </c>
      <c r="CS13" s="626"/>
      <c r="CT13" s="626"/>
      <c r="CU13" s="626"/>
      <c r="CV13" s="626"/>
      <c r="CW13" s="626"/>
      <c r="CX13" s="626"/>
      <c r="CY13" s="627"/>
      <c r="CZ13" s="628">
        <v>10.199999999999999</v>
      </c>
      <c r="DA13" s="628"/>
      <c r="DB13" s="628"/>
      <c r="DC13" s="628"/>
      <c r="DD13" s="634">
        <v>412018</v>
      </c>
      <c r="DE13" s="626"/>
      <c r="DF13" s="626"/>
      <c r="DG13" s="626"/>
      <c r="DH13" s="626"/>
      <c r="DI13" s="626"/>
      <c r="DJ13" s="626"/>
      <c r="DK13" s="626"/>
      <c r="DL13" s="626"/>
      <c r="DM13" s="626"/>
      <c r="DN13" s="626"/>
      <c r="DO13" s="626"/>
      <c r="DP13" s="627"/>
      <c r="DQ13" s="634">
        <v>341136</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40299</v>
      </c>
      <c r="BH14" s="626"/>
      <c r="BI14" s="626"/>
      <c r="BJ14" s="626"/>
      <c r="BK14" s="626"/>
      <c r="BL14" s="626"/>
      <c r="BM14" s="626"/>
      <c r="BN14" s="627"/>
      <c r="BO14" s="628">
        <v>1.4</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444203</v>
      </c>
      <c r="CS14" s="626"/>
      <c r="CT14" s="626"/>
      <c r="CU14" s="626"/>
      <c r="CV14" s="626"/>
      <c r="CW14" s="626"/>
      <c r="CX14" s="626"/>
      <c r="CY14" s="627"/>
      <c r="CZ14" s="628">
        <v>7.3</v>
      </c>
      <c r="DA14" s="628"/>
      <c r="DB14" s="628"/>
      <c r="DC14" s="628"/>
      <c r="DD14" s="634">
        <v>134</v>
      </c>
      <c r="DE14" s="626"/>
      <c r="DF14" s="626"/>
      <c r="DG14" s="626"/>
      <c r="DH14" s="626"/>
      <c r="DI14" s="626"/>
      <c r="DJ14" s="626"/>
      <c r="DK14" s="626"/>
      <c r="DL14" s="626"/>
      <c r="DM14" s="626"/>
      <c r="DN14" s="626"/>
      <c r="DO14" s="626"/>
      <c r="DP14" s="627"/>
      <c r="DQ14" s="634">
        <v>444202</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10794</v>
      </c>
      <c r="S15" s="626"/>
      <c r="T15" s="626"/>
      <c r="U15" s="626"/>
      <c r="V15" s="626"/>
      <c r="W15" s="626"/>
      <c r="X15" s="626"/>
      <c r="Y15" s="627"/>
      <c r="Z15" s="628">
        <v>0.2</v>
      </c>
      <c r="AA15" s="628"/>
      <c r="AB15" s="628"/>
      <c r="AC15" s="628"/>
      <c r="AD15" s="629">
        <v>10794</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179632</v>
      </c>
      <c r="BH15" s="626"/>
      <c r="BI15" s="626"/>
      <c r="BJ15" s="626"/>
      <c r="BK15" s="626"/>
      <c r="BL15" s="626"/>
      <c r="BM15" s="626"/>
      <c r="BN15" s="627"/>
      <c r="BO15" s="628">
        <v>6.1</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805218</v>
      </c>
      <c r="CS15" s="626"/>
      <c r="CT15" s="626"/>
      <c r="CU15" s="626"/>
      <c r="CV15" s="626"/>
      <c r="CW15" s="626"/>
      <c r="CX15" s="626"/>
      <c r="CY15" s="627"/>
      <c r="CZ15" s="628">
        <v>13.2</v>
      </c>
      <c r="DA15" s="628"/>
      <c r="DB15" s="628"/>
      <c r="DC15" s="628"/>
      <c r="DD15" s="634">
        <v>80356</v>
      </c>
      <c r="DE15" s="626"/>
      <c r="DF15" s="626"/>
      <c r="DG15" s="626"/>
      <c r="DH15" s="626"/>
      <c r="DI15" s="626"/>
      <c r="DJ15" s="626"/>
      <c r="DK15" s="626"/>
      <c r="DL15" s="626"/>
      <c r="DM15" s="626"/>
      <c r="DN15" s="626"/>
      <c r="DO15" s="626"/>
      <c r="DP15" s="627"/>
      <c r="DQ15" s="634">
        <v>671879</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893845</v>
      </c>
      <c r="S16" s="626"/>
      <c r="T16" s="626"/>
      <c r="U16" s="626"/>
      <c r="V16" s="626"/>
      <c r="W16" s="626"/>
      <c r="X16" s="626"/>
      <c r="Y16" s="627"/>
      <c r="Z16" s="628">
        <v>13.4</v>
      </c>
      <c r="AA16" s="628"/>
      <c r="AB16" s="628"/>
      <c r="AC16" s="628"/>
      <c r="AD16" s="629">
        <v>762177</v>
      </c>
      <c r="AE16" s="629"/>
      <c r="AF16" s="629"/>
      <c r="AG16" s="629"/>
      <c r="AH16" s="629"/>
      <c r="AI16" s="629"/>
      <c r="AJ16" s="629"/>
      <c r="AK16" s="629"/>
      <c r="AL16" s="630">
        <v>18.8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762177</v>
      </c>
      <c r="S17" s="626"/>
      <c r="T17" s="626"/>
      <c r="U17" s="626"/>
      <c r="V17" s="626"/>
      <c r="W17" s="626"/>
      <c r="X17" s="626"/>
      <c r="Y17" s="627"/>
      <c r="Z17" s="628">
        <v>11.4</v>
      </c>
      <c r="AA17" s="628"/>
      <c r="AB17" s="628"/>
      <c r="AC17" s="628"/>
      <c r="AD17" s="629">
        <v>762177</v>
      </c>
      <c r="AE17" s="629"/>
      <c r="AF17" s="629"/>
      <c r="AG17" s="629"/>
      <c r="AH17" s="629"/>
      <c r="AI17" s="629"/>
      <c r="AJ17" s="629"/>
      <c r="AK17" s="629"/>
      <c r="AL17" s="630">
        <v>18.8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394271</v>
      </c>
      <c r="CS17" s="626"/>
      <c r="CT17" s="626"/>
      <c r="CU17" s="626"/>
      <c r="CV17" s="626"/>
      <c r="CW17" s="626"/>
      <c r="CX17" s="626"/>
      <c r="CY17" s="627"/>
      <c r="CZ17" s="628">
        <v>6.4</v>
      </c>
      <c r="DA17" s="628"/>
      <c r="DB17" s="628"/>
      <c r="DC17" s="628"/>
      <c r="DD17" s="634" t="s">
        <v>111</v>
      </c>
      <c r="DE17" s="626"/>
      <c r="DF17" s="626"/>
      <c r="DG17" s="626"/>
      <c r="DH17" s="626"/>
      <c r="DI17" s="626"/>
      <c r="DJ17" s="626"/>
      <c r="DK17" s="626"/>
      <c r="DL17" s="626"/>
      <c r="DM17" s="626"/>
      <c r="DN17" s="626"/>
      <c r="DO17" s="626"/>
      <c r="DP17" s="627"/>
      <c r="DQ17" s="634">
        <v>392731</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108470</v>
      </c>
      <c r="S18" s="626"/>
      <c r="T18" s="626"/>
      <c r="U18" s="626"/>
      <c r="V18" s="626"/>
      <c r="W18" s="626"/>
      <c r="X18" s="626"/>
      <c r="Y18" s="627"/>
      <c r="Z18" s="628">
        <v>1.6</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23198</v>
      </c>
      <c r="S19" s="626"/>
      <c r="T19" s="626"/>
      <c r="U19" s="626"/>
      <c r="V19" s="626"/>
      <c r="W19" s="626"/>
      <c r="X19" s="626"/>
      <c r="Y19" s="627"/>
      <c r="Z19" s="628">
        <v>0.3</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111598</v>
      </c>
      <c r="BH19" s="626"/>
      <c r="BI19" s="626"/>
      <c r="BJ19" s="626"/>
      <c r="BK19" s="626"/>
      <c r="BL19" s="626"/>
      <c r="BM19" s="626"/>
      <c r="BN19" s="627"/>
      <c r="BO19" s="628">
        <v>3.8</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4273603</v>
      </c>
      <c r="S20" s="626"/>
      <c r="T20" s="626"/>
      <c r="U20" s="626"/>
      <c r="V20" s="626"/>
      <c r="W20" s="626"/>
      <c r="X20" s="626"/>
      <c r="Y20" s="627"/>
      <c r="Z20" s="628">
        <v>63.8</v>
      </c>
      <c r="AA20" s="628"/>
      <c r="AB20" s="628"/>
      <c r="AC20" s="628"/>
      <c r="AD20" s="629">
        <v>4030337</v>
      </c>
      <c r="AE20" s="629"/>
      <c r="AF20" s="629"/>
      <c r="AG20" s="629"/>
      <c r="AH20" s="629"/>
      <c r="AI20" s="629"/>
      <c r="AJ20" s="629"/>
      <c r="AK20" s="629"/>
      <c r="AL20" s="630">
        <v>99.4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111598</v>
      </c>
      <c r="BH20" s="626"/>
      <c r="BI20" s="626"/>
      <c r="BJ20" s="626"/>
      <c r="BK20" s="626"/>
      <c r="BL20" s="626"/>
      <c r="BM20" s="626"/>
      <c r="BN20" s="627"/>
      <c r="BO20" s="628">
        <v>3.8</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6113424</v>
      </c>
      <c r="CS20" s="626"/>
      <c r="CT20" s="626"/>
      <c r="CU20" s="626"/>
      <c r="CV20" s="626"/>
      <c r="CW20" s="626"/>
      <c r="CX20" s="626"/>
      <c r="CY20" s="627"/>
      <c r="CZ20" s="628">
        <v>100</v>
      </c>
      <c r="DA20" s="628"/>
      <c r="DB20" s="628"/>
      <c r="DC20" s="628"/>
      <c r="DD20" s="634">
        <v>740424</v>
      </c>
      <c r="DE20" s="626"/>
      <c r="DF20" s="626"/>
      <c r="DG20" s="626"/>
      <c r="DH20" s="626"/>
      <c r="DI20" s="626"/>
      <c r="DJ20" s="626"/>
      <c r="DK20" s="626"/>
      <c r="DL20" s="626"/>
      <c r="DM20" s="626"/>
      <c r="DN20" s="626"/>
      <c r="DO20" s="626"/>
      <c r="DP20" s="627"/>
      <c r="DQ20" s="634">
        <v>4605331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3255</v>
      </c>
      <c r="S21" s="626"/>
      <c r="T21" s="626"/>
      <c r="U21" s="626"/>
      <c r="V21" s="626"/>
      <c r="W21" s="626"/>
      <c r="X21" s="626"/>
      <c r="Y21" s="627"/>
      <c r="Z21" s="628">
        <v>0</v>
      </c>
      <c r="AA21" s="628"/>
      <c r="AB21" s="628"/>
      <c r="AC21" s="628"/>
      <c r="AD21" s="629">
        <v>3255</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16626</v>
      </c>
      <c r="S22" s="626"/>
      <c r="T22" s="626"/>
      <c r="U22" s="626"/>
      <c r="V22" s="626"/>
      <c r="W22" s="626"/>
      <c r="X22" s="626"/>
      <c r="Y22" s="627"/>
      <c r="Z22" s="628">
        <v>0.2</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70793</v>
      </c>
      <c r="S23" s="626"/>
      <c r="T23" s="626"/>
      <c r="U23" s="626"/>
      <c r="V23" s="626"/>
      <c r="W23" s="626"/>
      <c r="X23" s="626"/>
      <c r="Y23" s="627"/>
      <c r="Z23" s="628">
        <v>1.1000000000000001</v>
      </c>
      <c r="AA23" s="628"/>
      <c r="AB23" s="628"/>
      <c r="AC23" s="628"/>
      <c r="AD23" s="629">
        <v>14163</v>
      </c>
      <c r="AE23" s="629"/>
      <c r="AF23" s="629"/>
      <c r="AG23" s="629"/>
      <c r="AH23" s="629"/>
      <c r="AI23" s="629"/>
      <c r="AJ23" s="629"/>
      <c r="AK23" s="629"/>
      <c r="AL23" s="630">
        <v>0.3</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111598</v>
      </c>
      <c r="BH23" s="626"/>
      <c r="BI23" s="626"/>
      <c r="BJ23" s="626"/>
      <c r="BK23" s="626"/>
      <c r="BL23" s="626"/>
      <c r="BM23" s="626"/>
      <c r="BN23" s="627"/>
      <c r="BO23" s="628">
        <v>3.8</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15783</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2636239</v>
      </c>
      <c r="CS24" s="615"/>
      <c r="CT24" s="615"/>
      <c r="CU24" s="615"/>
      <c r="CV24" s="615"/>
      <c r="CW24" s="615"/>
      <c r="CX24" s="615"/>
      <c r="CY24" s="616"/>
      <c r="CZ24" s="652">
        <v>43.1</v>
      </c>
      <c r="DA24" s="653"/>
      <c r="DB24" s="653"/>
      <c r="DC24" s="654"/>
      <c r="DD24" s="651">
        <v>1993115</v>
      </c>
      <c r="DE24" s="615"/>
      <c r="DF24" s="615"/>
      <c r="DG24" s="615"/>
      <c r="DH24" s="615"/>
      <c r="DI24" s="615"/>
      <c r="DJ24" s="615"/>
      <c r="DK24" s="616"/>
      <c r="DL24" s="651">
        <v>1986060</v>
      </c>
      <c r="DM24" s="615"/>
      <c r="DN24" s="615"/>
      <c r="DO24" s="615"/>
      <c r="DP24" s="615"/>
      <c r="DQ24" s="615"/>
      <c r="DR24" s="615"/>
      <c r="DS24" s="615"/>
      <c r="DT24" s="615"/>
      <c r="DU24" s="615"/>
      <c r="DV24" s="616"/>
      <c r="DW24" s="619">
        <v>46.1</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695376</v>
      </c>
      <c r="S25" s="626"/>
      <c r="T25" s="626"/>
      <c r="U25" s="626"/>
      <c r="V25" s="626"/>
      <c r="W25" s="626"/>
      <c r="X25" s="626"/>
      <c r="Y25" s="627"/>
      <c r="Z25" s="628">
        <v>10.4</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1431414</v>
      </c>
      <c r="CS25" s="657"/>
      <c r="CT25" s="657"/>
      <c r="CU25" s="657"/>
      <c r="CV25" s="657"/>
      <c r="CW25" s="657"/>
      <c r="CX25" s="657"/>
      <c r="CY25" s="658"/>
      <c r="CZ25" s="659">
        <v>23.4</v>
      </c>
      <c r="DA25" s="660"/>
      <c r="DB25" s="660"/>
      <c r="DC25" s="661"/>
      <c r="DD25" s="634">
        <v>1330164</v>
      </c>
      <c r="DE25" s="657"/>
      <c r="DF25" s="657"/>
      <c r="DG25" s="657"/>
      <c r="DH25" s="657"/>
      <c r="DI25" s="657"/>
      <c r="DJ25" s="657"/>
      <c r="DK25" s="658"/>
      <c r="DL25" s="634">
        <v>1323109</v>
      </c>
      <c r="DM25" s="657"/>
      <c r="DN25" s="657"/>
      <c r="DO25" s="657"/>
      <c r="DP25" s="657"/>
      <c r="DQ25" s="657"/>
      <c r="DR25" s="657"/>
      <c r="DS25" s="657"/>
      <c r="DT25" s="657"/>
      <c r="DU25" s="657"/>
      <c r="DV25" s="658"/>
      <c r="DW25" s="630">
        <v>30.7</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943949</v>
      </c>
      <c r="CS26" s="626"/>
      <c r="CT26" s="626"/>
      <c r="CU26" s="626"/>
      <c r="CV26" s="626"/>
      <c r="CW26" s="626"/>
      <c r="CX26" s="626"/>
      <c r="CY26" s="627"/>
      <c r="CZ26" s="659">
        <v>15.4</v>
      </c>
      <c r="DA26" s="660"/>
      <c r="DB26" s="660"/>
      <c r="DC26" s="661"/>
      <c r="DD26" s="634">
        <v>849261</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335111</v>
      </c>
      <c r="S27" s="626"/>
      <c r="T27" s="626"/>
      <c r="U27" s="626"/>
      <c r="V27" s="626"/>
      <c r="W27" s="626"/>
      <c r="X27" s="626"/>
      <c r="Y27" s="627"/>
      <c r="Z27" s="628">
        <v>5</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2955731</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810554</v>
      </c>
      <c r="CS27" s="657"/>
      <c r="CT27" s="657"/>
      <c r="CU27" s="657"/>
      <c r="CV27" s="657"/>
      <c r="CW27" s="657"/>
      <c r="CX27" s="657"/>
      <c r="CY27" s="658"/>
      <c r="CZ27" s="659">
        <v>13.3</v>
      </c>
      <c r="DA27" s="660"/>
      <c r="DB27" s="660"/>
      <c r="DC27" s="661"/>
      <c r="DD27" s="634">
        <v>270220</v>
      </c>
      <c r="DE27" s="657"/>
      <c r="DF27" s="657"/>
      <c r="DG27" s="657"/>
      <c r="DH27" s="657"/>
      <c r="DI27" s="657"/>
      <c r="DJ27" s="657"/>
      <c r="DK27" s="658"/>
      <c r="DL27" s="634">
        <v>270220</v>
      </c>
      <c r="DM27" s="657"/>
      <c r="DN27" s="657"/>
      <c r="DO27" s="657"/>
      <c r="DP27" s="657"/>
      <c r="DQ27" s="657"/>
      <c r="DR27" s="657"/>
      <c r="DS27" s="657"/>
      <c r="DT27" s="657"/>
      <c r="DU27" s="657"/>
      <c r="DV27" s="658"/>
      <c r="DW27" s="630">
        <v>6.3</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7061</v>
      </c>
      <c r="S28" s="626"/>
      <c r="T28" s="626"/>
      <c r="U28" s="626"/>
      <c r="V28" s="626"/>
      <c r="W28" s="626"/>
      <c r="X28" s="626"/>
      <c r="Y28" s="627"/>
      <c r="Z28" s="628">
        <v>0.1</v>
      </c>
      <c r="AA28" s="628"/>
      <c r="AB28" s="628"/>
      <c r="AC28" s="628"/>
      <c r="AD28" s="629">
        <v>5920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394271</v>
      </c>
      <c r="CS28" s="626"/>
      <c r="CT28" s="626"/>
      <c r="CU28" s="626"/>
      <c r="CV28" s="626"/>
      <c r="CW28" s="626"/>
      <c r="CX28" s="626"/>
      <c r="CY28" s="627"/>
      <c r="CZ28" s="659">
        <v>6.4</v>
      </c>
      <c r="DA28" s="660"/>
      <c r="DB28" s="660"/>
      <c r="DC28" s="661"/>
      <c r="DD28" s="634">
        <v>392731</v>
      </c>
      <c r="DE28" s="626"/>
      <c r="DF28" s="626"/>
      <c r="DG28" s="626"/>
      <c r="DH28" s="626"/>
      <c r="DI28" s="626"/>
      <c r="DJ28" s="626"/>
      <c r="DK28" s="627"/>
      <c r="DL28" s="634">
        <v>392731</v>
      </c>
      <c r="DM28" s="626"/>
      <c r="DN28" s="626"/>
      <c r="DO28" s="626"/>
      <c r="DP28" s="626"/>
      <c r="DQ28" s="626"/>
      <c r="DR28" s="626"/>
      <c r="DS28" s="626"/>
      <c r="DT28" s="626"/>
      <c r="DU28" s="626"/>
      <c r="DV28" s="627"/>
      <c r="DW28" s="630">
        <v>9.1</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277</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288</v>
      </c>
      <c r="CG29" s="640"/>
      <c r="CH29" s="640"/>
      <c r="CI29" s="640"/>
      <c r="CJ29" s="640"/>
      <c r="CK29" s="640"/>
      <c r="CL29" s="640"/>
      <c r="CM29" s="640"/>
      <c r="CN29" s="640"/>
      <c r="CO29" s="640"/>
      <c r="CP29" s="640"/>
      <c r="CQ29" s="641"/>
      <c r="CR29" s="625">
        <v>394271</v>
      </c>
      <c r="CS29" s="657"/>
      <c r="CT29" s="657"/>
      <c r="CU29" s="657"/>
      <c r="CV29" s="657"/>
      <c r="CW29" s="657"/>
      <c r="CX29" s="657"/>
      <c r="CY29" s="658"/>
      <c r="CZ29" s="659">
        <v>6.4</v>
      </c>
      <c r="DA29" s="660"/>
      <c r="DB29" s="660"/>
      <c r="DC29" s="661"/>
      <c r="DD29" s="634">
        <v>392731</v>
      </c>
      <c r="DE29" s="657"/>
      <c r="DF29" s="657"/>
      <c r="DG29" s="657"/>
      <c r="DH29" s="657"/>
      <c r="DI29" s="657"/>
      <c r="DJ29" s="657"/>
      <c r="DK29" s="658"/>
      <c r="DL29" s="634">
        <v>392731</v>
      </c>
      <c r="DM29" s="657"/>
      <c r="DN29" s="657"/>
      <c r="DO29" s="657"/>
      <c r="DP29" s="657"/>
      <c r="DQ29" s="657"/>
      <c r="DR29" s="657"/>
      <c r="DS29" s="657"/>
      <c r="DT29" s="657"/>
      <c r="DU29" s="657"/>
      <c r="DV29" s="658"/>
      <c r="DW29" s="630">
        <v>9.1</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486219</v>
      </c>
      <c r="S30" s="626"/>
      <c r="T30" s="626"/>
      <c r="U30" s="626"/>
      <c r="V30" s="626"/>
      <c r="W30" s="626"/>
      <c r="X30" s="626"/>
      <c r="Y30" s="627"/>
      <c r="Z30" s="628">
        <v>7.3</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98.7</v>
      </c>
      <c r="BH30" s="684"/>
      <c r="BI30" s="684"/>
      <c r="BJ30" s="684"/>
      <c r="BK30" s="684"/>
      <c r="BL30" s="684"/>
      <c r="BM30" s="620">
        <v>94.8</v>
      </c>
      <c r="BN30" s="684"/>
      <c r="BO30" s="684"/>
      <c r="BP30" s="684"/>
      <c r="BQ30" s="685"/>
      <c r="BR30" s="683">
        <v>98.3</v>
      </c>
      <c r="BS30" s="684"/>
      <c r="BT30" s="684"/>
      <c r="BU30" s="684"/>
      <c r="BV30" s="684"/>
      <c r="BW30" s="684"/>
      <c r="BX30" s="620">
        <v>93.9</v>
      </c>
      <c r="BY30" s="684"/>
      <c r="BZ30" s="684"/>
      <c r="CA30" s="684"/>
      <c r="CB30" s="685"/>
      <c r="CD30" s="688"/>
      <c r="CE30" s="689"/>
      <c r="CF30" s="639" t="s">
        <v>292</v>
      </c>
      <c r="CG30" s="640"/>
      <c r="CH30" s="640"/>
      <c r="CI30" s="640"/>
      <c r="CJ30" s="640"/>
      <c r="CK30" s="640"/>
      <c r="CL30" s="640"/>
      <c r="CM30" s="640"/>
      <c r="CN30" s="640"/>
      <c r="CO30" s="640"/>
      <c r="CP30" s="640"/>
      <c r="CQ30" s="641"/>
      <c r="CR30" s="625">
        <v>355855</v>
      </c>
      <c r="CS30" s="626"/>
      <c r="CT30" s="626"/>
      <c r="CU30" s="626"/>
      <c r="CV30" s="626"/>
      <c r="CW30" s="626"/>
      <c r="CX30" s="626"/>
      <c r="CY30" s="627"/>
      <c r="CZ30" s="659">
        <v>5.8</v>
      </c>
      <c r="DA30" s="660"/>
      <c r="DB30" s="660"/>
      <c r="DC30" s="661"/>
      <c r="DD30" s="634">
        <v>354350</v>
      </c>
      <c r="DE30" s="626"/>
      <c r="DF30" s="626"/>
      <c r="DG30" s="626"/>
      <c r="DH30" s="626"/>
      <c r="DI30" s="626"/>
      <c r="DJ30" s="626"/>
      <c r="DK30" s="627"/>
      <c r="DL30" s="634">
        <v>354350</v>
      </c>
      <c r="DM30" s="626"/>
      <c r="DN30" s="626"/>
      <c r="DO30" s="626"/>
      <c r="DP30" s="626"/>
      <c r="DQ30" s="626"/>
      <c r="DR30" s="626"/>
      <c r="DS30" s="626"/>
      <c r="DT30" s="626"/>
      <c r="DU30" s="626"/>
      <c r="DV30" s="627"/>
      <c r="DW30" s="630">
        <v>8.1999999999999993</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164568</v>
      </c>
      <c r="S31" s="626"/>
      <c r="T31" s="626"/>
      <c r="U31" s="626"/>
      <c r="V31" s="626"/>
      <c r="W31" s="626"/>
      <c r="X31" s="626"/>
      <c r="Y31" s="627"/>
      <c r="Z31" s="628">
        <v>2.5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98.5</v>
      </c>
      <c r="BH31" s="657"/>
      <c r="BI31" s="657"/>
      <c r="BJ31" s="657"/>
      <c r="BK31" s="657"/>
      <c r="BL31" s="657"/>
      <c r="BM31" s="631">
        <v>93.2</v>
      </c>
      <c r="BN31" s="681"/>
      <c r="BO31" s="681"/>
      <c r="BP31" s="681"/>
      <c r="BQ31" s="682"/>
      <c r="BR31" s="680">
        <v>97.9</v>
      </c>
      <c r="BS31" s="657"/>
      <c r="BT31" s="657"/>
      <c r="BU31" s="657"/>
      <c r="BV31" s="657"/>
      <c r="BW31" s="657"/>
      <c r="BX31" s="631">
        <v>92</v>
      </c>
      <c r="BY31" s="681"/>
      <c r="BZ31" s="681"/>
      <c r="CA31" s="681"/>
      <c r="CB31" s="682"/>
      <c r="CD31" s="688"/>
      <c r="CE31" s="689"/>
      <c r="CF31" s="639" t="s">
        <v>296</v>
      </c>
      <c r="CG31" s="640"/>
      <c r="CH31" s="640"/>
      <c r="CI31" s="640"/>
      <c r="CJ31" s="640"/>
      <c r="CK31" s="640"/>
      <c r="CL31" s="640"/>
      <c r="CM31" s="640"/>
      <c r="CN31" s="640"/>
      <c r="CO31" s="640"/>
      <c r="CP31" s="640"/>
      <c r="CQ31" s="641"/>
      <c r="CR31" s="625">
        <v>38416</v>
      </c>
      <c r="CS31" s="657"/>
      <c r="CT31" s="657"/>
      <c r="CU31" s="657"/>
      <c r="CV31" s="657"/>
      <c r="CW31" s="657"/>
      <c r="CX31" s="657"/>
      <c r="CY31" s="658"/>
      <c r="CZ31" s="659">
        <v>0.6</v>
      </c>
      <c r="DA31" s="660"/>
      <c r="DB31" s="660"/>
      <c r="DC31" s="661"/>
      <c r="DD31" s="634">
        <v>38381</v>
      </c>
      <c r="DE31" s="657"/>
      <c r="DF31" s="657"/>
      <c r="DG31" s="657"/>
      <c r="DH31" s="657"/>
      <c r="DI31" s="657"/>
      <c r="DJ31" s="657"/>
      <c r="DK31" s="658"/>
      <c r="DL31" s="634">
        <v>38381</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159403</v>
      </c>
      <c r="S32" s="626"/>
      <c r="T32" s="626"/>
      <c r="U32" s="626"/>
      <c r="V32" s="626"/>
      <c r="W32" s="626"/>
      <c r="X32" s="626"/>
      <c r="Y32" s="627"/>
      <c r="Z32" s="628">
        <v>2.4</v>
      </c>
      <c r="AA32" s="628"/>
      <c r="AB32" s="628"/>
      <c r="AC32" s="628"/>
      <c r="AD32" s="629">
        <v>53</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98.7</v>
      </c>
      <c r="BH32" s="693"/>
      <c r="BI32" s="693"/>
      <c r="BJ32" s="693"/>
      <c r="BK32" s="693"/>
      <c r="BL32" s="693"/>
      <c r="BM32" s="694">
        <v>95.8</v>
      </c>
      <c r="BN32" s="693"/>
      <c r="BO32" s="693"/>
      <c r="BP32" s="693"/>
      <c r="BQ32" s="695"/>
      <c r="BR32" s="692">
        <v>98.4</v>
      </c>
      <c r="BS32" s="693"/>
      <c r="BT32" s="693"/>
      <c r="BU32" s="693"/>
      <c r="BV32" s="693"/>
      <c r="BW32" s="693"/>
      <c r="BX32" s="694">
        <v>95.1</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465700</v>
      </c>
      <c r="S33" s="626"/>
      <c r="T33" s="626"/>
      <c r="U33" s="626"/>
      <c r="V33" s="626"/>
      <c r="W33" s="626"/>
      <c r="X33" s="626"/>
      <c r="Y33" s="627"/>
      <c r="Z33" s="628">
        <v>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2736761</v>
      </c>
      <c r="CS33" s="657"/>
      <c r="CT33" s="657"/>
      <c r="CU33" s="657"/>
      <c r="CV33" s="657"/>
      <c r="CW33" s="657"/>
      <c r="CX33" s="657"/>
      <c r="CY33" s="658"/>
      <c r="CZ33" s="659">
        <v>44.8</v>
      </c>
      <c r="DA33" s="660"/>
      <c r="DB33" s="660"/>
      <c r="DC33" s="661"/>
      <c r="DD33" s="634">
        <v>2281661</v>
      </c>
      <c r="DE33" s="657"/>
      <c r="DF33" s="657"/>
      <c r="DG33" s="657"/>
      <c r="DH33" s="657"/>
      <c r="DI33" s="657"/>
      <c r="DJ33" s="657"/>
      <c r="DK33" s="658"/>
      <c r="DL33" s="634">
        <v>1877987</v>
      </c>
      <c r="DM33" s="657"/>
      <c r="DN33" s="657"/>
      <c r="DO33" s="657"/>
      <c r="DP33" s="657"/>
      <c r="DQ33" s="657"/>
      <c r="DR33" s="657"/>
      <c r="DS33" s="657"/>
      <c r="DT33" s="657"/>
      <c r="DU33" s="657"/>
      <c r="DV33" s="658"/>
      <c r="DW33" s="630">
        <v>43.6</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1131739</v>
      </c>
      <c r="CS34" s="626"/>
      <c r="CT34" s="626"/>
      <c r="CU34" s="626"/>
      <c r="CV34" s="626"/>
      <c r="CW34" s="626"/>
      <c r="CX34" s="626"/>
      <c r="CY34" s="627"/>
      <c r="CZ34" s="659">
        <v>18.5</v>
      </c>
      <c r="DA34" s="660"/>
      <c r="DB34" s="660"/>
      <c r="DC34" s="661"/>
      <c r="DD34" s="634">
        <v>863150</v>
      </c>
      <c r="DE34" s="626"/>
      <c r="DF34" s="626"/>
      <c r="DG34" s="626"/>
      <c r="DH34" s="626"/>
      <c r="DI34" s="626"/>
      <c r="DJ34" s="626"/>
      <c r="DK34" s="627"/>
      <c r="DL34" s="634">
        <v>663164</v>
      </c>
      <c r="DM34" s="626"/>
      <c r="DN34" s="626"/>
      <c r="DO34" s="626"/>
      <c r="DP34" s="626"/>
      <c r="DQ34" s="626"/>
      <c r="DR34" s="626"/>
      <c r="DS34" s="626"/>
      <c r="DT34" s="626"/>
      <c r="DU34" s="626"/>
      <c r="DV34" s="627"/>
      <c r="DW34" s="630">
        <v>15.4</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254000</v>
      </c>
      <c r="S35" s="626"/>
      <c r="T35" s="626"/>
      <c r="U35" s="626"/>
      <c r="V35" s="626"/>
      <c r="W35" s="626"/>
      <c r="X35" s="626"/>
      <c r="Y35" s="627"/>
      <c r="Z35" s="628">
        <v>3.8</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611604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173395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20206</v>
      </c>
      <c r="CS35" s="657"/>
      <c r="CT35" s="657"/>
      <c r="CU35" s="657"/>
      <c r="CV35" s="657"/>
      <c r="CW35" s="657"/>
      <c r="CX35" s="657"/>
      <c r="CY35" s="658"/>
      <c r="CZ35" s="659">
        <v>0.3</v>
      </c>
      <c r="DA35" s="660"/>
      <c r="DB35" s="660"/>
      <c r="DC35" s="661"/>
      <c r="DD35" s="634">
        <v>19595</v>
      </c>
      <c r="DE35" s="657"/>
      <c r="DF35" s="657"/>
      <c r="DG35" s="657"/>
      <c r="DH35" s="657"/>
      <c r="DI35" s="657"/>
      <c r="DJ35" s="657"/>
      <c r="DK35" s="658"/>
      <c r="DL35" s="634">
        <v>19595</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6693775</v>
      </c>
      <c r="S36" s="698"/>
      <c r="T36" s="698"/>
      <c r="U36" s="698"/>
      <c r="V36" s="698"/>
      <c r="W36" s="698"/>
      <c r="X36" s="698"/>
      <c r="Y36" s="699"/>
      <c r="Z36" s="700">
        <v>100</v>
      </c>
      <c r="AA36" s="700"/>
      <c r="AB36" s="700"/>
      <c r="AC36" s="700"/>
      <c r="AD36" s="701">
        <v>4053728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59747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173395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884317</v>
      </c>
      <c r="CS36" s="626"/>
      <c r="CT36" s="626"/>
      <c r="CU36" s="626"/>
      <c r="CV36" s="626"/>
      <c r="CW36" s="626"/>
      <c r="CX36" s="626"/>
      <c r="CY36" s="627"/>
      <c r="CZ36" s="659">
        <v>14.5</v>
      </c>
      <c r="DA36" s="660"/>
      <c r="DB36" s="660"/>
      <c r="DC36" s="661"/>
      <c r="DD36" s="634">
        <v>852886</v>
      </c>
      <c r="DE36" s="626"/>
      <c r="DF36" s="626"/>
      <c r="DG36" s="626"/>
      <c r="DH36" s="626"/>
      <c r="DI36" s="626"/>
      <c r="DJ36" s="626"/>
      <c r="DK36" s="627"/>
      <c r="DL36" s="634">
        <v>761418</v>
      </c>
      <c r="DM36" s="626"/>
      <c r="DN36" s="626"/>
      <c r="DO36" s="626"/>
      <c r="DP36" s="626"/>
      <c r="DQ36" s="626"/>
      <c r="DR36" s="626"/>
      <c r="DS36" s="626"/>
      <c r="DT36" s="626"/>
      <c r="DU36" s="626"/>
      <c r="DV36" s="627"/>
      <c r="DW36" s="630">
        <v>17.7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12287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3420</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606533</v>
      </c>
      <c r="CS37" s="657"/>
      <c r="CT37" s="657"/>
      <c r="CU37" s="657"/>
      <c r="CV37" s="657"/>
      <c r="CW37" s="657"/>
      <c r="CX37" s="657"/>
      <c r="CY37" s="658"/>
      <c r="CZ37" s="659">
        <v>9.9</v>
      </c>
      <c r="DA37" s="660"/>
      <c r="DB37" s="660"/>
      <c r="DC37" s="661"/>
      <c r="DD37" s="634">
        <v>606533</v>
      </c>
      <c r="DE37" s="657"/>
      <c r="DF37" s="657"/>
      <c r="DG37" s="657"/>
      <c r="DH37" s="657"/>
      <c r="DI37" s="657"/>
      <c r="DJ37" s="657"/>
      <c r="DK37" s="658"/>
      <c r="DL37" s="634">
        <v>606533</v>
      </c>
      <c r="DM37" s="657"/>
      <c r="DN37" s="657"/>
      <c r="DO37" s="657"/>
      <c r="DP37" s="657"/>
      <c r="DQ37" s="657"/>
      <c r="DR37" s="657"/>
      <c r="DS37" s="657"/>
      <c r="DT37" s="657"/>
      <c r="DU37" s="657"/>
      <c r="DV37" s="658"/>
      <c r="DW37" s="630">
        <v>14.1</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5691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539570</v>
      </c>
      <c r="CS38" s="626"/>
      <c r="CT38" s="626"/>
      <c r="CU38" s="626"/>
      <c r="CV38" s="626"/>
      <c r="CW38" s="626"/>
      <c r="CX38" s="626"/>
      <c r="CY38" s="627"/>
      <c r="CZ38" s="659">
        <v>8.8000000000000007</v>
      </c>
      <c r="DA38" s="660"/>
      <c r="DB38" s="660"/>
      <c r="DC38" s="661"/>
      <c r="DD38" s="634">
        <v>433810</v>
      </c>
      <c r="DE38" s="626"/>
      <c r="DF38" s="626"/>
      <c r="DG38" s="626"/>
      <c r="DH38" s="626"/>
      <c r="DI38" s="626"/>
      <c r="DJ38" s="626"/>
      <c r="DK38" s="627"/>
      <c r="DL38" s="634">
        <v>433810</v>
      </c>
      <c r="DM38" s="626"/>
      <c r="DN38" s="626"/>
      <c r="DO38" s="626"/>
      <c r="DP38" s="626"/>
      <c r="DQ38" s="626"/>
      <c r="DR38" s="626"/>
      <c r="DS38" s="626"/>
      <c r="DT38" s="626"/>
      <c r="DU38" s="626"/>
      <c r="DV38" s="627"/>
      <c r="DW38" s="630">
        <v>10.1</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146843</v>
      </c>
      <c r="CS39" s="657"/>
      <c r="CT39" s="657"/>
      <c r="CU39" s="657"/>
      <c r="CV39" s="657"/>
      <c r="CW39" s="657"/>
      <c r="CX39" s="657"/>
      <c r="CY39" s="658"/>
      <c r="CZ39" s="659">
        <v>2.4</v>
      </c>
      <c r="DA39" s="660"/>
      <c r="DB39" s="660"/>
      <c r="DC39" s="661"/>
      <c r="DD39" s="634">
        <v>111034</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160277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83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14086</v>
      </c>
      <c r="CS40" s="626"/>
      <c r="CT40" s="626"/>
      <c r="CU40" s="626"/>
      <c r="CV40" s="626"/>
      <c r="CW40" s="626"/>
      <c r="CX40" s="626"/>
      <c r="CY40" s="627"/>
      <c r="CZ40" s="659">
        <v>0.2</v>
      </c>
      <c r="DA40" s="660"/>
      <c r="DB40" s="660"/>
      <c r="DC40" s="661"/>
      <c r="DD40" s="634">
        <v>1186</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379293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305</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740424</v>
      </c>
      <c r="CS42" s="626"/>
      <c r="CT42" s="626"/>
      <c r="CU42" s="626"/>
      <c r="CV42" s="626"/>
      <c r="CW42" s="626"/>
      <c r="CX42" s="626"/>
      <c r="CY42" s="627"/>
      <c r="CZ42" s="659">
        <v>12.1</v>
      </c>
      <c r="DA42" s="708"/>
      <c r="DB42" s="708"/>
      <c r="DC42" s="709"/>
      <c r="DD42" s="634">
        <v>330555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59337</v>
      </c>
      <c r="CS43" s="657"/>
      <c r="CT43" s="657"/>
      <c r="CU43" s="657"/>
      <c r="CV43" s="657"/>
      <c r="CW43" s="657"/>
      <c r="CX43" s="657"/>
      <c r="CY43" s="658"/>
      <c r="CZ43" s="659">
        <v>1</v>
      </c>
      <c r="DA43" s="660"/>
      <c r="DB43" s="660"/>
      <c r="DC43" s="661"/>
      <c r="DD43" s="634">
        <v>59337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287</v>
      </c>
      <c r="CE44" s="732"/>
      <c r="CF44" s="622" t="s">
        <v>337</v>
      </c>
      <c r="CG44" s="623"/>
      <c r="CH44" s="623"/>
      <c r="CI44" s="623"/>
      <c r="CJ44" s="623"/>
      <c r="CK44" s="623"/>
      <c r="CL44" s="623"/>
      <c r="CM44" s="623"/>
      <c r="CN44" s="623"/>
      <c r="CO44" s="623"/>
      <c r="CP44" s="623"/>
      <c r="CQ44" s="624"/>
      <c r="CR44" s="625">
        <v>740424</v>
      </c>
      <c r="CS44" s="626"/>
      <c r="CT44" s="626"/>
      <c r="CU44" s="626"/>
      <c r="CV44" s="626"/>
      <c r="CW44" s="626"/>
      <c r="CX44" s="626"/>
      <c r="CY44" s="627"/>
      <c r="CZ44" s="659">
        <v>12.1</v>
      </c>
      <c r="DA44" s="708"/>
      <c r="DB44" s="708"/>
      <c r="DC44" s="709"/>
      <c r="DD44" s="634">
        <v>330555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330302</v>
      </c>
      <c r="CS45" s="657"/>
      <c r="CT45" s="657"/>
      <c r="CU45" s="657"/>
      <c r="CV45" s="657"/>
      <c r="CW45" s="657"/>
      <c r="CX45" s="657"/>
      <c r="CY45" s="658"/>
      <c r="CZ45" s="659">
        <v>5.4</v>
      </c>
      <c r="DA45" s="660"/>
      <c r="DB45" s="660"/>
      <c r="DC45" s="661"/>
      <c r="DD45" s="634">
        <v>33471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410122</v>
      </c>
      <c r="CS46" s="626"/>
      <c r="CT46" s="626"/>
      <c r="CU46" s="626"/>
      <c r="CV46" s="626"/>
      <c r="CW46" s="626"/>
      <c r="CX46" s="626"/>
      <c r="CY46" s="627"/>
      <c r="CZ46" s="659">
        <v>6.7</v>
      </c>
      <c r="DA46" s="708"/>
      <c r="DB46" s="708"/>
      <c r="DC46" s="709"/>
      <c r="DD46" s="634">
        <v>297084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6113424</v>
      </c>
      <c r="CS49" s="693"/>
      <c r="CT49" s="693"/>
      <c r="CU49" s="693"/>
      <c r="CV49" s="693"/>
      <c r="CW49" s="693"/>
      <c r="CX49" s="693"/>
      <c r="CY49" s="720"/>
      <c r="CZ49" s="721">
        <v>100</v>
      </c>
      <c r="DA49" s="722"/>
      <c r="DB49" s="722"/>
      <c r="DC49" s="723"/>
      <c r="DD49" s="724">
        <v>4605331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6697</v>
      </c>
      <c r="R7" s="755"/>
      <c r="S7" s="755"/>
      <c r="T7" s="755"/>
      <c r="U7" s="755"/>
      <c r="V7" s="755">
        <v>6117</v>
      </c>
      <c r="W7" s="755"/>
      <c r="X7" s="755"/>
      <c r="Y7" s="755"/>
      <c r="Z7" s="755"/>
      <c r="AA7" s="755">
        <v>580</v>
      </c>
      <c r="AB7" s="755"/>
      <c r="AC7" s="755"/>
      <c r="AD7" s="755"/>
      <c r="AE7" s="756"/>
      <c r="AF7" s="757">
        <v>482</v>
      </c>
      <c r="AG7" s="758"/>
      <c r="AH7" s="758"/>
      <c r="AI7" s="758"/>
      <c r="AJ7" s="759"/>
      <c r="AK7" s="794">
        <v>486</v>
      </c>
      <c r="AL7" s="795"/>
      <c r="AM7" s="795"/>
      <c r="AN7" s="795"/>
      <c r="AO7" s="795"/>
      <c r="AP7" s="795">
        <v>5158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6697</v>
      </c>
      <c r="R23" s="814"/>
      <c r="S23" s="814"/>
      <c r="T23" s="814"/>
      <c r="U23" s="814"/>
      <c r="V23" s="814">
        <v>6117</v>
      </c>
      <c r="W23" s="814"/>
      <c r="X23" s="814"/>
      <c r="Y23" s="814"/>
      <c r="Z23" s="814"/>
      <c r="AA23" s="814">
        <v>580</v>
      </c>
      <c r="AB23" s="814"/>
      <c r="AC23" s="814"/>
      <c r="AD23" s="814"/>
      <c r="AE23" s="815"/>
      <c r="AF23" s="816">
        <v>482</v>
      </c>
      <c r="AG23" s="814"/>
      <c r="AH23" s="814"/>
      <c r="AI23" s="814"/>
      <c r="AJ23" s="817"/>
      <c r="AK23" s="818"/>
      <c r="AL23" s="819"/>
      <c r="AM23" s="819"/>
      <c r="AN23" s="819"/>
      <c r="AO23" s="819"/>
      <c r="AP23" s="814">
        <v>5158</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2942</v>
      </c>
      <c r="R28" s="843"/>
      <c r="S28" s="843"/>
      <c r="T28" s="843"/>
      <c r="U28" s="843"/>
      <c r="V28" s="843">
        <v>2768</v>
      </c>
      <c r="W28" s="843"/>
      <c r="X28" s="843"/>
      <c r="Y28" s="843"/>
      <c r="Z28" s="843"/>
      <c r="AA28" s="843">
        <v>173</v>
      </c>
      <c r="AB28" s="843"/>
      <c r="AC28" s="843"/>
      <c r="AD28" s="843"/>
      <c r="AE28" s="844"/>
      <c r="AF28" s="845">
        <v>173</v>
      </c>
      <c r="AG28" s="843"/>
      <c r="AH28" s="843"/>
      <c r="AI28" s="843"/>
      <c r="AJ28" s="846"/>
      <c r="AK28" s="847">
        <v>160</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1142</v>
      </c>
      <c r="R29" s="779"/>
      <c r="S29" s="779"/>
      <c r="T29" s="779"/>
      <c r="U29" s="779"/>
      <c r="V29" s="779">
        <v>1112</v>
      </c>
      <c r="W29" s="779"/>
      <c r="X29" s="779"/>
      <c r="Y29" s="779"/>
      <c r="Z29" s="779"/>
      <c r="AA29" s="779">
        <v>31</v>
      </c>
      <c r="AB29" s="779"/>
      <c r="AC29" s="779"/>
      <c r="AD29" s="779"/>
      <c r="AE29" s="780"/>
      <c r="AF29" s="781">
        <v>31</v>
      </c>
      <c r="AG29" s="782"/>
      <c r="AH29" s="782"/>
      <c r="AI29" s="782"/>
      <c r="AJ29" s="783"/>
      <c r="AK29" s="850">
        <v>180</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217</v>
      </c>
      <c r="R30" s="779"/>
      <c r="S30" s="779"/>
      <c r="T30" s="779"/>
      <c r="U30" s="779"/>
      <c r="V30" s="779">
        <v>216</v>
      </c>
      <c r="W30" s="779"/>
      <c r="X30" s="779"/>
      <c r="Y30" s="779"/>
      <c r="Z30" s="779"/>
      <c r="AA30" s="779">
        <v>1</v>
      </c>
      <c r="AB30" s="779"/>
      <c r="AC30" s="779"/>
      <c r="AD30" s="779"/>
      <c r="AE30" s="780"/>
      <c r="AF30" s="781">
        <v>1</v>
      </c>
      <c r="AG30" s="782"/>
      <c r="AH30" s="782"/>
      <c r="AI30" s="782"/>
      <c r="AJ30" s="783"/>
      <c r="AK30" s="850">
        <v>199</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598</v>
      </c>
      <c r="R31" s="779"/>
      <c r="S31" s="779"/>
      <c r="T31" s="779"/>
      <c r="U31" s="779"/>
      <c r="V31" s="779">
        <v>358</v>
      </c>
      <c r="W31" s="779"/>
      <c r="X31" s="779"/>
      <c r="Y31" s="779"/>
      <c r="Z31" s="779"/>
      <c r="AA31" s="779">
        <v>240</v>
      </c>
      <c r="AB31" s="779"/>
      <c r="AC31" s="779"/>
      <c r="AD31" s="779"/>
      <c r="AE31" s="780"/>
      <c r="AF31" s="781">
        <v>1116</v>
      </c>
      <c r="AG31" s="782"/>
      <c r="AH31" s="782"/>
      <c r="AI31" s="782"/>
      <c r="AJ31" s="783"/>
      <c r="AK31" s="850"/>
      <c r="AL31" s="851"/>
      <c r="AM31" s="851"/>
      <c r="AN31" s="851"/>
      <c r="AO31" s="851"/>
      <c r="AP31" s="851">
        <v>740</v>
      </c>
      <c r="AQ31" s="851"/>
      <c r="AR31" s="851"/>
      <c r="AS31" s="851"/>
      <c r="AT31" s="851"/>
      <c r="AU31" s="851"/>
      <c r="AV31" s="851"/>
      <c r="AW31" s="851"/>
      <c r="AX31" s="851"/>
      <c r="AY31" s="851"/>
      <c r="AZ31" s="852"/>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356</v>
      </c>
      <c r="R32" s="779"/>
      <c r="S32" s="779"/>
      <c r="T32" s="779"/>
      <c r="U32" s="779"/>
      <c r="V32" s="779">
        <v>380</v>
      </c>
      <c r="W32" s="779"/>
      <c r="X32" s="779"/>
      <c r="Y32" s="779"/>
      <c r="Z32" s="779"/>
      <c r="AA32" s="779">
        <v>-24</v>
      </c>
      <c r="AB32" s="779"/>
      <c r="AC32" s="779"/>
      <c r="AD32" s="779"/>
      <c r="AE32" s="780"/>
      <c r="AF32" s="781">
        <v>205</v>
      </c>
      <c r="AG32" s="782"/>
      <c r="AH32" s="782"/>
      <c r="AI32" s="782"/>
      <c r="AJ32" s="783"/>
      <c r="AK32" s="850">
        <v>60</v>
      </c>
      <c r="AL32" s="851"/>
      <c r="AM32" s="851"/>
      <c r="AN32" s="851"/>
      <c r="AO32" s="851"/>
      <c r="AP32" s="851">
        <v>850</v>
      </c>
      <c r="AQ32" s="851"/>
      <c r="AR32" s="851"/>
      <c r="AS32" s="851"/>
      <c r="AT32" s="851"/>
      <c r="AU32" s="851">
        <v>406</v>
      </c>
      <c r="AV32" s="851"/>
      <c r="AW32" s="851"/>
      <c r="AX32" s="851"/>
      <c r="AY32" s="851"/>
      <c r="AZ32" s="852"/>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1526</v>
      </c>
      <c r="AG63" s="862"/>
      <c r="AH63" s="862"/>
      <c r="AI63" s="862"/>
      <c r="AJ63" s="863"/>
      <c r="AK63" s="864"/>
      <c r="AL63" s="859"/>
      <c r="AM63" s="859"/>
      <c r="AN63" s="859"/>
      <c r="AO63" s="859"/>
      <c r="AP63" s="862">
        <v>1590</v>
      </c>
      <c r="AQ63" s="862"/>
      <c r="AR63" s="862"/>
      <c r="AS63" s="862"/>
      <c r="AT63" s="862"/>
      <c r="AU63" s="862">
        <v>406</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534</v>
      </c>
      <c r="C68" s="890"/>
      <c r="D68" s="890"/>
      <c r="E68" s="890"/>
      <c r="F68" s="890"/>
      <c r="G68" s="890"/>
      <c r="H68" s="890"/>
      <c r="I68" s="890"/>
      <c r="J68" s="890"/>
      <c r="K68" s="890"/>
      <c r="L68" s="890"/>
      <c r="M68" s="890"/>
      <c r="N68" s="890"/>
      <c r="O68" s="890"/>
      <c r="P68" s="891"/>
      <c r="Q68" s="892">
        <v>22493</v>
      </c>
      <c r="R68" s="886"/>
      <c r="S68" s="886"/>
      <c r="T68" s="886"/>
      <c r="U68" s="886"/>
      <c r="V68" s="886">
        <v>22018</v>
      </c>
      <c r="W68" s="886"/>
      <c r="X68" s="886"/>
      <c r="Y68" s="886"/>
      <c r="Z68" s="886"/>
      <c r="AA68" s="886">
        <v>475</v>
      </c>
      <c r="AB68" s="886"/>
      <c r="AC68" s="886"/>
      <c r="AD68" s="886"/>
      <c r="AE68" s="886"/>
      <c r="AF68" s="886">
        <v>475</v>
      </c>
      <c r="AG68" s="886"/>
      <c r="AH68" s="886"/>
      <c r="AI68" s="886"/>
      <c r="AJ68" s="886"/>
      <c r="AK68" s="886">
        <v>1327</v>
      </c>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535</v>
      </c>
      <c r="C69" s="894"/>
      <c r="D69" s="894"/>
      <c r="E69" s="894"/>
      <c r="F69" s="894"/>
      <c r="G69" s="894"/>
      <c r="H69" s="894"/>
      <c r="I69" s="894"/>
      <c r="J69" s="894"/>
      <c r="K69" s="894"/>
      <c r="L69" s="894"/>
      <c r="M69" s="894"/>
      <c r="N69" s="894"/>
      <c r="O69" s="894"/>
      <c r="P69" s="895"/>
      <c r="Q69" s="896">
        <v>186</v>
      </c>
      <c r="R69" s="851"/>
      <c r="S69" s="851"/>
      <c r="T69" s="851"/>
      <c r="U69" s="851"/>
      <c r="V69" s="851">
        <v>154</v>
      </c>
      <c r="W69" s="851"/>
      <c r="X69" s="851"/>
      <c r="Y69" s="851"/>
      <c r="Z69" s="851"/>
      <c r="AA69" s="851">
        <v>32</v>
      </c>
      <c r="AB69" s="851"/>
      <c r="AC69" s="851"/>
      <c r="AD69" s="851"/>
      <c r="AE69" s="851"/>
      <c r="AF69" s="851">
        <v>32</v>
      </c>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112</v>
      </c>
      <c r="R70" s="851"/>
      <c r="S70" s="851"/>
      <c r="T70" s="851"/>
      <c r="U70" s="851"/>
      <c r="V70" s="851">
        <v>97</v>
      </c>
      <c r="W70" s="851"/>
      <c r="X70" s="851"/>
      <c r="Y70" s="851"/>
      <c r="Z70" s="851"/>
      <c r="AA70" s="851">
        <v>15</v>
      </c>
      <c r="AB70" s="851"/>
      <c r="AC70" s="851"/>
      <c r="AD70" s="851"/>
      <c r="AE70" s="851"/>
      <c r="AF70" s="851">
        <v>15</v>
      </c>
      <c r="AG70" s="851"/>
      <c r="AH70" s="851"/>
      <c r="AI70" s="851"/>
      <c r="AJ70" s="851"/>
      <c r="AK70" s="851">
        <v>2</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111</v>
      </c>
      <c r="R71" s="851"/>
      <c r="S71" s="851"/>
      <c r="T71" s="851"/>
      <c r="U71" s="851"/>
      <c r="V71" s="851">
        <v>81</v>
      </c>
      <c r="W71" s="851"/>
      <c r="X71" s="851"/>
      <c r="Y71" s="851"/>
      <c r="Z71" s="851"/>
      <c r="AA71" s="851">
        <v>30</v>
      </c>
      <c r="AB71" s="851"/>
      <c r="AC71" s="851"/>
      <c r="AD71" s="851"/>
      <c r="AE71" s="851"/>
      <c r="AF71" s="851">
        <v>30</v>
      </c>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2076</v>
      </c>
      <c r="R72" s="851"/>
      <c r="S72" s="851"/>
      <c r="T72" s="851"/>
      <c r="U72" s="851"/>
      <c r="V72" s="851">
        <v>1822</v>
      </c>
      <c r="W72" s="851"/>
      <c r="X72" s="851"/>
      <c r="Y72" s="851"/>
      <c r="Z72" s="851"/>
      <c r="AA72" s="851">
        <v>254</v>
      </c>
      <c r="AB72" s="851"/>
      <c r="AC72" s="851"/>
      <c r="AD72" s="851"/>
      <c r="AE72" s="851"/>
      <c r="AF72" s="851">
        <v>254</v>
      </c>
      <c r="AG72" s="851"/>
      <c r="AH72" s="851"/>
      <c r="AI72" s="851"/>
      <c r="AJ72" s="851"/>
      <c r="AK72" s="851">
        <v>73</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539</v>
      </c>
      <c r="C73" s="894"/>
      <c r="D73" s="894"/>
      <c r="E73" s="894"/>
      <c r="F73" s="894"/>
      <c r="G73" s="894"/>
      <c r="H73" s="894"/>
      <c r="I73" s="894"/>
      <c r="J73" s="894"/>
      <c r="K73" s="894"/>
      <c r="L73" s="894"/>
      <c r="M73" s="894"/>
      <c r="N73" s="894"/>
      <c r="O73" s="894"/>
      <c r="P73" s="895"/>
      <c r="Q73" s="896">
        <v>565538</v>
      </c>
      <c r="R73" s="851"/>
      <c r="S73" s="851"/>
      <c r="T73" s="851"/>
      <c r="U73" s="851"/>
      <c r="V73" s="851">
        <v>552543</v>
      </c>
      <c r="W73" s="851"/>
      <c r="X73" s="851"/>
      <c r="Y73" s="851"/>
      <c r="Z73" s="851"/>
      <c r="AA73" s="851">
        <v>12995</v>
      </c>
      <c r="AB73" s="851"/>
      <c r="AC73" s="851"/>
      <c r="AD73" s="851"/>
      <c r="AE73" s="851"/>
      <c r="AF73" s="851">
        <v>12995</v>
      </c>
      <c r="AG73" s="851"/>
      <c r="AH73" s="851"/>
      <c r="AI73" s="851"/>
      <c r="AJ73" s="851"/>
      <c r="AK73" s="851">
        <v>3497</v>
      </c>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540</v>
      </c>
      <c r="C74" s="894"/>
      <c r="D74" s="894"/>
      <c r="E74" s="894"/>
      <c r="F74" s="894"/>
      <c r="G74" s="894"/>
      <c r="H74" s="894"/>
      <c r="I74" s="894"/>
      <c r="J74" s="894"/>
      <c r="K74" s="894"/>
      <c r="L74" s="894"/>
      <c r="M74" s="894"/>
      <c r="N74" s="894"/>
      <c r="O74" s="894"/>
      <c r="P74" s="895"/>
      <c r="Q74" s="896">
        <v>2364</v>
      </c>
      <c r="R74" s="851"/>
      <c r="S74" s="851"/>
      <c r="T74" s="851"/>
      <c r="U74" s="851"/>
      <c r="V74" s="851">
        <v>2364</v>
      </c>
      <c r="W74" s="851"/>
      <c r="X74" s="851"/>
      <c r="Y74" s="851"/>
      <c r="Z74" s="851"/>
      <c r="AA74" s="851">
        <v>60</v>
      </c>
      <c r="AB74" s="851"/>
      <c r="AC74" s="851"/>
      <c r="AD74" s="851"/>
      <c r="AE74" s="851"/>
      <c r="AF74" s="851">
        <v>60</v>
      </c>
      <c r="AG74" s="851"/>
      <c r="AH74" s="851"/>
      <c r="AI74" s="851"/>
      <c r="AJ74" s="851"/>
      <c r="AK74" s="851"/>
      <c r="AL74" s="851"/>
      <c r="AM74" s="851"/>
      <c r="AN74" s="851"/>
      <c r="AO74" s="851"/>
      <c r="AP74" s="851">
        <v>1083</v>
      </c>
      <c r="AQ74" s="851"/>
      <c r="AR74" s="851"/>
      <c r="AS74" s="851"/>
      <c r="AT74" s="851"/>
      <c r="AU74" s="851">
        <v>117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541</v>
      </c>
      <c r="C75" s="894"/>
      <c r="D75" s="894"/>
      <c r="E75" s="894"/>
      <c r="F75" s="894"/>
      <c r="G75" s="894"/>
      <c r="H75" s="894"/>
      <c r="I75" s="894"/>
      <c r="J75" s="894"/>
      <c r="K75" s="894"/>
      <c r="L75" s="894"/>
      <c r="M75" s="894"/>
      <c r="N75" s="894"/>
      <c r="O75" s="894"/>
      <c r="P75" s="895"/>
      <c r="Q75" s="899">
        <v>699</v>
      </c>
      <c r="R75" s="900"/>
      <c r="S75" s="900"/>
      <c r="T75" s="900"/>
      <c r="U75" s="850"/>
      <c r="V75" s="901">
        <v>690</v>
      </c>
      <c r="W75" s="900"/>
      <c r="X75" s="900"/>
      <c r="Y75" s="900"/>
      <c r="Z75" s="850"/>
      <c r="AA75" s="901">
        <v>9</v>
      </c>
      <c r="AB75" s="900"/>
      <c r="AC75" s="900"/>
      <c r="AD75" s="900"/>
      <c r="AE75" s="850"/>
      <c r="AF75" s="901">
        <v>12</v>
      </c>
      <c r="AG75" s="900"/>
      <c r="AH75" s="900"/>
      <c r="AI75" s="900"/>
      <c r="AJ75" s="850"/>
      <c r="AK75" s="901"/>
      <c r="AL75" s="900"/>
      <c r="AM75" s="900"/>
      <c r="AN75" s="900"/>
      <c r="AO75" s="850"/>
      <c r="AP75" s="901">
        <v>64</v>
      </c>
      <c r="AQ75" s="900"/>
      <c r="AR75" s="900"/>
      <c r="AS75" s="900"/>
      <c r="AT75" s="850"/>
      <c r="AU75" s="901">
        <v>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542</v>
      </c>
      <c r="C76" s="894"/>
      <c r="D76" s="894"/>
      <c r="E76" s="894"/>
      <c r="F76" s="894"/>
      <c r="G76" s="894"/>
      <c r="H76" s="894"/>
      <c r="I76" s="894"/>
      <c r="J76" s="894"/>
      <c r="K76" s="894"/>
      <c r="L76" s="894"/>
      <c r="M76" s="894"/>
      <c r="N76" s="894"/>
      <c r="O76" s="894"/>
      <c r="P76" s="895"/>
      <c r="Q76" s="899">
        <v>308</v>
      </c>
      <c r="R76" s="900"/>
      <c r="S76" s="900"/>
      <c r="T76" s="900"/>
      <c r="U76" s="850"/>
      <c r="V76" s="901">
        <v>283</v>
      </c>
      <c r="W76" s="900"/>
      <c r="X76" s="900"/>
      <c r="Y76" s="900"/>
      <c r="Z76" s="850"/>
      <c r="AA76" s="901">
        <v>25</v>
      </c>
      <c r="AB76" s="900"/>
      <c r="AC76" s="900"/>
      <c r="AD76" s="900"/>
      <c r="AE76" s="850"/>
      <c r="AF76" s="901">
        <v>17</v>
      </c>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543</v>
      </c>
      <c r="C77" s="894"/>
      <c r="D77" s="894"/>
      <c r="E77" s="894"/>
      <c r="F77" s="894"/>
      <c r="G77" s="894"/>
      <c r="H77" s="894"/>
      <c r="I77" s="894"/>
      <c r="J77" s="894"/>
      <c r="K77" s="894"/>
      <c r="L77" s="894"/>
      <c r="M77" s="894"/>
      <c r="N77" s="894"/>
      <c r="O77" s="894"/>
      <c r="P77" s="895"/>
      <c r="Q77" s="899">
        <v>13</v>
      </c>
      <c r="R77" s="900"/>
      <c r="S77" s="900"/>
      <c r="T77" s="900"/>
      <c r="U77" s="850"/>
      <c r="V77" s="901">
        <v>12</v>
      </c>
      <c r="W77" s="900"/>
      <c r="X77" s="900"/>
      <c r="Y77" s="900"/>
      <c r="Z77" s="850"/>
      <c r="AA77" s="901">
        <v>1</v>
      </c>
      <c r="AB77" s="900"/>
      <c r="AC77" s="900"/>
      <c r="AD77" s="900"/>
      <c r="AE77" s="850"/>
      <c r="AF77" s="901">
        <v>1</v>
      </c>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544</v>
      </c>
      <c r="C78" s="894"/>
      <c r="D78" s="894"/>
      <c r="E78" s="894"/>
      <c r="F78" s="894"/>
      <c r="G78" s="894"/>
      <c r="H78" s="894"/>
      <c r="I78" s="894"/>
      <c r="J78" s="894"/>
      <c r="K78" s="894"/>
      <c r="L78" s="894"/>
      <c r="M78" s="894"/>
      <c r="N78" s="894"/>
      <c r="O78" s="894"/>
      <c r="P78" s="895"/>
      <c r="Q78" s="896">
        <v>4475</v>
      </c>
      <c r="R78" s="851"/>
      <c r="S78" s="851"/>
      <c r="T78" s="851"/>
      <c r="U78" s="851"/>
      <c r="V78" s="851">
        <v>4415</v>
      </c>
      <c r="W78" s="851"/>
      <c r="X78" s="851"/>
      <c r="Y78" s="851"/>
      <c r="Z78" s="851"/>
      <c r="AA78" s="851">
        <v>60</v>
      </c>
      <c r="AB78" s="851"/>
      <c r="AC78" s="851"/>
      <c r="AD78" s="851"/>
      <c r="AE78" s="851"/>
      <c r="AF78" s="851">
        <v>60</v>
      </c>
      <c r="AG78" s="851"/>
      <c r="AH78" s="851"/>
      <c r="AI78" s="851"/>
      <c r="AJ78" s="851"/>
      <c r="AK78" s="851"/>
      <c r="AL78" s="851"/>
      <c r="AM78" s="851"/>
      <c r="AN78" s="851"/>
      <c r="AO78" s="851"/>
      <c r="AP78" s="851">
        <v>2463</v>
      </c>
      <c r="AQ78" s="851"/>
      <c r="AR78" s="851"/>
      <c r="AS78" s="851"/>
      <c r="AT78" s="851"/>
      <c r="AU78" s="851">
        <v>216</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545</v>
      </c>
      <c r="C79" s="894"/>
      <c r="D79" s="894"/>
      <c r="E79" s="894"/>
      <c r="F79" s="894"/>
      <c r="G79" s="894"/>
      <c r="H79" s="894"/>
      <c r="I79" s="894"/>
      <c r="J79" s="894"/>
      <c r="K79" s="894"/>
      <c r="L79" s="894"/>
      <c r="M79" s="894"/>
      <c r="N79" s="894"/>
      <c r="O79" s="894"/>
      <c r="P79" s="895"/>
      <c r="Q79" s="896">
        <v>223</v>
      </c>
      <c r="R79" s="851"/>
      <c r="S79" s="851"/>
      <c r="T79" s="851"/>
      <c r="U79" s="851"/>
      <c r="V79" s="851">
        <v>193</v>
      </c>
      <c r="W79" s="851"/>
      <c r="X79" s="851"/>
      <c r="Y79" s="851"/>
      <c r="Z79" s="851"/>
      <c r="AA79" s="851">
        <v>30</v>
      </c>
      <c r="AB79" s="851"/>
      <c r="AC79" s="851"/>
      <c r="AD79" s="851"/>
      <c r="AE79" s="851"/>
      <c r="AF79" s="851">
        <v>30</v>
      </c>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546</v>
      </c>
      <c r="C80" s="894"/>
      <c r="D80" s="894"/>
      <c r="E80" s="894"/>
      <c r="F80" s="894"/>
      <c r="G80" s="894"/>
      <c r="H80" s="894"/>
      <c r="I80" s="894"/>
      <c r="J80" s="894"/>
      <c r="K80" s="894"/>
      <c r="L80" s="894"/>
      <c r="M80" s="894"/>
      <c r="N80" s="894"/>
      <c r="O80" s="894"/>
      <c r="P80" s="895"/>
      <c r="Q80" s="896">
        <v>3458</v>
      </c>
      <c r="R80" s="851"/>
      <c r="S80" s="851"/>
      <c r="T80" s="851"/>
      <c r="U80" s="851"/>
      <c r="V80" s="851">
        <v>2797</v>
      </c>
      <c r="W80" s="851"/>
      <c r="X80" s="851"/>
      <c r="Y80" s="851"/>
      <c r="Z80" s="851"/>
      <c r="AA80" s="851">
        <v>661</v>
      </c>
      <c r="AB80" s="851"/>
      <c r="AC80" s="851"/>
      <c r="AD80" s="851"/>
      <c r="AE80" s="851"/>
      <c r="AF80" s="851">
        <v>2812</v>
      </c>
      <c r="AG80" s="851"/>
      <c r="AH80" s="851"/>
      <c r="AI80" s="851"/>
      <c r="AJ80" s="851"/>
      <c r="AK80" s="851">
        <v>196</v>
      </c>
      <c r="AL80" s="851"/>
      <c r="AM80" s="851"/>
      <c r="AN80" s="851"/>
      <c r="AO80" s="851"/>
      <c r="AP80" s="851">
        <v>3184</v>
      </c>
      <c r="AQ80" s="851"/>
      <c r="AR80" s="851"/>
      <c r="AS80" s="851"/>
      <c r="AT80" s="851"/>
      <c r="AU80" s="851">
        <v>1</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16793</v>
      </c>
      <c r="AG88" s="862"/>
      <c r="AH88" s="862"/>
      <c r="AI88" s="862"/>
      <c r="AJ88" s="862"/>
      <c r="AK88" s="859"/>
      <c r="AL88" s="859"/>
      <c r="AM88" s="859"/>
      <c r="AN88" s="859"/>
      <c r="AO88" s="859"/>
      <c r="AP88" s="862">
        <v>6794</v>
      </c>
      <c r="AQ88" s="862"/>
      <c r="AR88" s="862"/>
      <c r="AS88" s="862"/>
      <c r="AT88" s="862"/>
      <c r="AU88" s="862">
        <v>338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286</v>
      </c>
      <c r="AG109" s="915"/>
      <c r="AH109" s="915"/>
      <c r="AI109" s="915"/>
      <c r="AJ109" s="916"/>
      <c r="AK109" s="914" t="s">
        <v>285</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286</v>
      </c>
      <c r="BW109" s="915"/>
      <c r="BX109" s="915"/>
      <c r="BY109" s="915"/>
      <c r="BZ109" s="916"/>
      <c r="CA109" s="914" t="s">
        <v>285</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286</v>
      </c>
      <c r="DM109" s="915"/>
      <c r="DN109" s="915"/>
      <c r="DO109" s="915"/>
      <c r="DP109" s="916"/>
      <c r="DQ109" s="914" t="s">
        <v>285</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447790</v>
      </c>
      <c r="AB110" s="922"/>
      <c r="AC110" s="922"/>
      <c r="AD110" s="922"/>
      <c r="AE110" s="923"/>
      <c r="AF110" s="924">
        <v>394708</v>
      </c>
      <c r="AG110" s="922"/>
      <c r="AH110" s="922"/>
      <c r="AI110" s="922"/>
      <c r="AJ110" s="923"/>
      <c r="AK110" s="924">
        <v>394271</v>
      </c>
      <c r="AL110" s="922"/>
      <c r="AM110" s="922"/>
      <c r="AN110" s="922"/>
      <c r="AO110" s="923"/>
      <c r="AP110" s="925">
        <v>10.199999999999999</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4828952</v>
      </c>
      <c r="BR110" s="957"/>
      <c r="BS110" s="957"/>
      <c r="BT110" s="957"/>
      <c r="BU110" s="957"/>
      <c r="BV110" s="957">
        <v>5047910</v>
      </c>
      <c r="BW110" s="957"/>
      <c r="BX110" s="957"/>
      <c r="BY110" s="957"/>
      <c r="BZ110" s="957"/>
      <c r="CA110" s="957">
        <v>5157755</v>
      </c>
      <c r="CB110" s="957"/>
      <c r="CC110" s="957"/>
      <c r="CD110" s="957"/>
      <c r="CE110" s="957"/>
      <c r="CF110" s="971">
        <v>133.5</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196800</v>
      </c>
      <c r="BR111" s="950"/>
      <c r="BS111" s="950"/>
      <c r="BT111" s="950"/>
      <c r="BU111" s="950"/>
      <c r="BV111" s="950">
        <v>171566</v>
      </c>
      <c r="BW111" s="950"/>
      <c r="BX111" s="950"/>
      <c r="BY111" s="950"/>
      <c r="BZ111" s="950"/>
      <c r="CA111" s="950">
        <v>146331</v>
      </c>
      <c r="CB111" s="950"/>
      <c r="CC111" s="950"/>
      <c r="CD111" s="950"/>
      <c r="CE111" s="950"/>
      <c r="CF111" s="944">
        <v>3.8</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363656</v>
      </c>
      <c r="BR112" s="950"/>
      <c r="BS112" s="950"/>
      <c r="BT112" s="950"/>
      <c r="BU112" s="950"/>
      <c r="BV112" s="950">
        <v>498857</v>
      </c>
      <c r="BW112" s="950"/>
      <c r="BX112" s="950"/>
      <c r="BY112" s="950"/>
      <c r="BZ112" s="950"/>
      <c r="CA112" s="950">
        <v>406314</v>
      </c>
      <c r="CB112" s="950"/>
      <c r="CC112" s="950"/>
      <c r="CD112" s="950"/>
      <c r="CE112" s="950"/>
      <c r="CF112" s="944">
        <v>10.5</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65414</v>
      </c>
      <c r="AB113" s="964"/>
      <c r="AC113" s="964"/>
      <c r="AD113" s="964"/>
      <c r="AE113" s="965"/>
      <c r="AF113" s="966">
        <v>36046</v>
      </c>
      <c r="AG113" s="964"/>
      <c r="AH113" s="964"/>
      <c r="AI113" s="964"/>
      <c r="AJ113" s="965"/>
      <c r="AK113" s="966">
        <v>54521</v>
      </c>
      <c r="AL113" s="964"/>
      <c r="AM113" s="964"/>
      <c r="AN113" s="964"/>
      <c r="AO113" s="965"/>
      <c r="AP113" s="967">
        <v>1.4</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343681</v>
      </c>
      <c r="BR113" s="950"/>
      <c r="BS113" s="950"/>
      <c r="BT113" s="950"/>
      <c r="BU113" s="950"/>
      <c r="BV113" s="950">
        <v>317167</v>
      </c>
      <c r="BW113" s="950"/>
      <c r="BX113" s="950"/>
      <c r="BY113" s="950"/>
      <c r="BZ113" s="950"/>
      <c r="CA113" s="950">
        <v>337747</v>
      </c>
      <c r="CB113" s="950"/>
      <c r="CC113" s="950"/>
      <c r="CD113" s="950"/>
      <c r="CE113" s="950"/>
      <c r="CF113" s="944">
        <v>8.6999999999999993</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30749</v>
      </c>
      <c r="DH113" s="989"/>
      <c r="DI113" s="989"/>
      <c r="DJ113" s="989"/>
      <c r="DK113" s="990"/>
      <c r="DL113" s="991">
        <v>27954</v>
      </c>
      <c r="DM113" s="989"/>
      <c r="DN113" s="989"/>
      <c r="DO113" s="989"/>
      <c r="DP113" s="990"/>
      <c r="DQ113" s="991">
        <v>25158</v>
      </c>
      <c r="DR113" s="989"/>
      <c r="DS113" s="989"/>
      <c r="DT113" s="989"/>
      <c r="DU113" s="990"/>
      <c r="DV113" s="992">
        <v>0.7</v>
      </c>
      <c r="DW113" s="993"/>
      <c r="DX113" s="993"/>
      <c r="DY113" s="993"/>
      <c r="DZ113" s="994"/>
    </row>
    <row r="114" spans="1:130" s="199"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56091</v>
      </c>
      <c r="AB114" s="989"/>
      <c r="AC114" s="989"/>
      <c r="AD114" s="989"/>
      <c r="AE114" s="990"/>
      <c r="AF114" s="991">
        <v>59877</v>
      </c>
      <c r="AG114" s="989"/>
      <c r="AH114" s="989"/>
      <c r="AI114" s="989"/>
      <c r="AJ114" s="990"/>
      <c r="AK114" s="991">
        <v>56899</v>
      </c>
      <c r="AL114" s="989"/>
      <c r="AM114" s="989"/>
      <c r="AN114" s="989"/>
      <c r="AO114" s="990"/>
      <c r="AP114" s="992">
        <v>1.5</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996256</v>
      </c>
      <c r="BR114" s="950"/>
      <c r="BS114" s="950"/>
      <c r="BT114" s="950"/>
      <c r="BU114" s="950"/>
      <c r="BV114" s="950">
        <v>895520</v>
      </c>
      <c r="BW114" s="950"/>
      <c r="BX114" s="950"/>
      <c r="BY114" s="950"/>
      <c r="BZ114" s="950"/>
      <c r="CA114" s="950">
        <v>948177</v>
      </c>
      <c r="CB114" s="950"/>
      <c r="CC114" s="950"/>
      <c r="CD114" s="950"/>
      <c r="CE114" s="950"/>
      <c r="CF114" s="944">
        <v>24.6</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25930</v>
      </c>
      <c r="AB115" s="964"/>
      <c r="AC115" s="964"/>
      <c r="AD115" s="964"/>
      <c r="AE115" s="965"/>
      <c r="AF115" s="966">
        <v>25233</v>
      </c>
      <c r="AG115" s="964"/>
      <c r="AH115" s="964"/>
      <c r="AI115" s="964"/>
      <c r="AJ115" s="965"/>
      <c r="AK115" s="966">
        <v>25233</v>
      </c>
      <c r="AL115" s="964"/>
      <c r="AM115" s="964"/>
      <c r="AN115" s="964"/>
      <c r="AO115" s="965"/>
      <c r="AP115" s="967">
        <v>0.7</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595225</v>
      </c>
      <c r="AB117" s="1007"/>
      <c r="AC117" s="1007"/>
      <c r="AD117" s="1007"/>
      <c r="AE117" s="1008"/>
      <c r="AF117" s="1009">
        <v>515864</v>
      </c>
      <c r="AG117" s="1007"/>
      <c r="AH117" s="1007"/>
      <c r="AI117" s="1007"/>
      <c r="AJ117" s="1008"/>
      <c r="AK117" s="1009">
        <v>530924</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427</v>
      </c>
      <c r="BR117" s="950"/>
      <c r="BS117" s="950"/>
      <c r="BT117" s="950"/>
      <c r="BU117" s="950"/>
      <c r="BV117" s="950" t="s">
        <v>427</v>
      </c>
      <c r="BW117" s="950"/>
      <c r="BX117" s="950"/>
      <c r="BY117" s="950"/>
      <c r="BZ117" s="950"/>
      <c r="CA117" s="950" t="s">
        <v>427</v>
      </c>
      <c r="CB117" s="950"/>
      <c r="CC117" s="950"/>
      <c r="CD117" s="950"/>
      <c r="CE117" s="950"/>
      <c r="CF117" s="944" t="s">
        <v>427</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427</v>
      </c>
      <c r="DH117" s="989"/>
      <c r="DI117" s="989"/>
      <c r="DJ117" s="989"/>
      <c r="DK117" s="990"/>
      <c r="DL117" s="991" t="s">
        <v>427</v>
      </c>
      <c r="DM117" s="989"/>
      <c r="DN117" s="989"/>
      <c r="DO117" s="989"/>
      <c r="DP117" s="990"/>
      <c r="DQ117" s="991" t="s">
        <v>427</v>
      </c>
      <c r="DR117" s="989"/>
      <c r="DS117" s="989"/>
      <c r="DT117" s="989"/>
      <c r="DU117" s="990"/>
      <c r="DV117" s="992" t="s">
        <v>427</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286</v>
      </c>
      <c r="AG118" s="915"/>
      <c r="AH118" s="915"/>
      <c r="AI118" s="915"/>
      <c r="AJ118" s="916"/>
      <c r="AK118" s="914" t="s">
        <v>285</v>
      </c>
      <c r="AL118" s="915"/>
      <c r="AM118" s="915"/>
      <c r="AN118" s="915"/>
      <c r="AO118" s="916"/>
      <c r="AP118" s="1001" t="s">
        <v>400</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427</v>
      </c>
      <c r="BR118" s="1028"/>
      <c r="BS118" s="1028"/>
      <c r="BT118" s="1028"/>
      <c r="BU118" s="1028"/>
      <c r="BV118" s="1028" t="s">
        <v>427</v>
      </c>
      <c r="BW118" s="1028"/>
      <c r="BX118" s="1028"/>
      <c r="BY118" s="1028"/>
      <c r="BZ118" s="1028"/>
      <c r="CA118" s="1028" t="s">
        <v>427</v>
      </c>
      <c r="CB118" s="1028"/>
      <c r="CC118" s="1028"/>
      <c r="CD118" s="1028"/>
      <c r="CE118" s="1028"/>
      <c r="CF118" s="944" t="s">
        <v>427</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427</v>
      </c>
      <c r="DH118" s="989"/>
      <c r="DI118" s="989"/>
      <c r="DJ118" s="989"/>
      <c r="DK118" s="990"/>
      <c r="DL118" s="991" t="s">
        <v>427</v>
      </c>
      <c r="DM118" s="989"/>
      <c r="DN118" s="989"/>
      <c r="DO118" s="989"/>
      <c r="DP118" s="990"/>
      <c r="DQ118" s="991" t="s">
        <v>427</v>
      </c>
      <c r="DR118" s="989"/>
      <c r="DS118" s="989"/>
      <c r="DT118" s="989"/>
      <c r="DU118" s="990"/>
      <c r="DV118" s="992" t="s">
        <v>427</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427</v>
      </c>
      <c r="AB119" s="922"/>
      <c r="AC119" s="922"/>
      <c r="AD119" s="922"/>
      <c r="AE119" s="923"/>
      <c r="AF119" s="924" t="s">
        <v>427</v>
      </c>
      <c r="AG119" s="922"/>
      <c r="AH119" s="922"/>
      <c r="AI119" s="922"/>
      <c r="AJ119" s="923"/>
      <c r="AK119" s="924" t="s">
        <v>427</v>
      </c>
      <c r="AL119" s="922"/>
      <c r="AM119" s="922"/>
      <c r="AN119" s="922"/>
      <c r="AO119" s="923"/>
      <c r="AP119" s="925" t="s">
        <v>427</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431</v>
      </c>
      <c r="BP119" s="1036"/>
      <c r="BQ119" s="1027">
        <v>6729345</v>
      </c>
      <c r="BR119" s="1028"/>
      <c r="BS119" s="1028"/>
      <c r="BT119" s="1028"/>
      <c r="BU119" s="1028"/>
      <c r="BV119" s="1028">
        <v>6931020</v>
      </c>
      <c r="BW119" s="1028"/>
      <c r="BX119" s="1028"/>
      <c r="BY119" s="1028"/>
      <c r="BZ119" s="1028"/>
      <c r="CA119" s="1028">
        <v>6996324</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166051</v>
      </c>
      <c r="DH119" s="1014"/>
      <c r="DI119" s="1014"/>
      <c r="DJ119" s="1014"/>
      <c r="DK119" s="1015"/>
      <c r="DL119" s="1013">
        <v>143612</v>
      </c>
      <c r="DM119" s="1014"/>
      <c r="DN119" s="1014"/>
      <c r="DO119" s="1014"/>
      <c r="DP119" s="1015"/>
      <c r="DQ119" s="1013">
        <v>121173</v>
      </c>
      <c r="DR119" s="1014"/>
      <c r="DS119" s="1014"/>
      <c r="DT119" s="1014"/>
      <c r="DU119" s="1015"/>
      <c r="DV119" s="1016">
        <v>3.1</v>
      </c>
      <c r="DW119" s="1017"/>
      <c r="DX119" s="1017"/>
      <c r="DY119" s="1017"/>
      <c r="DZ119" s="1018"/>
    </row>
    <row r="120" spans="1:130" s="199" customFormat="1" ht="26.25" customHeight="1" x14ac:dyDescent="0.15">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1992632</v>
      </c>
      <c r="BR120" s="957"/>
      <c r="BS120" s="957"/>
      <c r="BT120" s="957"/>
      <c r="BU120" s="957"/>
      <c r="BV120" s="957">
        <v>2107718</v>
      </c>
      <c r="BW120" s="957"/>
      <c r="BX120" s="957"/>
      <c r="BY120" s="957"/>
      <c r="BZ120" s="957"/>
      <c r="CA120" s="957">
        <v>2315162</v>
      </c>
      <c r="CB120" s="957"/>
      <c r="CC120" s="957"/>
      <c r="CD120" s="957"/>
      <c r="CE120" s="957"/>
      <c r="CF120" s="971">
        <v>59.9</v>
      </c>
      <c r="CG120" s="972"/>
      <c r="CH120" s="972"/>
      <c r="CI120" s="972"/>
      <c r="CJ120" s="972"/>
      <c r="CK120" s="1037" t="s">
        <v>435</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363656</v>
      </c>
      <c r="DH120" s="957"/>
      <c r="DI120" s="957"/>
      <c r="DJ120" s="957"/>
      <c r="DK120" s="957"/>
      <c r="DL120" s="957">
        <v>498857</v>
      </c>
      <c r="DM120" s="957"/>
      <c r="DN120" s="957"/>
      <c r="DO120" s="957"/>
      <c r="DP120" s="957"/>
      <c r="DQ120" s="957">
        <v>406314</v>
      </c>
      <c r="DR120" s="957"/>
      <c r="DS120" s="957"/>
      <c r="DT120" s="957"/>
      <c r="DU120" s="957"/>
      <c r="DV120" s="958">
        <v>10.5</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2795</v>
      </c>
      <c r="AB121" s="989"/>
      <c r="AC121" s="989"/>
      <c r="AD121" s="989"/>
      <c r="AE121" s="990"/>
      <c r="AF121" s="991">
        <v>2795</v>
      </c>
      <c r="AG121" s="989"/>
      <c r="AH121" s="989"/>
      <c r="AI121" s="989"/>
      <c r="AJ121" s="990"/>
      <c r="AK121" s="991">
        <v>2795</v>
      </c>
      <c r="AL121" s="989"/>
      <c r="AM121" s="989"/>
      <c r="AN121" s="989"/>
      <c r="AO121" s="990"/>
      <c r="AP121" s="992">
        <v>0.1</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142525</v>
      </c>
      <c r="BR121" s="950"/>
      <c r="BS121" s="950"/>
      <c r="BT121" s="950"/>
      <c r="BU121" s="950"/>
      <c r="BV121" s="950">
        <v>101969</v>
      </c>
      <c r="BW121" s="950"/>
      <c r="BX121" s="950"/>
      <c r="BY121" s="950"/>
      <c r="BZ121" s="950"/>
      <c r="CA121" s="950">
        <v>62553</v>
      </c>
      <c r="CB121" s="950"/>
      <c r="CC121" s="950"/>
      <c r="CD121" s="950"/>
      <c r="CE121" s="950"/>
      <c r="CF121" s="944">
        <v>1.6</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4919614</v>
      </c>
      <c r="BR122" s="1028"/>
      <c r="BS122" s="1028"/>
      <c r="BT122" s="1028"/>
      <c r="BU122" s="1028"/>
      <c r="BV122" s="1028">
        <v>4801261</v>
      </c>
      <c r="BW122" s="1028"/>
      <c r="BX122" s="1028"/>
      <c r="BY122" s="1028"/>
      <c r="BZ122" s="1028"/>
      <c r="CA122" s="1028">
        <v>4793952</v>
      </c>
      <c r="CB122" s="1028"/>
      <c r="CC122" s="1028"/>
      <c r="CD122" s="1028"/>
      <c r="CE122" s="1028"/>
      <c r="CF122" s="1048">
        <v>124.1</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439</v>
      </c>
      <c r="BP123" s="1036"/>
      <c r="BQ123" s="1095">
        <v>7054771</v>
      </c>
      <c r="BR123" s="1096"/>
      <c r="BS123" s="1096"/>
      <c r="BT123" s="1096"/>
      <c r="BU123" s="1096"/>
      <c r="BV123" s="1096">
        <v>7010948</v>
      </c>
      <c r="BW123" s="1096"/>
      <c r="BX123" s="1096"/>
      <c r="BY123" s="1096"/>
      <c r="BZ123" s="1096"/>
      <c r="CA123" s="1096">
        <v>7171667</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23135</v>
      </c>
      <c r="AB126" s="989"/>
      <c r="AC126" s="989"/>
      <c r="AD126" s="989"/>
      <c r="AE126" s="990"/>
      <c r="AF126" s="991">
        <v>22438</v>
      </c>
      <c r="AG126" s="989"/>
      <c r="AH126" s="989"/>
      <c r="AI126" s="989"/>
      <c r="AJ126" s="990"/>
      <c r="AK126" s="991">
        <v>22438</v>
      </c>
      <c r="AL126" s="989"/>
      <c r="AM126" s="989"/>
      <c r="AN126" s="989"/>
      <c r="AO126" s="990"/>
      <c r="AP126" s="992">
        <v>0.6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18598</v>
      </c>
      <c r="AB128" s="1078"/>
      <c r="AC128" s="1078"/>
      <c r="AD128" s="1078"/>
      <c r="AE128" s="1079"/>
      <c r="AF128" s="1080">
        <v>12052</v>
      </c>
      <c r="AG128" s="1078"/>
      <c r="AH128" s="1078"/>
      <c r="AI128" s="1078"/>
      <c r="AJ128" s="1079"/>
      <c r="AK128" s="1080">
        <v>9368</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4161836</v>
      </c>
      <c r="AB129" s="989"/>
      <c r="AC129" s="989"/>
      <c r="AD129" s="989"/>
      <c r="AE129" s="990"/>
      <c r="AF129" s="991">
        <v>4268678</v>
      </c>
      <c r="AG129" s="989"/>
      <c r="AH129" s="989"/>
      <c r="AI129" s="989"/>
      <c r="AJ129" s="990"/>
      <c r="AK129" s="991">
        <v>4301634</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467651</v>
      </c>
      <c r="AB130" s="989"/>
      <c r="AC130" s="989"/>
      <c r="AD130" s="989"/>
      <c r="AE130" s="990"/>
      <c r="AF130" s="991">
        <v>429101</v>
      </c>
      <c r="AG130" s="989"/>
      <c r="AH130" s="989"/>
      <c r="AI130" s="989"/>
      <c r="AJ130" s="990"/>
      <c r="AK130" s="991">
        <v>439534</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2.2999999999999998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3694185</v>
      </c>
      <c r="AB131" s="1014"/>
      <c r="AC131" s="1014"/>
      <c r="AD131" s="1014"/>
      <c r="AE131" s="1015"/>
      <c r="AF131" s="1013">
        <v>3839577</v>
      </c>
      <c r="AG131" s="1014"/>
      <c r="AH131" s="1014"/>
      <c r="AI131" s="1014"/>
      <c r="AJ131" s="1015"/>
      <c r="AK131" s="1013">
        <v>3862100</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2.9499334770000001</v>
      </c>
      <c r="AB132" s="1130"/>
      <c r="AC132" s="1130"/>
      <c r="AD132" s="1130"/>
      <c r="AE132" s="1131"/>
      <c r="AF132" s="1132">
        <v>1.9458133019999999</v>
      </c>
      <c r="AG132" s="1130"/>
      <c r="AH132" s="1130"/>
      <c r="AI132" s="1130"/>
      <c r="AJ132" s="1131"/>
      <c r="AK132" s="1132">
        <v>2.1237668630000002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2.6</v>
      </c>
      <c r="AB133" s="1113"/>
      <c r="AC133" s="1113"/>
      <c r="AD133" s="1113"/>
      <c r="AE133" s="1114"/>
      <c r="AF133" s="1112">
        <v>2.4</v>
      </c>
      <c r="AG133" s="1113"/>
      <c r="AH133" s="1113"/>
      <c r="AI133" s="1113"/>
      <c r="AJ133" s="1114"/>
      <c r="AK133" s="1112">
        <v>2.2999999999999998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1431414</v>
      </c>
      <c r="L9" s="266">
        <v>67775</v>
      </c>
      <c r="M9" s="267">
        <v>55845</v>
      </c>
      <c r="N9" s="268">
        <v>21.4</v>
      </c>
    </row>
    <row r="10" spans="1:16" x14ac:dyDescent="0.15">
      <c r="A10" s="250"/>
      <c r="B10" s="246"/>
      <c r="C10" s="246"/>
      <c r="D10" s="246"/>
      <c r="E10" s="246"/>
      <c r="F10" s="246"/>
      <c r="G10" s="1152" t="s">
        <v>473</v>
      </c>
      <c r="H10" s="1153"/>
      <c r="I10" s="1153"/>
      <c r="J10" s="1154"/>
      <c r="K10" s="269">
        <v>131453</v>
      </c>
      <c r="L10" s="270">
        <v>6224</v>
      </c>
      <c r="M10" s="271">
        <v>5607</v>
      </c>
      <c r="N10" s="272">
        <v>11</v>
      </c>
    </row>
    <row r="11" spans="1:16" ht="13.5" customHeight="1" x14ac:dyDescent="0.15">
      <c r="A11" s="250"/>
      <c r="B11" s="246"/>
      <c r="C11" s="246"/>
      <c r="D11" s="246"/>
      <c r="E11" s="246"/>
      <c r="F11" s="246"/>
      <c r="G11" s="1152" t="s">
        <v>474</v>
      </c>
      <c r="H11" s="1153"/>
      <c r="I11" s="1153"/>
      <c r="J11" s="1154"/>
      <c r="K11" s="269">
        <v>373278</v>
      </c>
      <c r="L11" s="270">
        <v>17674</v>
      </c>
      <c r="M11" s="271">
        <v>8384</v>
      </c>
      <c r="N11" s="272">
        <v>110.8</v>
      </c>
    </row>
    <row r="12" spans="1:16" ht="13.5" customHeight="1" x14ac:dyDescent="0.15">
      <c r="A12" s="250"/>
      <c r="B12" s="246"/>
      <c r="C12" s="246"/>
      <c r="D12" s="246"/>
      <c r="E12" s="246"/>
      <c r="F12" s="246"/>
      <c r="G12" s="1152" t="s">
        <v>475</v>
      </c>
      <c r="H12" s="1153"/>
      <c r="I12" s="1153"/>
      <c r="J12" s="1154"/>
      <c r="K12" s="269" t="s">
        <v>476</v>
      </c>
      <c r="L12" s="270" t="s">
        <v>476</v>
      </c>
      <c r="M12" s="271">
        <v>147</v>
      </c>
      <c r="N12" s="272" t="s">
        <v>476</v>
      </c>
    </row>
    <row r="13" spans="1:16" ht="13.5" customHeight="1" x14ac:dyDescent="0.15">
      <c r="A13" s="250"/>
      <c r="B13" s="246"/>
      <c r="C13" s="246"/>
      <c r="D13" s="246"/>
      <c r="E13" s="246"/>
      <c r="F13" s="246"/>
      <c r="G13" s="1152" t="s">
        <v>477</v>
      </c>
      <c r="H13" s="1153"/>
      <c r="I13" s="1153"/>
      <c r="J13" s="1154"/>
      <c r="K13" s="269" t="s">
        <v>476</v>
      </c>
      <c r="L13" s="270" t="s">
        <v>476</v>
      </c>
      <c r="M13" s="271">
        <v>6</v>
      </c>
      <c r="N13" s="272" t="s">
        <v>476</v>
      </c>
    </row>
    <row r="14" spans="1:16" ht="13.5" customHeight="1" x14ac:dyDescent="0.15">
      <c r="A14" s="250"/>
      <c r="B14" s="246"/>
      <c r="C14" s="246"/>
      <c r="D14" s="246"/>
      <c r="E14" s="246"/>
      <c r="F14" s="246"/>
      <c r="G14" s="1152" t="s">
        <v>478</v>
      </c>
      <c r="H14" s="1153"/>
      <c r="I14" s="1153"/>
      <c r="J14" s="1154"/>
      <c r="K14" s="269">
        <v>62554</v>
      </c>
      <c r="L14" s="270">
        <v>2962</v>
      </c>
      <c r="M14" s="271">
        <v>2653</v>
      </c>
      <c r="N14" s="272">
        <v>11.6</v>
      </c>
    </row>
    <row r="15" spans="1:16" ht="13.5" customHeight="1" x14ac:dyDescent="0.15">
      <c r="A15" s="250"/>
      <c r="B15" s="246"/>
      <c r="C15" s="246"/>
      <c r="D15" s="246"/>
      <c r="E15" s="246"/>
      <c r="F15" s="246"/>
      <c r="G15" s="1152" t="s">
        <v>479</v>
      </c>
      <c r="H15" s="1153"/>
      <c r="I15" s="1153"/>
      <c r="J15" s="1154"/>
      <c r="K15" s="269">
        <v>59337</v>
      </c>
      <c r="L15" s="270">
        <v>2810</v>
      </c>
      <c r="M15" s="271">
        <v>1240</v>
      </c>
      <c r="N15" s="272">
        <v>126.6</v>
      </c>
    </row>
    <row r="16" spans="1:16" x14ac:dyDescent="0.15">
      <c r="A16" s="250"/>
      <c r="B16" s="246"/>
      <c r="C16" s="246"/>
      <c r="D16" s="246"/>
      <c r="E16" s="246"/>
      <c r="F16" s="246"/>
      <c r="G16" s="1155" t="s">
        <v>480</v>
      </c>
      <c r="H16" s="1156"/>
      <c r="I16" s="1156"/>
      <c r="J16" s="1157"/>
      <c r="K16" s="270">
        <v>-74084</v>
      </c>
      <c r="L16" s="270">
        <v>-3508</v>
      </c>
      <c r="M16" s="271">
        <v>-5294</v>
      </c>
      <c r="N16" s="272">
        <v>-33.700000000000003</v>
      </c>
    </row>
    <row r="17" spans="1:16" x14ac:dyDescent="0.15">
      <c r="A17" s="250"/>
      <c r="B17" s="246"/>
      <c r="C17" s="246"/>
      <c r="D17" s="246"/>
      <c r="E17" s="246"/>
      <c r="F17" s="246"/>
      <c r="G17" s="1155" t="s">
        <v>169</v>
      </c>
      <c r="H17" s="1156"/>
      <c r="I17" s="1156"/>
      <c r="J17" s="1157"/>
      <c r="K17" s="270">
        <v>1983952</v>
      </c>
      <c r="L17" s="270">
        <v>93937</v>
      </c>
      <c r="M17" s="271">
        <v>68586</v>
      </c>
      <c r="N17" s="272">
        <v>37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7.34</v>
      </c>
      <c r="L21" s="283">
        <v>6.42</v>
      </c>
      <c r="M21" s="284">
        <v>0.92</v>
      </c>
      <c r="N21" s="251"/>
      <c r="O21" s="285"/>
      <c r="P21" s="281"/>
    </row>
    <row r="22" spans="1:16" s="286" customFormat="1" x14ac:dyDescent="0.15">
      <c r="A22" s="281"/>
      <c r="B22" s="251"/>
      <c r="C22" s="251"/>
      <c r="D22" s="251"/>
      <c r="E22" s="251"/>
      <c r="F22" s="251"/>
      <c r="G22" s="1147" t="s">
        <v>486</v>
      </c>
      <c r="H22" s="1148"/>
      <c r="I22" s="1148"/>
      <c r="J22" s="1149"/>
      <c r="K22" s="287">
        <v>99</v>
      </c>
      <c r="L22" s="288">
        <v>97.3</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394271</v>
      </c>
      <c r="L32" s="296">
        <v>18668</v>
      </c>
      <c r="M32" s="297">
        <v>31128</v>
      </c>
      <c r="N32" s="298">
        <v>-40</v>
      </c>
    </row>
    <row r="33" spans="1:16" ht="13.5" customHeight="1" x14ac:dyDescent="0.15">
      <c r="A33" s="250"/>
      <c r="B33" s="246"/>
      <c r="C33" s="246"/>
      <c r="D33" s="246"/>
      <c r="E33" s="246"/>
      <c r="F33" s="246"/>
      <c r="G33" s="1163" t="s">
        <v>491</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492</v>
      </c>
      <c r="H34" s="1164"/>
      <c r="I34" s="1164"/>
      <c r="J34" s="1165"/>
      <c r="K34" s="296" t="s">
        <v>476</v>
      </c>
      <c r="L34" s="296" t="s">
        <v>476</v>
      </c>
      <c r="M34" s="297" t="s">
        <v>476</v>
      </c>
      <c r="N34" s="298" t="s">
        <v>476</v>
      </c>
    </row>
    <row r="35" spans="1:16" ht="27" customHeight="1" x14ac:dyDescent="0.15">
      <c r="A35" s="250"/>
      <c r="B35" s="246"/>
      <c r="C35" s="246"/>
      <c r="D35" s="246"/>
      <c r="E35" s="246"/>
      <c r="F35" s="246"/>
      <c r="G35" s="1163" t="s">
        <v>493</v>
      </c>
      <c r="H35" s="1164"/>
      <c r="I35" s="1164"/>
      <c r="J35" s="1165"/>
      <c r="K35" s="296">
        <v>54521</v>
      </c>
      <c r="L35" s="296">
        <v>2581</v>
      </c>
      <c r="M35" s="297">
        <v>9784</v>
      </c>
      <c r="N35" s="298">
        <v>-73.599999999999994</v>
      </c>
    </row>
    <row r="36" spans="1:16" ht="27" customHeight="1" x14ac:dyDescent="0.15">
      <c r="A36" s="250"/>
      <c r="B36" s="246"/>
      <c r="C36" s="246"/>
      <c r="D36" s="246"/>
      <c r="E36" s="246"/>
      <c r="F36" s="246"/>
      <c r="G36" s="1163" t="s">
        <v>494</v>
      </c>
      <c r="H36" s="1164"/>
      <c r="I36" s="1164"/>
      <c r="J36" s="1165"/>
      <c r="K36" s="296">
        <v>56899</v>
      </c>
      <c r="L36" s="296">
        <v>2694</v>
      </c>
      <c r="M36" s="297">
        <v>2611</v>
      </c>
      <c r="N36" s="298">
        <v>3.2</v>
      </c>
    </row>
    <row r="37" spans="1:16" ht="13.5" customHeight="1" x14ac:dyDescent="0.15">
      <c r="A37" s="250"/>
      <c r="B37" s="246"/>
      <c r="C37" s="246"/>
      <c r="D37" s="246"/>
      <c r="E37" s="246"/>
      <c r="F37" s="246"/>
      <c r="G37" s="1163" t="s">
        <v>495</v>
      </c>
      <c r="H37" s="1164"/>
      <c r="I37" s="1164"/>
      <c r="J37" s="1165"/>
      <c r="K37" s="296">
        <v>25233</v>
      </c>
      <c r="L37" s="296">
        <v>1195</v>
      </c>
      <c r="M37" s="297">
        <v>1177</v>
      </c>
      <c r="N37" s="298">
        <v>1.5</v>
      </c>
    </row>
    <row r="38" spans="1:16" ht="27" customHeight="1" x14ac:dyDescent="0.15">
      <c r="A38" s="250"/>
      <c r="B38" s="246"/>
      <c r="C38" s="246"/>
      <c r="D38" s="246"/>
      <c r="E38" s="246"/>
      <c r="F38" s="246"/>
      <c r="G38" s="1166" t="s">
        <v>496</v>
      </c>
      <c r="H38" s="1167"/>
      <c r="I38" s="1167"/>
      <c r="J38" s="1168"/>
      <c r="K38" s="299" t="s">
        <v>476</v>
      </c>
      <c r="L38" s="299" t="s">
        <v>476</v>
      </c>
      <c r="M38" s="300">
        <v>1</v>
      </c>
      <c r="N38" s="301" t="s">
        <v>476</v>
      </c>
      <c r="O38" s="295"/>
    </row>
    <row r="39" spans="1:16" x14ac:dyDescent="0.15">
      <c r="A39" s="250"/>
      <c r="B39" s="246"/>
      <c r="C39" s="246"/>
      <c r="D39" s="246"/>
      <c r="E39" s="246"/>
      <c r="F39" s="246"/>
      <c r="G39" s="1166" t="s">
        <v>497</v>
      </c>
      <c r="H39" s="1167"/>
      <c r="I39" s="1167"/>
      <c r="J39" s="1168"/>
      <c r="K39" s="302">
        <v>-9368</v>
      </c>
      <c r="L39" s="302">
        <v>-444</v>
      </c>
      <c r="M39" s="303">
        <v>-3247</v>
      </c>
      <c r="N39" s="304">
        <v>-86.3</v>
      </c>
      <c r="O39" s="295"/>
    </row>
    <row r="40" spans="1:16" ht="27" customHeight="1" x14ac:dyDescent="0.15">
      <c r="A40" s="250"/>
      <c r="B40" s="246"/>
      <c r="C40" s="246"/>
      <c r="D40" s="246"/>
      <c r="E40" s="246"/>
      <c r="F40" s="246"/>
      <c r="G40" s="1163" t="s">
        <v>498</v>
      </c>
      <c r="H40" s="1164"/>
      <c r="I40" s="1164"/>
      <c r="J40" s="1165"/>
      <c r="K40" s="302">
        <v>-439534</v>
      </c>
      <c r="L40" s="302">
        <v>-20811</v>
      </c>
      <c r="M40" s="303">
        <v>-28558</v>
      </c>
      <c r="N40" s="304">
        <v>-27.1</v>
      </c>
      <c r="O40" s="295"/>
    </row>
    <row r="41" spans="1:16" x14ac:dyDescent="0.15">
      <c r="A41" s="250"/>
      <c r="B41" s="246"/>
      <c r="C41" s="246"/>
      <c r="D41" s="246"/>
      <c r="E41" s="246"/>
      <c r="F41" s="246"/>
      <c r="G41" s="1169" t="s">
        <v>280</v>
      </c>
      <c r="H41" s="1170"/>
      <c r="I41" s="1170"/>
      <c r="J41" s="1171"/>
      <c r="K41" s="296">
        <v>82022</v>
      </c>
      <c r="L41" s="302">
        <v>3884</v>
      </c>
      <c r="M41" s="303">
        <v>12895</v>
      </c>
      <c r="N41" s="304">
        <v>-69.900000000000006</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1108010</v>
      </c>
      <c r="J51" s="322">
        <v>51769</v>
      </c>
      <c r="K51" s="323">
        <v>80.7</v>
      </c>
      <c r="L51" s="324">
        <v>46819</v>
      </c>
      <c r="M51" s="325">
        <v>9.3000000000000007</v>
      </c>
      <c r="N51" s="326">
        <v>71.400000000000006</v>
      </c>
    </row>
    <row r="52" spans="1:14" x14ac:dyDescent="0.15">
      <c r="A52" s="250"/>
      <c r="B52" s="246"/>
      <c r="C52" s="246"/>
      <c r="D52" s="246"/>
      <c r="E52" s="246"/>
      <c r="F52" s="246"/>
      <c r="G52" s="327"/>
      <c r="H52" s="328" t="s">
        <v>509</v>
      </c>
      <c r="I52" s="329">
        <v>534843</v>
      </c>
      <c r="J52" s="330">
        <v>24989</v>
      </c>
      <c r="K52" s="331">
        <v>130.69999999999999</v>
      </c>
      <c r="L52" s="332">
        <v>24121</v>
      </c>
      <c r="M52" s="333">
        <v>9.5</v>
      </c>
      <c r="N52" s="334">
        <v>121.2</v>
      </c>
    </row>
    <row r="53" spans="1:14" x14ac:dyDescent="0.15">
      <c r="A53" s="250"/>
      <c r="B53" s="246"/>
      <c r="C53" s="246"/>
      <c r="D53" s="246"/>
      <c r="E53" s="246"/>
      <c r="F53" s="246"/>
      <c r="G53" s="312" t="s">
        <v>510</v>
      </c>
      <c r="H53" s="313"/>
      <c r="I53" s="321">
        <v>753840</v>
      </c>
      <c r="J53" s="322">
        <v>35139</v>
      </c>
      <c r="K53" s="323">
        <v>-32.1</v>
      </c>
      <c r="L53" s="324">
        <v>53270</v>
      </c>
      <c r="M53" s="325">
        <v>13.8</v>
      </c>
      <c r="N53" s="326">
        <v>-45.9</v>
      </c>
    </row>
    <row r="54" spans="1:14" x14ac:dyDescent="0.15">
      <c r="A54" s="250"/>
      <c r="B54" s="246"/>
      <c r="C54" s="246"/>
      <c r="D54" s="246"/>
      <c r="E54" s="246"/>
      <c r="F54" s="246"/>
      <c r="G54" s="327"/>
      <c r="H54" s="328" t="s">
        <v>509</v>
      </c>
      <c r="I54" s="329">
        <v>306791</v>
      </c>
      <c r="J54" s="330">
        <v>14301</v>
      </c>
      <c r="K54" s="331">
        <v>-42.8</v>
      </c>
      <c r="L54" s="332">
        <v>24316</v>
      </c>
      <c r="M54" s="333">
        <v>0.8</v>
      </c>
      <c r="N54" s="334">
        <v>-43.6</v>
      </c>
    </row>
    <row r="55" spans="1:14" x14ac:dyDescent="0.15">
      <c r="A55" s="250"/>
      <c r="B55" s="246"/>
      <c r="C55" s="246"/>
      <c r="D55" s="246"/>
      <c r="E55" s="246"/>
      <c r="F55" s="246"/>
      <c r="G55" s="312" t="s">
        <v>511</v>
      </c>
      <c r="H55" s="313"/>
      <c r="I55" s="321">
        <v>889816</v>
      </c>
      <c r="J55" s="322">
        <v>41681</v>
      </c>
      <c r="K55" s="323">
        <v>18.600000000000001</v>
      </c>
      <c r="L55" s="324">
        <v>53292</v>
      </c>
      <c r="M55" s="325">
        <v>0</v>
      </c>
      <c r="N55" s="326">
        <v>18.600000000000001</v>
      </c>
    </row>
    <row r="56" spans="1:14" x14ac:dyDescent="0.15">
      <c r="A56" s="250"/>
      <c r="B56" s="246"/>
      <c r="C56" s="246"/>
      <c r="D56" s="246"/>
      <c r="E56" s="246"/>
      <c r="F56" s="246"/>
      <c r="G56" s="327"/>
      <c r="H56" s="328" t="s">
        <v>509</v>
      </c>
      <c r="I56" s="329">
        <v>492977</v>
      </c>
      <c r="J56" s="330">
        <v>23092</v>
      </c>
      <c r="K56" s="331">
        <v>61.5</v>
      </c>
      <c r="L56" s="332">
        <v>28900</v>
      </c>
      <c r="M56" s="333">
        <v>18.899999999999999</v>
      </c>
      <c r="N56" s="334">
        <v>42.6</v>
      </c>
    </row>
    <row r="57" spans="1:14" x14ac:dyDescent="0.15">
      <c r="A57" s="250"/>
      <c r="B57" s="246"/>
      <c r="C57" s="246"/>
      <c r="D57" s="246"/>
      <c r="E57" s="246"/>
      <c r="F57" s="246"/>
      <c r="G57" s="312" t="s">
        <v>512</v>
      </c>
      <c r="H57" s="313"/>
      <c r="I57" s="321">
        <v>948613</v>
      </c>
      <c r="J57" s="322">
        <v>44628</v>
      </c>
      <c r="K57" s="323">
        <v>7.1</v>
      </c>
      <c r="L57" s="324">
        <v>49919</v>
      </c>
      <c r="M57" s="325">
        <v>-6.3</v>
      </c>
      <c r="N57" s="326">
        <v>13.4</v>
      </c>
    </row>
    <row r="58" spans="1:14" x14ac:dyDescent="0.15">
      <c r="A58" s="250"/>
      <c r="B58" s="246"/>
      <c r="C58" s="246"/>
      <c r="D58" s="246"/>
      <c r="E58" s="246"/>
      <c r="F58" s="246"/>
      <c r="G58" s="327"/>
      <c r="H58" s="328" t="s">
        <v>509</v>
      </c>
      <c r="I58" s="329">
        <v>611250</v>
      </c>
      <c r="J58" s="330">
        <v>28757</v>
      </c>
      <c r="K58" s="331">
        <v>24.5</v>
      </c>
      <c r="L58" s="332">
        <v>26398</v>
      </c>
      <c r="M58" s="333">
        <v>-8.6999999999999993</v>
      </c>
      <c r="N58" s="334">
        <v>33.200000000000003</v>
      </c>
    </row>
    <row r="59" spans="1:14" x14ac:dyDescent="0.15">
      <c r="A59" s="250"/>
      <c r="B59" s="246"/>
      <c r="C59" s="246"/>
      <c r="D59" s="246"/>
      <c r="E59" s="246"/>
      <c r="F59" s="246"/>
      <c r="G59" s="312" t="s">
        <v>513</v>
      </c>
      <c r="H59" s="313"/>
      <c r="I59" s="321">
        <v>740424</v>
      </c>
      <c r="J59" s="322">
        <v>35058</v>
      </c>
      <c r="K59" s="323">
        <v>-21.4</v>
      </c>
      <c r="L59" s="324">
        <v>47738</v>
      </c>
      <c r="M59" s="325">
        <v>-4.4000000000000004</v>
      </c>
      <c r="N59" s="326">
        <v>-17</v>
      </c>
    </row>
    <row r="60" spans="1:14" x14ac:dyDescent="0.15">
      <c r="A60" s="250"/>
      <c r="B60" s="246"/>
      <c r="C60" s="246"/>
      <c r="D60" s="246"/>
      <c r="E60" s="246"/>
      <c r="F60" s="246"/>
      <c r="G60" s="327"/>
      <c r="H60" s="328" t="s">
        <v>509</v>
      </c>
      <c r="I60" s="335">
        <v>410122</v>
      </c>
      <c r="J60" s="330">
        <v>19419</v>
      </c>
      <c r="K60" s="331">
        <v>-32.5</v>
      </c>
      <c r="L60" s="332">
        <v>24937</v>
      </c>
      <c r="M60" s="333">
        <v>-5.5</v>
      </c>
      <c r="N60" s="334">
        <v>-27</v>
      </c>
    </row>
    <row r="61" spans="1:14" x14ac:dyDescent="0.15">
      <c r="A61" s="250"/>
      <c r="B61" s="246"/>
      <c r="C61" s="246"/>
      <c r="D61" s="246"/>
      <c r="E61" s="246"/>
      <c r="F61" s="246"/>
      <c r="G61" s="312" t="s">
        <v>514</v>
      </c>
      <c r="H61" s="336"/>
      <c r="I61" s="337">
        <v>888141</v>
      </c>
      <c r="J61" s="338">
        <v>41655</v>
      </c>
      <c r="K61" s="339">
        <v>10.6</v>
      </c>
      <c r="L61" s="340">
        <v>50208</v>
      </c>
      <c r="M61" s="341">
        <v>2.5</v>
      </c>
      <c r="N61" s="326">
        <v>8.1</v>
      </c>
    </row>
    <row r="62" spans="1:14" x14ac:dyDescent="0.15">
      <c r="A62" s="250"/>
      <c r="B62" s="246"/>
      <c r="C62" s="246"/>
      <c r="D62" s="246"/>
      <c r="E62" s="246"/>
      <c r="F62" s="246"/>
      <c r="G62" s="327"/>
      <c r="H62" s="328" t="s">
        <v>509</v>
      </c>
      <c r="I62" s="329">
        <v>471197</v>
      </c>
      <c r="J62" s="330">
        <v>22112</v>
      </c>
      <c r="K62" s="331">
        <v>28.3</v>
      </c>
      <c r="L62" s="332">
        <v>25734</v>
      </c>
      <c r="M62" s="333">
        <v>3</v>
      </c>
      <c r="N62" s="334">
        <v>25.3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20.260000000000002</v>
      </c>
      <c r="G47" s="12">
        <v>27.57</v>
      </c>
      <c r="H47" s="12">
        <v>25.85</v>
      </c>
      <c r="I47" s="12">
        <v>24.05</v>
      </c>
      <c r="J47" s="13">
        <v>26.37</v>
      </c>
    </row>
    <row r="48" spans="2:10" ht="57.75" customHeight="1" x14ac:dyDescent="0.15">
      <c r="B48" s="14"/>
      <c r="C48" s="1174" t="s">
        <v>4</v>
      </c>
      <c r="D48" s="1174"/>
      <c r="E48" s="1175"/>
      <c r="F48" s="15">
        <v>10.6</v>
      </c>
      <c r="G48" s="16">
        <v>8.2799999999999994</v>
      </c>
      <c r="H48" s="16">
        <v>7.63</v>
      </c>
      <c r="I48" s="16">
        <v>13.47</v>
      </c>
      <c r="J48" s="17">
        <v>11.21</v>
      </c>
    </row>
    <row r="49" spans="2:10" ht="57.75" customHeight="1" thickBot="1" x14ac:dyDescent="0.2">
      <c r="B49" s="18"/>
      <c r="C49" s="1176" t="s">
        <v>5</v>
      </c>
      <c r="D49" s="1176"/>
      <c r="E49" s="1177"/>
      <c r="F49" s="19" t="s">
        <v>521</v>
      </c>
      <c r="G49" s="20" t="s">
        <v>522</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2018-03-08T03:44:02Z</cp:lastPrinted>
  <dcterms:created xsi:type="dcterms:W3CDTF">2018-01-24T04:25:32Z</dcterms:created>
  <dcterms:modified xsi:type="dcterms:W3CDTF">2018-11-19T09:57:41Z</dcterms:modified>
</cp:coreProperties>
</file>