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A02D0058-10EB-4597-A77A-89D2A2CF200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O34" i="10"/>
  <c r="BE34" i="10"/>
  <c r="C34" i="10"/>
  <c r="U34" i="10" l="1"/>
  <c r="U35" i="10" s="1"/>
  <c r="U36" i="10" s="1"/>
  <c r="U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<sst xmlns="http://schemas.openxmlformats.org/spreadsheetml/2006/main" count="1153" uniqueCount="608">
  <si>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</si>
  <si>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</si>
  <si>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</si>
  <si>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</si>
  <si>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</si>
  <si>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</si>
  <si>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</si>
  <si>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</si>
  <si>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</si>
  <si>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</si>
  <si>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</si>
  <si>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</si>
  <si>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</si>
  <si>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</si>
  <si>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</si>
  <si>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</si>
  <si>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</si>
  <si>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</si>
  <si>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</si>
  <si>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</si>
  <si>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</si>
  <si>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</si>
  <si>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</si>
  <si>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</si>
  <si>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</si>
  <si>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</si>
  <si>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</si>
  <si>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</si>
  <si>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</si>
  <si>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</si>
  <si>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</si>
  <si>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</si>
  <si>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</si>
  <si>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</si>
  <si>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</si>
  <si>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</si>
  <si>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</si>
  <si>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</si>
  <si>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</si>
  <si>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</si>
  <si>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</si>
  <si>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</si>
  <si>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</si>
  <si>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</si>
  <si>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</si>
  <si>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</si>
  <si>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</si>
  <si>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</si>
  <si>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</si>
  <si>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</si>
  <si>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</si>
  <si>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</si>
  <si>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</si>
  <si>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</si>
  <si>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</si>
  <si>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</si>
  <si>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</si>
  <si>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</si>
  <si>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</si>
  <si>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</si>
  <si>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</si>
  <si>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</si>
  <si>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</si>
  <si>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</si>
  <si>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</si>
  <si>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</si>
  <si>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</si>
  <si>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</si>
  <si>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</si>
  <si>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</si>
  <si>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</si>
  <si>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</si>
  <si>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</si>
  <si>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</si>
  <si>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</si>
  <si>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</si>
  <si>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</si>
  <si>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</si>
  <si>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</si>
  <si>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</si>
  <si>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</si>
  <si>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</si>
  <si>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</si>
  <si>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</si>
  <si>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</si>
  <si>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</si>
  <si>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</si>
  <si>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</si>
  <si>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</si>
  <si>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</si>
  <si>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</si>
  <si>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</si>
  <si>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</si>
  <si>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</si>
  <si>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</si>
  <si>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</si>
  <si>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</si>
  <si>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</si>
  <si>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</si>
  <si>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</si>
  <si>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大網白里市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</si>
  <si>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</si>
  <si>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</si>
  <si>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</si>
  <si>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</si>
  <si>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</si>
  <si>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</si>
  <si>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</si>
  <si>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</si>
  <si>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</si>
  <si>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</si>
  <si>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</si>
  <si>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</si>
  <si>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</si>
  <si>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</si>
  <si>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</si>
  <si>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</si>
  <si>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</si>
  <si>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</si>
  <si>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</si>
  <si>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</si>
  <si>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</si>
  <si>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</si>
  <si>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</si>
  <si>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</si>
  <si>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</si>
  <si>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</si>
  <si>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</si>
  <si>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</si>
  <si>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</si>
  <si>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</si>
  <si>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</si>
  <si>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</si>
  <si>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</si>
  <si>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</si>
  <si>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</si>
  <si>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</si>
  <si>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</si>
  <si>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</si>
  <si>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</si>
  <si>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</si>
  <si>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</si>
  <si>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</si>
  <si>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</si>
  <si>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</si>
  <si>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</si>
  <si>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</si>
  <si>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</si>
  <si>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</si>
  <si>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</si>
  <si>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</si>
  <si>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</si>
  <si>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</si>
  <si>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</si>
  <si>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</si>
  <si>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</si>
  <si>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</si>
  <si>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</si>
  <si>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</si>
  <si>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</si>
  <si>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</si>
  <si>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</si>
  <si>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</si>
  <si>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</si>
  <si>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</si>
  <si>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</si>
  <si>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</si>
  <si>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</si>
  <si>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</si>
  <si>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</si>
  <si>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</si>
  <si>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</si>
  <si>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</si>
  <si>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</si>
  <si>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</si>
  <si>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</si>
  <si>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</si>
  <si>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</si>
  <si>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</si>
  <si>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</si>
  <si>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</si>
  <si>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</si>
  <si>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</si>
  <si>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</si>
  <si>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</si>
  <si>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</si>
  <si>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</si>
  <si>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</si>
  <si>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</si>
  <si>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</si>
  <si>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</si>
  <si>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</si>
  <si>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</si>
  <si>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</si>
  <si>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</si>
  <si>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</si>
  <si>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</si>
  <si>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</si>
  <si>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</si>
  <si>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</si>
  <si>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</si>
  <si>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</si>
  <si>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</si>
  <si>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</si>
  <si>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</si>
  <si>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</si>
  <si>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</si>
  <si>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</si>
  <si>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</si>
  <si>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</si>
  <si>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</si>
  <si>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</si>
  <si>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</si>
  <si>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</si>
  <si>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</si>
  <si>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</si>
  <si>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</si>
  <si>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</si>
  <si>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</si>
  <si>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</si>
  <si>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</si>
  <si>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千葉県大網白里市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</si>
  <si>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</si>
  <si>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</si>
  <si>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</si>
  <si>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</si>
  <si>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</si>
  <si>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</si>
  <si>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</si>
  <si>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</si>
  <si>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</si>
  <si>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</si>
  <si>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</si>
  <si>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</si>
  <si>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</si>
  <si>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</si>
  <si>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</si>
  <si>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</si>
  <si>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</si>
  <si>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</si>
  <si>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</si>
  <si>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</si>
  <si>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</si>
  <si>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</si>
  <si>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</si>
  <si>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</si>
  <si>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</si>
  <si>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</si>
  <si>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</si>
  <si>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</si>
  <si>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</si>
  <si>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</si>
  <si>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</si>
  <si>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</si>
  <si>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</si>
  <si>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</si>
  <si>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</si>
  <si>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</si>
  <si>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</si>
  <si>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</si>
  <si>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</si>
  <si>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</si>
  <si>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</si>
  <si>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</si>
  <si>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</si>
  <si>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</si>
  <si>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</si>
  <si>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</si>
  <si>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</si>
  <si>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</si>
  <si>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</si>
  <si>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</si>
  <si>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</si>
  <si>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</si>
  <si>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</si>
  <si>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</si>
  <si>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</si>
  <si>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</si>
  <si>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</si>
  <si>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</si>
  <si>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</si>
  <si>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</si>
  <si>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</si>
  <si>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</si>
  <si>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</si>
  <si>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</si>
  <si>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</si>
  <si>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</si>
  <si>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</si>
  <si>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</si>
  <si>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</si>
  <si>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</si>
  <si>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</si>
  <si>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</si>
  <si>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</si>
  <si>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</si>
  <si>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</si>
  <si>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</si>
  <si>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</si>
  <si>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</si>
  <si>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</si>
  <si>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</si>
  <si>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</si>
  <si>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</si>
  <si>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</si>
  <si>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</si>
  <si>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</si>
  <si>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</si>
  <si>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</si>
  <si>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</si>
  <si>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</si>
  <si>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</si>
  <si>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</si>
  <si>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</si>
  <si>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</si>
  <si>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</si>
  <si>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</si>
  <si>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</si>
  <si>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</si>
  <si>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</si>
  <si>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</si>
  <si>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</si>
  <si>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</si>
  <si>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</si>
  <si>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</si>
  <si>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</si>
  <si>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</si>
  <si>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</si>
  <si>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</si>
  <si>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</si>
  <si>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</si>
  <si>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</si>
  <si>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</si>
  <si>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</si>
  <si>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</si>
  <si>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</si>
  <si>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</si>
  <si>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</si>
  <si>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</si>
  <si>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</si>
  <si>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</si>
  <si>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</si>
  <si>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</si>
  <si>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</si>
  <si>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</si>
  <si>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</si>
  <si>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</si>
  <si>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</si>
  <si>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</si>
  <si>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</si>
  <si>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</si>
  <si>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</si>
  <si>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</si>
  <si>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</si>
  <si>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</si>
  <si>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</si>
  <si>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</si>
  <si>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</si>
  <si>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</si>
  <si>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</si>
  <si>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</si>
  <si>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</si>
  <si>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</si>
  <si>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</si>
  <si>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</si>
  <si>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</si>
  <si>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</si>
  <si>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</si>
  <si>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</si>
  <si>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</si>
  <si>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</si>
  <si>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</si>
  <si>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</si>
  <si>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</si>
  <si>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千葉県大網白里市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</si>
  <si>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</si>
  <si>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</si>
  <si>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</si>
  <si>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</si>
  <si>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</si>
  <si>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</si>
  <si>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</si>
  <si>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</si>
  <si>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</si>
  <si>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</si>
  <si>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</si>
  <si>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</si>
  <si>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</si>
  <si>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</si>
  <si>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</si>
  <si>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</si>
  <si>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</si>
  <si>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</si>
  <si>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</si>
  <si>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</si>
  <si>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</si>
  <si>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</si>
  <si>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</si>
  <si>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</si>
  <si>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</si>
  <si>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</si>
  <si>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</si>
  <si>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</si>
  <si>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</si>
  <si>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</si>
  <si>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</si>
  <si>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</si>
  <si>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</si>
  <si>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</si>
  <si>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</si>
  <si>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</si>
  <si>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</si>
  <si>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</si>
  <si>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ガス事業会計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</si>
  <si>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</si>
  <si>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</si>
  <si>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</si>
  <si>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</si>
  <si>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</si>
  <si>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</si>
  <si>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</si>
  <si>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</si>
  <si>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</si>
  <si>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</si>
  <si>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</si>
  <si>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</si>
  <si>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</si>
  <si>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</si>
  <si>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</si>
  <si>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</si>
  <si>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</si>
  <si>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</si>
  <si>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</si>
  <si>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</si>
  <si>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</si>
  <si>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</si>
  <si>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</si>
  <si>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</si>
  <si>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</si>
  <si>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</si>
  <si>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</si>
  <si>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</si>
  <si>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</si>
  <si>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</si>
  <si>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</si>
  <si>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</si>
  <si>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</si>
  <si>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</si>
  <si>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</si>
  <si>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</si>
  <si>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</si>
  <si>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</si>
  <si>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</si>
  <si>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</si>
  <si>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</si>
  <si>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</si>
  <si>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</si>
  <si>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</si>
  <si>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</si>
  <si>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</si>
  <si>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</si>
  <si>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</si>
  <si>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</si>
  <si>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</si>
  <si>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</si>
  <si>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</si>
  <si>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</si>
  <si>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</si>
  <si>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</si>
  <si>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</si>
  <si>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</si>
  <si>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</si>
  <si>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</si>
  <si>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</si>
  <si>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</si>
  <si>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ガス事業会計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</si>
  <si>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</si>
  <si>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</si>
  <si>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</si>
  <si>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</si>
  <si>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</si>
  <si>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</si>
  <si>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</si>
  <si>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</si>
  <si>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</si>
  <si>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</si>
  <si>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</si>
  <si>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</si>
  <si>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</si>
  <si>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</si>
  <si>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</si>
  <si>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</si>
  <si>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</si>
  <si>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</si>
  <si>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</si>
  <si>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</si>
  <si>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</si>
  <si>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</si>
  <si>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</si>
  <si>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</si>
  <si>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</si>
  <si>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</si>
  <si>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</si>
  <si>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</si>
  <si>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</si>
  <si>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</si>
  <si>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</si>
  <si>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</si>
  <si>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</si>
  <si>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</si>
  <si>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</si>
  <si>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</si>
  <si>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</si>
  <si>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</si>
  <si>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</si>
  <si>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</si>
  <si>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</si>
  <si>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</si>
  <si>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</si>
  <si>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</si>
  <si>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</si>
  <si>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</si>
  <si>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</si>
  <si>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</si>
  <si>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</si>
  <si>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</si>
  <si>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</si>
  <si>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</si>
  <si>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</si>
  <si>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</si>
  <si>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</si>
  <si>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</si>
  <si>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</si>
  <si>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</si>
  <si>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</si>
  <si>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</si>
  <si>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</si>
  <si>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</si>
  <si>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</si>
  <si>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</si>
  <si>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</si>
  <si>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</si>
  <si>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</si>
  <si>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</si>
  <si>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</si>
  <si>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</si>
  <si>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</si>
  <si>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</si>
  <si>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</si>
  <si>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</si>
  <si>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</si>
  <si>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</si>
  <si>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</si>
  <si>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</si>
  <si>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</si>
  <si>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</si>
  <si>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</si>
  <si>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</si>
  <si>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</si>
  <si>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</si>
  <si>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</si>
  <si>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6.73</t>
  </si>
  <si>
    <t>▲ 7.35</t>
  </si>
  <si>
    <t>▲ 0.92</t>
  </si>
  <si>
    <t>▲ 3.63</t>
  </si>
  <si>
    <t>一般会計</t>
  </si>
  <si>
    <t>病院事業会計</t>
  </si>
  <si>
    <t>ガス事業会計</t>
  </si>
  <si>
    <t>介護保険特別会計</t>
  </si>
  <si>
    <t>下水道事業会計</t>
  </si>
  <si>
    <t>国民健康保険特別会計</t>
  </si>
  <si>
    <t>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</si>
  <si>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</si>
  <si>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</si>
  <si>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</si>
  <si>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</si>
  <si>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</si>
  <si>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</si>
  <si>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</si>
  <si>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</si>
  <si>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</si>
  <si>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</si>
  <si>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</si>
  <si>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</si>
  <si>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</si>
  <si>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九十九里地域水道企業団(水道用水供給事業会計)</t>
  </si>
  <si>
    <t>山武郡市広域行政組合(一般会計)</t>
  </si>
  <si>
    <t>山武郡市広域水道企業団(水道事業会計)</t>
  </si>
  <si>
    <t>東金市外三市町清掃組合(一般会計)</t>
  </si>
  <si>
    <t>千葉県後期高齢者医療広域連合(一般会計)</t>
  </si>
  <si>
    <t>千葉県後期高齢者医療広域連合(後期高齢者医療特別会計)</t>
  </si>
  <si>
    <t>-</t>
    <phoneticPr fontId="2"/>
  </si>
  <si>
    <t>庁舎等建設基金</t>
    <phoneticPr fontId="5"/>
  </si>
  <si>
    <t>社会福祉基金</t>
    <phoneticPr fontId="2"/>
  </si>
  <si>
    <t>公共施設整備改修基金</t>
    <phoneticPr fontId="2"/>
  </si>
  <si>
    <t>森林環境整備基金</t>
    <phoneticPr fontId="2"/>
  </si>
  <si>
    <t>スポーツ振興基金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</si>
  <si>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</si>
  <si>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</si>
  <si>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地方債の新規発行を抑制してきた結果、将来負担比率が低下している。有形固定資産減価償却率についても、上昇傾向にあるが、類似団体よりも低い水準となっている。
　今後も、市債発行額の縮減に努めるとともに、公共施設等総合管理計画や個別施設計画等に基づく施設の適切な維持管理や統廃合等に取り組んでいく。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</si>
  <si>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</si>
  <si>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</si>
  <si>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</si>
  <si>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</si>
  <si>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</si>
  <si>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</si>
  <si>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実質公債費比率は上昇傾向にある。上昇の主な要因としては、過去に施設等の整備のために発行した市債の償還開始が考えられる。
　将来負担比率は類似団体と比較して高いものの、低下傾向にある。低下の主な要因としては、新規の普通建設事業を抑制し、市債発行額を縮減してきたことが考えられる。
　今後も、事業の選択を慎重に行い、市債発行の抑制に努める必要がある。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</si>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</sst>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AD885D-DA6A-4121-84A1-FCFC3015575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2B4C-4890-8CFC-7F02922A08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41259</c:v>
                </c:pt>
                <c:pt idx="1">
                  <c:v>29257</c:v>
                </c:pt>
                <c:pt idx="2">
                  <c:v>20282</c:v>
                </c:pt>
                <c:pt idx="3">
                  <c:v>8725</c:v>
                </c:pt>
                <c:pt idx="4">
                  <c:v>7913</c:v>
                </c:pt>
              </c:numCache>
            </c:numRef>
          </c:val>
          <c:smooth val="0"/>
          <c:extLst>
            <c:ext xmlns:c16="http://schemas.microsoft.com/office/drawing/2014/chart" uri="{C3380CC4-5D6E-409C-BE32-E72D297353CC}">
              <c16:uniqueId val="{00000001-2B4C-4890-8CFC-7F02922A0818}"/>
            </c:ext>
          </c:extLst>
        </c:ser>
        <c:dLbls>
          <c:showLegendKey val="0"/>
          <c:showVal val="0"/>
          <c:showCatName val="0"/>
          <c:showSerName val="0"/>
          <c:showPercent val="0"/>
          <c:showBubbleSize val="0"/>
        </c:dLbls>
        <c:marker val="1"/>
        <c:smooth val="0"/>
        <c:axId val="342511768"/>
        <c:axId val="342515240"/>
      </c:lineChart>
      <c:catAx>
        <c:axId val="342511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15240"/>
        <c:crosses val="autoZero"/>
        <c:auto val="1"/>
        <c:lblAlgn val="ctr"/>
        <c:lblOffset val="100"/>
        <c:tickLblSkip val="1"/>
        <c:tickMarkSkip val="1"/>
        <c:noMultiLvlLbl val="0"/>
      </c:catAx>
      <c:valAx>
        <c:axId val="3425152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11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5.72</c:v>
                </c:pt>
                <c:pt idx="1">
                  <c:v>4.76</c:v>
                </c:pt>
                <c:pt idx="2">
                  <c:v>6.1</c:v>
                </c:pt>
                <c:pt idx="3">
                  <c:v>8.2899999999999991</c:v>
                </c:pt>
                <c:pt idx="4">
                  <c:v>8.01</c:v>
                </c:pt>
              </c:numCache>
            </c:numRef>
          </c:val>
          <c:extLst>
            <c:ext xmlns:c16="http://schemas.microsoft.com/office/drawing/2014/chart" uri="{C3380CC4-5D6E-409C-BE32-E72D297353CC}">
              <c16:uniqueId val="{00000000-EC2F-420E-92F8-98F5CE3C33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c:v>
                </c:pt>
                <c:pt idx="1">
                  <c:v>11.27</c:v>
                </c:pt>
                <c:pt idx="2">
                  <c:v>10.85</c:v>
                </c:pt>
                <c:pt idx="3">
                  <c:v>13.58</c:v>
                </c:pt>
                <c:pt idx="4">
                  <c:v>14.67</c:v>
                </c:pt>
              </c:numCache>
            </c:numRef>
          </c:val>
          <c:extLst>
            <c:ext xmlns:c16="http://schemas.microsoft.com/office/drawing/2014/chart" uri="{C3380CC4-5D6E-409C-BE32-E72D297353CC}">
              <c16:uniqueId val="{00000001-EC2F-420E-92F8-98F5CE3C3360}"/>
            </c:ext>
          </c:extLst>
        </c:ser>
        <c:dLbls>
          <c:showLegendKey val="0"/>
          <c:showVal val="0"/>
          <c:showCatName val="0"/>
          <c:showSerName val="0"/>
          <c:showPercent val="0"/>
          <c:showBubbleSize val="0"/>
        </c:dLbls>
        <c:gapWidth val="250"/>
        <c:overlap val="100"/>
        <c:axId val="344703504"/>
        <c:axId val="34470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-6.73</c:v>
                </c:pt>
                <c:pt idx="1">
                  <c:v>-7.35</c:v>
                </c:pt>
                <c:pt idx="2">
                  <c:v>-0.92</c:v>
                </c:pt>
                <c:pt idx="3">
                  <c:v>2.5099999999999998</c:v>
                </c:pt>
                <c:pt idx="4">
                  <c:v>-3.63</c:v>
                </c:pt>
              </c:numCache>
            </c:numRef>
          </c:val>
          <c:smooth val="0"/>
          <c:extLst>
            <c:ext xmlns:c16="http://schemas.microsoft.com/office/drawing/2014/chart" uri="{C3380CC4-5D6E-409C-BE32-E72D297353CC}">
              <c16:uniqueId val="{00000002-EC2F-420E-92F8-98F5CE3C3360}"/>
            </c:ext>
          </c:extLst>
        </c:ser>
        <c:dLbls>
          <c:showLegendKey val="0"/>
          <c:showVal val="0"/>
          <c:showCatName val="0"/>
          <c:showSerName val="0"/>
          <c:showPercent val="0"/>
          <c:showBubbleSize val="0"/>
        </c:dLbls>
        <c:marker val="1"/>
        <c:smooth val="0"/>
        <c:axId val="344703504"/>
        <c:axId val="344703888"/>
      </c:lineChart>
      <c:catAx>
        <c:axId val="34470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703888"/>
        <c:crosses val="autoZero"/>
        <c:auto val="1"/>
        <c:lblAlgn val="ctr"/>
        <c:lblOffset val="100"/>
        <c:tickLblSkip val="1"/>
        <c:tickMarkSkip val="1"/>
        <c:noMultiLvlLbl val="0"/>
      </c:catAx>
      <c:valAx>
        <c:axId val="34470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70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0.02</c:v>
                </c:pt>
                <c:pt idx="4">
                  <c:v>#N/A</c:v>
                </c:pt>
                <c:pt idx="5">
                  <c:v>0</c:v>
                </c:pt>
                <c:pt idx="6">
                  <c:v>#N/A</c:v>
                </c:pt>
                <c:pt idx="7">
                  <c:v>0.02</c:v>
                </c:pt>
                <c:pt idx="8">
                  <c:v>#N/A</c:v>
                </c:pt>
                <c:pt idx="9">
                  <c:v>0</c:v>
                </c:pt>
              </c:numCache>
            </c:numRef>
          </c:val>
          <c:extLst>
            <c:ext xmlns:c16="http://schemas.microsoft.com/office/drawing/2014/chart" uri="{C3380CC4-5D6E-409C-BE32-E72D297353CC}">
              <c16:uniqueId val="{00000000-0C09-4B68-8A48-C8D4BE11BE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09-4B68-8A48-C8D4BE11BE9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2-0C09-4B68-8A48-C8D4BE11BE9A}"/>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0.27</c:v>
                </c:pt>
                <c:pt idx="2">
                  <c:v>#N/A</c:v>
                </c:pt>
                <c:pt idx="3">
                  <c:v>0</c:v>
                </c:pt>
                <c:pt idx="4">
                  <c:v>#N/A</c:v>
                </c:pt>
                <c:pt idx="5">
                  <c:v>0.13</c:v>
                </c:pt>
                <c:pt idx="6">
                  <c:v>#N/A</c:v>
                </c:pt>
                <c:pt idx="7">
                  <c:v>0.3</c:v>
                </c:pt>
                <c:pt idx="8">
                  <c:v>#N/A</c:v>
                </c:pt>
                <c:pt idx="9">
                  <c:v>0.16</c:v>
                </c:pt>
              </c:numCache>
            </c:numRef>
          </c:val>
          <c:extLst>
            <c:ext xmlns:c16="http://schemas.microsoft.com/office/drawing/2014/chart" uri="{C3380CC4-5D6E-409C-BE32-E72D297353CC}">
              <c16:uniqueId val="{00000003-0C09-4B68-8A48-C8D4BE11BE9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0.62</c:v>
                </c:pt>
                <c:pt idx="2">
                  <c:v>#N/A</c:v>
                </c:pt>
                <c:pt idx="3">
                  <c:v>0.27</c:v>
                </c:pt>
                <c:pt idx="4">
                  <c:v>#N/A</c:v>
                </c:pt>
                <c:pt idx="5">
                  <c:v>0.47</c:v>
                </c:pt>
                <c:pt idx="6">
                  <c:v>#N/A</c:v>
                </c:pt>
                <c:pt idx="7">
                  <c:v>0.51</c:v>
                </c:pt>
                <c:pt idx="8">
                  <c:v>#N/A</c:v>
                </c:pt>
                <c:pt idx="9">
                  <c:v>0.97</c:v>
                </c:pt>
              </c:numCache>
            </c:numRef>
          </c:val>
          <c:extLst>
            <c:ext xmlns:c16="http://schemas.microsoft.com/office/drawing/2014/chart" uri="{C3380CC4-5D6E-409C-BE32-E72D297353CC}">
              <c16:uniqueId val="{00000004-0C09-4B68-8A48-C8D4BE11BE9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1.2</c:v>
                </c:pt>
                <c:pt idx="4">
                  <c:v>#N/A</c:v>
                </c:pt>
                <c:pt idx="5">
                  <c:v>0.47</c:v>
                </c:pt>
                <c:pt idx="6">
                  <c:v>#N/A</c:v>
                </c:pt>
                <c:pt idx="7">
                  <c:v>0.86</c:v>
                </c:pt>
                <c:pt idx="8">
                  <c:v>#N/A</c:v>
                </c:pt>
                <c:pt idx="9">
                  <c:v>1.66</c:v>
                </c:pt>
              </c:numCache>
            </c:numRef>
          </c:val>
          <c:extLst>
            <c:ext xmlns:c16="http://schemas.microsoft.com/office/drawing/2014/chart" uri="{C3380CC4-5D6E-409C-BE32-E72D297353CC}">
              <c16:uniqueId val="{00000005-0C09-4B68-8A48-C8D4BE11BE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1.56</c:v>
                </c:pt>
                <c:pt idx="2">
                  <c:v>#N/A</c:v>
                </c:pt>
                <c:pt idx="3">
                  <c:v>1.42</c:v>
                </c:pt>
                <c:pt idx="4">
                  <c:v>#N/A</c:v>
                </c:pt>
                <c:pt idx="5">
                  <c:v>1.56</c:v>
                </c:pt>
                <c:pt idx="6">
                  <c:v>#N/A</c:v>
                </c:pt>
                <c:pt idx="7">
                  <c:v>1.82</c:v>
                </c:pt>
                <c:pt idx="8">
                  <c:v>#N/A</c:v>
                </c:pt>
                <c:pt idx="9">
                  <c:v>2.4500000000000002</c:v>
                </c:pt>
              </c:numCache>
            </c:numRef>
          </c:val>
          <c:extLst>
            <c:ext xmlns:c16="http://schemas.microsoft.com/office/drawing/2014/chart" uri="{C3380CC4-5D6E-409C-BE32-E72D297353CC}">
              <c16:uniqueId val="{00000006-0C09-4B68-8A48-C8D4BE11BE9A}"/>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3.61</c:v>
                </c:pt>
                <c:pt idx="2">
                  <c:v>#N/A</c:v>
                </c:pt>
                <c:pt idx="3">
                  <c:v>4.09</c:v>
                </c:pt>
                <c:pt idx="4">
                  <c:v>#N/A</c:v>
                </c:pt>
                <c:pt idx="5">
                  <c:v>4.2300000000000004</c:v>
                </c:pt>
                <c:pt idx="6">
                  <c:v>#N/A</c:v>
                </c:pt>
                <c:pt idx="7">
                  <c:v>3.41</c:v>
                </c:pt>
                <c:pt idx="8">
                  <c:v>#N/A</c:v>
                </c:pt>
                <c:pt idx="9">
                  <c:v>3.51</c:v>
                </c:pt>
              </c:numCache>
            </c:numRef>
          </c:val>
          <c:extLst>
            <c:ext xmlns:c16="http://schemas.microsoft.com/office/drawing/2014/chart" uri="{C3380CC4-5D6E-409C-BE32-E72D297353CC}">
              <c16:uniqueId val="{00000007-0C09-4B68-8A48-C8D4BE11BE9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2.17</c:v>
                </c:pt>
                <c:pt idx="2">
                  <c:v>#N/A</c:v>
                </c:pt>
                <c:pt idx="3">
                  <c:v>2.35</c:v>
                </c:pt>
                <c:pt idx="4">
                  <c:v>#N/A</c:v>
                </c:pt>
                <c:pt idx="5">
                  <c:v>3.16</c:v>
                </c:pt>
                <c:pt idx="6">
                  <c:v>#N/A</c:v>
                </c:pt>
                <c:pt idx="7">
                  <c:v>3.87</c:v>
                </c:pt>
                <c:pt idx="8">
                  <c:v>#N/A</c:v>
                </c:pt>
                <c:pt idx="9">
                  <c:v>4.01</c:v>
                </c:pt>
              </c:numCache>
            </c:numRef>
          </c:val>
          <c:extLst>
            <c:ext xmlns:c16="http://schemas.microsoft.com/office/drawing/2014/chart" uri="{C3380CC4-5D6E-409C-BE32-E72D297353CC}">
              <c16:uniqueId val="{00000008-0C09-4B68-8A48-C8D4BE11BE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5.44</c:v>
                </c:pt>
                <c:pt idx="2">
                  <c:v>#N/A</c:v>
                </c:pt>
                <c:pt idx="3">
                  <c:v>4.75</c:v>
                </c:pt>
                <c:pt idx="4">
                  <c:v>#N/A</c:v>
                </c:pt>
                <c:pt idx="5">
                  <c:v>5.96</c:v>
                </c:pt>
                <c:pt idx="6">
                  <c:v>#N/A</c:v>
                </c:pt>
                <c:pt idx="7">
                  <c:v>7.99</c:v>
                </c:pt>
                <c:pt idx="8">
                  <c:v>#N/A</c:v>
                </c:pt>
                <c:pt idx="9">
                  <c:v>7.83</c:v>
                </c:pt>
              </c:numCache>
            </c:numRef>
          </c:val>
          <c:extLst>
            <c:ext xmlns:c16="http://schemas.microsoft.com/office/drawing/2014/chart" uri="{C3380CC4-5D6E-409C-BE32-E72D297353CC}">
              <c16:uniqueId val="{00000009-0C09-4B68-8A48-C8D4BE11BE9A}"/>
            </c:ext>
          </c:extLst>
        </c:ser>
        <c:dLbls>
          <c:showLegendKey val="0"/>
          <c:showVal val="0"/>
          <c:showCatName val="0"/>
          <c:showSerName val="0"/>
          <c:showPercent val="0"/>
          <c:showBubbleSize val="0"/>
        </c:dLbls>
        <c:gapWidth val="150"/>
        <c:overlap val="100"/>
        <c:axId val="356753464"/>
        <c:axId val="346358848"/>
      </c:barChart>
      <c:catAx>
        <c:axId val="35675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358848"/>
        <c:crosses val="autoZero"/>
        <c:auto val="1"/>
        <c:lblAlgn val="ctr"/>
        <c:lblOffset val="100"/>
        <c:tickLblSkip val="1"/>
        <c:tickMarkSkip val="1"/>
        <c:noMultiLvlLbl val="0"/>
      </c:catAx>
      <c:valAx>
        <c:axId val="34635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753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1217</c:v>
                </c:pt>
                <c:pt idx="5">
                  <c:v>1165</c:v>
                </c:pt>
                <c:pt idx="8">
                  <c:v>1157</c:v>
                </c:pt>
                <c:pt idx="11">
                  <c:v>1170</c:v>
                </c:pt>
                <c:pt idx="14">
                  <c:v>1155</c:v>
                </c:pt>
              </c:numCache>
            </c:numRef>
          </c:val>
          <c:extLst>
            <c:ext xmlns:c16="http://schemas.microsoft.com/office/drawing/2014/chart" uri="{C3380CC4-5D6E-409C-BE32-E72D297353CC}">
              <c16:uniqueId val="{00000000-7917-44FE-9BCC-26B14DC764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17-44FE-9BCC-26B14DC764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6</c:v>
                </c:pt>
                <c:pt idx="6">
                  <c:v>4</c:v>
                </c:pt>
                <c:pt idx="9">
                  <c:v>3</c:v>
                </c:pt>
                <c:pt idx="12">
                  <c:v>1</c:v>
                </c:pt>
              </c:numCache>
            </c:numRef>
          </c:val>
          <c:extLst>
            <c:ext xmlns:c16="http://schemas.microsoft.com/office/drawing/2014/chart" uri="{C3380CC4-5D6E-409C-BE32-E72D297353CC}">
              <c16:uniqueId val="{00000002-7917-44FE-9BCC-26B14DC764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55</c:v>
                </c:pt>
                <c:pt idx="3">
                  <c:v>66</c:v>
                </c:pt>
                <c:pt idx="6">
                  <c:v>83</c:v>
                </c:pt>
                <c:pt idx="9">
                  <c:v>79</c:v>
                </c:pt>
                <c:pt idx="12">
                  <c:v>84</c:v>
                </c:pt>
              </c:numCache>
            </c:numRef>
          </c:val>
          <c:extLst>
            <c:ext xmlns:c16="http://schemas.microsoft.com/office/drawing/2014/chart" uri="{C3380CC4-5D6E-409C-BE32-E72D297353CC}">
              <c16:uniqueId val="{00000003-7917-44FE-9BCC-26B14DC764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562</c:v>
                </c:pt>
                <c:pt idx="3">
                  <c:v>531</c:v>
                </c:pt>
                <c:pt idx="6">
                  <c:v>465</c:v>
                </c:pt>
                <c:pt idx="9">
                  <c:v>397</c:v>
                </c:pt>
                <c:pt idx="12">
                  <c:v>361</c:v>
                </c:pt>
              </c:numCache>
            </c:numRef>
          </c:val>
          <c:extLst>
            <c:ext xmlns:c16="http://schemas.microsoft.com/office/drawing/2014/chart" uri="{C3380CC4-5D6E-409C-BE32-E72D297353CC}">
              <c16:uniqueId val="{00000004-7917-44FE-9BCC-26B14DC764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17-44FE-9BCC-26B14DC764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17-44FE-9BCC-26B14DC764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1260</c:v>
                </c:pt>
                <c:pt idx="3">
                  <c:v>1339</c:v>
                </c:pt>
                <c:pt idx="6">
                  <c:v>1418</c:v>
                </c:pt>
                <c:pt idx="9">
                  <c:v>1500</c:v>
                </c:pt>
                <c:pt idx="12">
                  <c:v>1618</c:v>
                </c:pt>
              </c:numCache>
            </c:numRef>
          </c:val>
          <c:extLst>
            <c:ext xmlns:c16="http://schemas.microsoft.com/office/drawing/2014/chart" uri="{C3380CC4-5D6E-409C-BE32-E72D297353CC}">
              <c16:uniqueId val="{00000007-7917-44FE-9BCC-26B14DC764B9}"/>
            </c:ext>
          </c:extLst>
        </c:ser>
        <c:dLbls>
          <c:showLegendKey val="0"/>
          <c:showVal val="0"/>
          <c:showCatName val="0"/>
          <c:showSerName val="0"/>
          <c:showPercent val="0"/>
          <c:showBubbleSize val="0"/>
        </c:dLbls>
        <c:gapWidth val="100"/>
        <c:overlap val="100"/>
        <c:axId val="358457248"/>
        <c:axId val="344528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666</c:v>
                </c:pt>
                <c:pt idx="2">
                  <c:v>#N/A</c:v>
                </c:pt>
                <c:pt idx="3">
                  <c:v>#N/A</c:v>
                </c:pt>
                <c:pt idx="4">
                  <c:v>777</c:v>
                </c:pt>
                <c:pt idx="5">
                  <c:v>#N/A</c:v>
                </c:pt>
                <c:pt idx="6">
                  <c:v>#N/A</c:v>
                </c:pt>
                <c:pt idx="7">
                  <c:v>813</c:v>
                </c:pt>
                <c:pt idx="8">
                  <c:v>#N/A</c:v>
                </c:pt>
                <c:pt idx="9">
                  <c:v>#N/A</c:v>
                </c:pt>
                <c:pt idx="10">
                  <c:v>809</c:v>
                </c:pt>
                <c:pt idx="11">
                  <c:v>#N/A</c:v>
                </c:pt>
                <c:pt idx="12">
                  <c:v>#N/A</c:v>
                </c:pt>
                <c:pt idx="13">
                  <c:v>909</c:v>
                </c:pt>
                <c:pt idx="14">
                  <c:v>#N/A</c:v>
                </c:pt>
              </c:numCache>
            </c:numRef>
          </c:val>
          <c:smooth val="0"/>
          <c:extLst>
            <c:ext xmlns:c16="http://schemas.microsoft.com/office/drawing/2014/chart" uri="{C3380CC4-5D6E-409C-BE32-E72D297353CC}">
              <c16:uniqueId val="{00000008-7917-44FE-9BCC-26B14DC764B9}"/>
            </c:ext>
          </c:extLst>
        </c:ser>
        <c:dLbls>
          <c:showLegendKey val="0"/>
          <c:showVal val="0"/>
          <c:showCatName val="0"/>
          <c:showSerName val="0"/>
          <c:showPercent val="0"/>
          <c:showBubbleSize val="0"/>
        </c:dLbls>
        <c:marker val="1"/>
        <c:smooth val="0"/>
        <c:axId val="358457248"/>
        <c:axId val="344528632"/>
      </c:lineChart>
      <c:catAx>
        <c:axId val="3584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528632"/>
        <c:crosses val="autoZero"/>
        <c:auto val="1"/>
        <c:lblAlgn val="ctr"/>
        <c:lblOffset val="100"/>
        <c:tickLblSkip val="1"/>
        <c:tickMarkSkip val="1"/>
        <c:noMultiLvlLbl val="0"/>
      </c:catAx>
      <c:valAx>
        <c:axId val="344528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45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14642</c:v>
                </c:pt>
                <c:pt idx="5">
                  <c:v>14516</c:v>
                </c:pt>
                <c:pt idx="8">
                  <c:v>14072</c:v>
                </c:pt>
                <c:pt idx="11">
                  <c:v>13558</c:v>
                </c:pt>
                <c:pt idx="14">
                  <c:v>12702</c:v>
                </c:pt>
              </c:numCache>
            </c:numRef>
          </c:val>
          <c:extLst>
            <c:ext xmlns:c16="http://schemas.microsoft.com/office/drawing/2014/chart" uri="{C3380CC4-5D6E-409C-BE32-E72D297353CC}">
              <c16:uniqueId val="{00000000-30EB-4DA7-8F74-82CA516202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0EB-4DA7-8F74-82CA516202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4206</c:v>
                </c:pt>
                <c:pt idx="5">
                  <c:v>3529</c:v>
                </c:pt>
                <c:pt idx="8">
                  <c:v>3429</c:v>
                </c:pt>
                <c:pt idx="11">
                  <c:v>4080</c:v>
                </c:pt>
                <c:pt idx="14">
                  <c:v>4489</c:v>
                </c:pt>
              </c:numCache>
            </c:numRef>
          </c:val>
          <c:extLst>
            <c:ext xmlns:c16="http://schemas.microsoft.com/office/drawing/2014/chart" uri="{C3380CC4-5D6E-409C-BE32-E72D297353CC}">
              <c16:uniqueId val="{00000002-30EB-4DA7-8F74-82CA516202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EB-4DA7-8F74-82CA516202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EB-4DA7-8F74-82CA516202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EB-4DA7-8F74-82CA516202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2424</c:v>
                </c:pt>
                <c:pt idx="3">
                  <c:v>2428</c:v>
                </c:pt>
                <c:pt idx="6">
                  <c:v>2523</c:v>
                </c:pt>
                <c:pt idx="9">
                  <c:v>2590</c:v>
                </c:pt>
                <c:pt idx="12">
                  <c:v>2713</c:v>
                </c:pt>
              </c:numCache>
            </c:numRef>
          </c:val>
          <c:extLst>
            <c:ext xmlns:c16="http://schemas.microsoft.com/office/drawing/2014/chart" uri="{C3380CC4-5D6E-409C-BE32-E72D297353CC}">
              <c16:uniqueId val="{00000006-30EB-4DA7-8F74-82CA516202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515</c:v>
                </c:pt>
                <c:pt idx="3">
                  <c:v>674</c:v>
                </c:pt>
                <c:pt idx="6">
                  <c:v>619</c:v>
                </c:pt>
                <c:pt idx="9">
                  <c:v>697</c:v>
                </c:pt>
                <c:pt idx="12">
                  <c:v>681</c:v>
                </c:pt>
              </c:numCache>
            </c:numRef>
          </c:val>
          <c:extLst>
            <c:ext xmlns:c16="http://schemas.microsoft.com/office/drawing/2014/chart" uri="{C3380CC4-5D6E-409C-BE32-E72D297353CC}">
              <c16:uniqueId val="{00000007-30EB-4DA7-8F74-82CA516202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6146</c:v>
                </c:pt>
                <c:pt idx="3">
                  <c:v>5693</c:v>
                </c:pt>
                <c:pt idx="6">
                  <c:v>5236</c:v>
                </c:pt>
                <c:pt idx="9">
                  <c:v>4458</c:v>
                </c:pt>
                <c:pt idx="12">
                  <c:v>3677</c:v>
                </c:pt>
              </c:numCache>
            </c:numRef>
          </c:val>
          <c:extLst>
            <c:ext xmlns:c16="http://schemas.microsoft.com/office/drawing/2014/chart" uri="{C3380CC4-5D6E-409C-BE32-E72D297353CC}">
              <c16:uniqueId val="{00000008-30EB-4DA7-8F74-82CA516202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EB-4DA7-8F74-82CA516202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16520</c:v>
                </c:pt>
                <c:pt idx="3">
                  <c:v>16603</c:v>
                </c:pt>
                <c:pt idx="6">
                  <c:v>16189</c:v>
                </c:pt>
                <c:pt idx="9">
                  <c:v>15616</c:v>
                </c:pt>
                <c:pt idx="12">
                  <c:v>14346</c:v>
                </c:pt>
              </c:numCache>
            </c:numRef>
          </c:val>
          <c:extLst>
            <c:ext xmlns:c16="http://schemas.microsoft.com/office/drawing/2014/chart" uri="{C3380CC4-5D6E-409C-BE32-E72D297353CC}">
              <c16:uniqueId val="{0000000A-30EB-4DA7-8F74-82CA51620252}"/>
            </c:ext>
          </c:extLst>
        </c:ser>
        <c:dLbls>
          <c:showLegendKey val="0"/>
          <c:showVal val="0"/>
          <c:showCatName val="0"/>
          <c:showSerName val="0"/>
          <c:showPercent val="0"/>
          <c:showBubbleSize val="0"/>
        </c:dLbls>
        <c:gapWidth val="100"/>
        <c:overlap val="100"/>
        <c:axId val="358916536"/>
        <c:axId val="35752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6758</c:v>
                </c:pt>
                <c:pt idx="2">
                  <c:v>#N/A</c:v>
                </c:pt>
                <c:pt idx="3">
                  <c:v>#N/A</c:v>
                </c:pt>
                <c:pt idx="4">
                  <c:v>7353</c:v>
                </c:pt>
                <c:pt idx="5">
                  <c:v>#N/A</c:v>
                </c:pt>
                <c:pt idx="6">
                  <c:v>#N/A</c:v>
                </c:pt>
                <c:pt idx="7">
                  <c:v>7067</c:v>
                </c:pt>
                <c:pt idx="8">
                  <c:v>#N/A</c:v>
                </c:pt>
                <c:pt idx="9">
                  <c:v>#N/A</c:v>
                </c:pt>
                <c:pt idx="10">
                  <c:v>5723</c:v>
                </c:pt>
                <c:pt idx="11">
                  <c:v>#N/A</c:v>
                </c:pt>
                <c:pt idx="12">
                  <c:v>#N/A</c:v>
                </c:pt>
                <c:pt idx="13">
                  <c:v>4225</c:v>
                </c:pt>
                <c:pt idx="14">
                  <c:v>#N/A</c:v>
                </c:pt>
              </c:numCache>
            </c:numRef>
          </c:val>
          <c:smooth val="0"/>
          <c:extLst>
            <c:ext xmlns:c16="http://schemas.microsoft.com/office/drawing/2014/chart" uri="{C3380CC4-5D6E-409C-BE32-E72D297353CC}">
              <c16:uniqueId val="{0000000B-30EB-4DA7-8F74-82CA51620252}"/>
            </c:ext>
          </c:extLst>
        </c:ser>
        <c:dLbls>
          <c:showLegendKey val="0"/>
          <c:showVal val="0"/>
          <c:showCatName val="0"/>
          <c:showSerName val="0"/>
          <c:showPercent val="0"/>
          <c:showBubbleSize val="0"/>
        </c:dLbls>
        <c:marker val="1"/>
        <c:smooth val="0"/>
        <c:axId val="358916536"/>
        <c:axId val="357525360"/>
      </c:lineChart>
      <c:catAx>
        <c:axId val="35891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7525360"/>
        <c:crosses val="autoZero"/>
        <c:auto val="1"/>
        <c:lblAlgn val="ctr"/>
        <c:lblOffset val="100"/>
        <c:tickLblSkip val="1"/>
        <c:tickMarkSkip val="1"/>
        <c:noMultiLvlLbl val="0"/>
      </c:catAx>
      <c:valAx>
        <c:axId val="35752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916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1095</c:v>
                </c:pt>
                <c:pt idx="1">
                  <c:v>1445</c:v>
                </c:pt>
                <c:pt idx="2">
                  <c:v>1538</c:v>
                </c:pt>
              </c:numCache>
            </c:numRef>
          </c:val>
          <c:extLst>
            <c:ext xmlns:c16="http://schemas.microsoft.com/office/drawing/2014/chart" uri="{C3380CC4-5D6E-409C-BE32-E72D297353CC}">
              <c16:uniqueId val="{00000000-C60D-448B-A8E0-988A46A1CC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454</c:v>
                </c:pt>
                <c:pt idx="2">
                  <c:v>700</c:v>
                </c:pt>
              </c:numCache>
            </c:numRef>
          </c:val>
          <c:extLst>
            <c:ext xmlns:c16="http://schemas.microsoft.com/office/drawing/2014/chart" uri="{C3380CC4-5D6E-409C-BE32-E72D297353CC}">
              <c16:uniqueId val="{00000001-C60D-448B-A8E0-988A46A1CC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1516</c:v>
                </c:pt>
                <c:pt idx="1">
                  <c:v>1460</c:v>
                </c:pt>
                <c:pt idx="2">
                  <c:v>1426</c:v>
                </c:pt>
              </c:numCache>
            </c:numRef>
          </c:val>
          <c:extLst>
            <c:ext xmlns:c16="http://schemas.microsoft.com/office/drawing/2014/chart" uri="{C3380CC4-5D6E-409C-BE32-E72D297353CC}">
              <c16:uniqueId val="{00000002-C60D-448B-A8E0-988A46A1CC4A}"/>
            </c:ext>
          </c:extLst>
        </c:ser>
        <c:dLbls>
          <c:showLegendKey val="0"/>
          <c:showVal val="0"/>
          <c:showCatName val="0"/>
          <c:showSerName val="0"/>
          <c:showPercent val="0"/>
          <c:showBubbleSize val="0"/>
        </c:dLbls>
        <c:gapWidth val="120"/>
        <c:overlap val="100"/>
        <c:axId val="358704360"/>
        <c:axId val="358706320"/>
      </c:barChart>
      <c:catAx>
        <c:axId val="35870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8706320"/>
        <c:crosses val="autoZero"/>
        <c:auto val="1"/>
        <c:lblAlgn val="ctr"/>
        <c:lblOffset val="100"/>
        <c:tickLblSkip val="1"/>
        <c:tickMarkSkip val="1"/>
        <c:noMultiLvlLbl val="0"/>
      </c:catAx>
      <c:valAx>
        <c:axId val="358706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870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{FD2B51BA-1A0B-4233-AD0F-997835A3A3CD}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F1-499D-9C9A-0E9DA51B4C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{FC1E1F5C-4F03-4BC5-BA42-2A56CB0C47B6}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F1-499D-9C9A-0E9DA51B4C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{6B1AEB39-AE63-4788-B975-04E712540F79}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F1-499D-9C9A-0E9DA51B4C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{C6802F3D-104F-479D-BC14-63048561E8C1}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F1-499D-9C9A-0E9DA51B4C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{C69E8395-2F58-4676-B503-A31FCFE50535}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F1-499D-9C9A-0E9DA51B4C6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{1347A31C-E924-4123-9BBE-1F8E34DF0137}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F1-499D-9C9A-0E9DA51B4C6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{55E89B90-DBC2-4A57-AA7D-76E8F1125669}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F1-499D-9C9A-0E9DA51B4C6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{4A5E6024-9B25-4A68-A0F3-2F61FBDC442F}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F1-499D-9C9A-0E9DA51B4C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{9F193D95-7792-4902-851E-EA5AB86B2E63}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F1-499D-9C9A-0E9DA51B4C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53.5</c:v>
                </c:pt>
                <c:pt idx="16">
                  <c:v>55</c:v>
                </c:pt>
                <c:pt idx="24">
                  <c:v>56.9</c:v>
                </c:pt>
                <c:pt idx="32">
                  <c:v>58.1</c:v>
                </c:pt>
              </c:numCache>
            </c:numRef>
          </c:xVal>
          <c:yVal>
            <c:numRef>
              <c:f>公会計指標分析・財政指標組合せ分析表!$BP$51:$DC$51</c:f>
              <c:numCache>
                <c:formatCode>#,##0.0;"▲ "#,##0.0</c:formatCode>
                <c:ptCount val="40"/>
                <c:pt idx="0">
                  <c:v>79.900000000000006</c:v>
                </c:pt>
                <c:pt idx="8">
                  <c:v>86.1</c:v>
                </c:pt>
                <c:pt idx="16">
                  <c:v>79</c:v>
                </c:pt>
                <c:pt idx="24">
                  <c:v>60.4</c:v>
                </c:pt>
                <c:pt idx="32">
                  <c:v>45.2</c:v>
                </c:pt>
              </c:numCache>
            </c:numRef>
          </c:yVal>
          <c:smooth val="0"/>
          <c:extLst>
            <c:ext xmlns:c16="http://schemas.microsoft.com/office/drawing/2014/chart" uri="{C3380CC4-5D6E-409C-BE32-E72D297353CC}">
              <c16:uniqueId val="{00000009-41F1-499D-9C9A-0E9DA51B4C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5336913349610093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{7315E369-71A3-47D8-8D31-120A9E25BFEF}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F1-499D-9C9A-0E9DA51B4C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{6F1DC17A-3B07-46EC-AF2D-E9C428D17338}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F1-499D-9C9A-0E9DA51B4C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{ECA98072-3071-484D-BD47-BCAD08D6CA28}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F1-499D-9C9A-0E9DA51B4C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{D485F199-7426-4136-ABAE-0DF770517B04}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F1-499D-9C9A-0E9DA51B4C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{070EEEBA-CDF9-49DA-A193-F1F4CFFD5528}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F1-499D-9C9A-0E9DA51B4C6B}"/>
                </c:ext>
              </c:extLst>
            </c:dLbl>
            <c:dLbl>
              <c:idx val="8"/>
              <c:layout>
                <c:manualLayout>
                  <c:x val="0"/>
                  <c:y val="1.533691334960992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{934A4A96-5D44-40E4-9803-835BC5F2C4CC}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F1-499D-9C9A-0E9DA51B4C6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{901C2597-DF34-430B-8337-940EB3E0E498}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F1-499D-9C9A-0E9DA51B4C6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{AD42F1B9-4990-4D2F-8ADE-C7F82F952037}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F1-499D-9C9A-0E9DA51B4C6B}"/>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{3EA809C2-863E-4D53-88F7-EF25B381389A}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F1-499D-9C9A-0E9DA51B4C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62.8</c:v>
                </c:pt>
                <c:pt idx="32">
                  <c:v>63.9</c:v>
                </c:pt>
              </c:numCache>
            </c:numRef>
          </c:xVal>
          <c:yVal>
            <c:numRef>
              <c:f>公会計指標分析・財政指標組合せ分析表!$BP$55:$DC$55</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41F1-499D-9C9A-0E9DA51B4C6B}"/>
            </c:ext>
          </c:extLst>
        </c:ser>
        <c:dLbls>
          <c:showLegendKey val="0"/>
          <c:showVal val="1"/>
          <c:showCatName val="0"/>
          <c:showSerName val="0"/>
          <c:showPercent val="0"/>
          <c:showBubbleSize val="0"/>
        </c:dLbls>
        <c:axId val="358750848"/>
        <c:axId val="358748888"/>
      </c:scatterChart>
      <c:valAx>
        <c:axId val="35875084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748888"/>
        <c:crosses val="autoZero"/>
        <c:crossBetween val="midCat"/>
      </c:valAx>
      <c:valAx>
        <c:axId val="358748888"/>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58750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{3C9C917F-0811-4E04-B600-D72DB36078B8}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519-4130-A709-75EBCC0100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{10465983-3F36-48E0-BC1A-FCBC7BE62FD8}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19-4130-A709-75EBCC0100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{431FEDE9-F57F-4D87-8BD6-04051F2CBA93}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19-4130-A709-75EBCC0100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{6724792C-BE99-43BD-B3B2-2034EFA9F4C0}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19-4130-A709-75EBCC0100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{4EFB96EB-76BE-4827-9303-8BA81D873FE2}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19-4130-A709-75EBCC01003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{594AA2BA-58E6-459A-9A32-FED6DAA4CD31}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519-4130-A709-75EBCC01003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{F11BCF99-ACD0-4151-8064-F5489796AB10}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519-4130-A709-75EBCC01003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{BC2CF29A-4B1B-4616-8E9D-856D977CED43}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519-4130-A709-75EBCC01003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{0B6DF394-F133-4B11-9E65-B6788A2DC79E}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519-4130-A709-75EBCC0100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8.1999999999999993</c:v>
                </c:pt>
                <c:pt idx="16">
                  <c:v>8.6</c:v>
                </c:pt>
                <c:pt idx="24">
                  <c:v>8.9</c:v>
                </c:pt>
                <c:pt idx="32">
                  <c:v>9.1</c:v>
                </c:pt>
              </c:numCache>
            </c:numRef>
          </c:xVal>
          <c:yVal>
            <c:numRef>
              <c:f>公会計指標分析・財政指標組合せ分析表!$BP$73:$DC$73</c:f>
              <c:numCache>
                <c:formatCode>#,##0.0;"▲ "#,##0.0</c:formatCode>
                <c:ptCount val="40"/>
                <c:pt idx="0">
                  <c:v>79.900000000000006</c:v>
                </c:pt>
                <c:pt idx="8">
                  <c:v>86.1</c:v>
                </c:pt>
                <c:pt idx="16">
                  <c:v>79</c:v>
                </c:pt>
                <c:pt idx="24">
                  <c:v>60.4</c:v>
                </c:pt>
                <c:pt idx="32">
                  <c:v>45.2</c:v>
                </c:pt>
              </c:numCache>
            </c:numRef>
          </c:yVal>
          <c:smooth val="0"/>
          <c:extLst>
            <c:ext xmlns:c16="http://schemas.microsoft.com/office/drawing/2014/chart" uri="{C3380CC4-5D6E-409C-BE32-E72D297353CC}">
              <c16:uniqueId val="{00000009-2519-4130-A709-75EBCC0100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{963A8109-3ECD-47B2-B9ED-0CB0FA76CAF0}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519-4130-A709-75EBCC0100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{A5A05F4D-2E85-4B74-90D7-2099EEDA8B2E}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19-4130-A709-75EBCC0100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{51738D09-EFD8-4D7C-ABAF-978BC0D89FE3}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19-4130-A709-75EBCC0100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{BA1CCACA-F921-4448-ADBC-665A63F15D7A}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19-4130-A709-75EBCC0100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{AF002F3D-59CB-4DD7-9FA8-1E441D69426E}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19-4130-A709-75EBCC01003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{E59350AD-D602-4AB0-BA5E-BFEBF0D090E2}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519-4130-A709-75EBCC01003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{192111BC-AFA7-4D52-BFDD-EECE24DE0777}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519-4130-A709-75EBCC01003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{5C0CDE11-AC36-411B-88B8-7E777EA0C24A}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519-4130-A709-75EBCC01003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{2F080A16-CD78-485E-96F3-939BCFE79023}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519-4130-A709-75EBCC0100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2519-4130-A709-75EBCC010034}"/>
            </c:ext>
          </c:extLst>
        </c:ser>
        <c:dLbls>
          <c:showLegendKey val="0"/>
          <c:showVal val="1"/>
          <c:showCatName val="0"/>
          <c:showSerName val="0"/>
          <c:showPercent val="0"/>
          <c:showBubbleSize val="0"/>
        </c:dLbls>
        <c:axId val="358752024"/>
        <c:axId val="358751240"/>
      </c:scatterChart>
      <c:valAx>
        <c:axId val="358752024"/>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751240"/>
        <c:crosses val="autoZero"/>
        <c:crossBetween val="midCat"/>
      </c:valAx>
      <c:valAx>
        <c:axId val="358751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58752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48,417
47,706
58.08
17,660,957
16,816,949
839,306
10,481,677
14,345,989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市内に大型事業所等が少ないことにより、法人市民税収入額の割合が低いため、財政基盤が弱いことが以前より課題となっている。類似団体との比較では、平成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年度国勢調査において人口が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万人未満となり、市町村類型が下位グループ（人口</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万人未満）になったため、それ以降は上回っている。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108857</xdr:rowOff>
    </xdr:from>
    <xdr:to>
      <xdr:col>23</xdr:col>
      <xdr:colOff>133350</xdr:colOff>
      <xdr:row>39</xdr:row>
      <xdr:rowOff>126093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7954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74385</xdr:rowOff>
    </xdr:from>
    <xdr:to>
      <xdr:col>19</xdr:col>
      <xdr:colOff>133350</xdr:colOff>
      <xdr:row>39</xdr:row>
      <xdr:rowOff>108857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7609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74385</xdr:rowOff>
    </xdr:from>
    <xdr:to>
      <xdr:col>15</xdr:col>
      <xdr:colOff>82550</xdr:colOff>
      <xdr:row>39</xdr:row>
      <xdr:rowOff>91622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91622</xdr:rowOff>
    </xdr:from>
    <xdr:to>
      <xdr:col>11</xdr:col>
      <xdr:colOff>31750</xdr:colOff>
      <xdr:row>39</xdr:row>
      <xdr:rowOff>91622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58057</xdr:rowOff>
    </xdr:from>
    <xdr:to>
      <xdr:col>19</xdr:col>
      <xdr:colOff>184150</xdr:colOff>
      <xdr:row>39</xdr:row>
      <xdr:rowOff>159657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169834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1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23585</xdr:rowOff>
    </xdr:from>
    <xdr:to>
      <xdr:col>15</xdr:col>
      <xdr:colOff>133350</xdr:colOff>
      <xdr:row>39</xdr:row>
      <xdr:rowOff>125185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135362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40822</xdr:rowOff>
    </xdr:from>
    <xdr:to>
      <xdr:col>11</xdr:col>
      <xdr:colOff>82550</xdr:colOff>
      <xdr:row>39</xdr:row>
      <xdr:rowOff>142422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歳出面で公債費や物価高騰に伴い物件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費が増加し、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歳入面で臨時財政対策債が減少したため、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し、依然として類似団体平均を大きく上回っている。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公債費の増加については、臨時財政対策債のほか、過去に実施した義務教育施設整備や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山武地区広域農道整備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事業等の大型事業に伴う市債の償還開始が主な要因となっていることから、現在、市債発行額を抑制することで改善に努めている。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企業誘致の推進や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有料広告等の歳入確保策、歳出面では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公共施設のあり方の見直し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施設の統廃合等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個別施設計画の策定</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を行うことで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経常経費の削減に努め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経常収支比率の改善を図る。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66</xdr:row>
      <xdr:rowOff>52388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72495"/>
          <a:ext cx="8382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66</xdr:row>
      <xdr:rowOff>58420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7249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64453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3741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4128</xdr:rowOff>
    </xdr:from>
    <xdr:to>
      <xdr:col>11</xdr:col>
      <xdr:colOff>31750</xdr:colOff>
      <xdr:row>66</xdr:row>
      <xdr:rowOff>64453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1982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1588</xdr:rowOff>
    </xdr:from>
    <xdr:to>
      <xdr:col>23</xdr:col>
      <xdr:colOff>184150</xdr:colOff>
      <xdr:row>66</xdr:row>
      <xdr:rowOff>103188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145115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13653</xdr:rowOff>
    </xdr:from>
    <xdr:to>
      <xdr:col>11</xdr:col>
      <xdr:colOff>82550</xdr:colOff>
      <xdr:row>66</xdr:row>
      <xdr:rowOff>115253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100030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124778</xdr:rowOff>
    </xdr:from>
    <xdr:to>
      <xdr:col>7</xdr:col>
      <xdr:colOff>31750</xdr:colOff>
      <xdr:row>66</xdr:row>
      <xdr:rowOff>54928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39705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類似団体平均を大幅に下回っている要因として、ごみ処理業務、常備消防、電算業務等を一部事務組合において共同処理を行っていることなどが挙げられる。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一般廃棄物収集運搬業務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に係る委託料等が増加した。今後は、システム関係委託料、点検等の維持管理経費や、公共施設の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あり方を含めた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管理経費の見直しなどによる物件費の抑制に努める。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69004</xdr:rowOff>
    </xdr:from>
    <xdr:to>
      <xdr:col>23</xdr:col>
      <xdr:colOff>133350</xdr:colOff>
      <xdr:row>80</xdr:row>
      <xdr:rowOff>69483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85004"/>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35784</xdr:rowOff>
    </xdr:from>
    <xdr:to>
      <xdr:col>19</xdr:col>
      <xdr:colOff>133350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51784"/>
          <a:ext cx="8890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10609</xdr:rowOff>
    </xdr:from>
    <xdr:to>
      <xdr:col>15</xdr:col>
      <xdr:colOff>82550</xdr:colOff>
      <xdr:row>80</xdr:row>
      <xdr:rowOff>35784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26609"/>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4101</xdr:rowOff>
    </xdr:from>
    <xdr:to>
      <xdr:col>11</xdr:col>
      <xdr:colOff>31750</xdr:colOff>
      <xdr:row>80</xdr:row>
      <xdr:rowOff>10609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20101"/>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162727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140938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18683</xdr:rowOff>
    </xdr:from>
    <xdr:to>
      <xdr:col>23</xdr:col>
      <xdr:colOff>184150</xdr:colOff>
      <xdr:row>80</xdr:row>
      <xdr:rowOff>120283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111410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5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18204</xdr:rowOff>
    </xdr:from>
    <xdr:to>
      <xdr:col>19</xdr:col>
      <xdr:colOff>184150</xdr:colOff>
      <xdr:row>80</xdr:row>
      <xdr:rowOff>119804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129981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0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156434</xdr:rowOff>
    </xdr:from>
    <xdr:to>
      <xdr:col>15</xdr:col>
      <xdr:colOff>133350</xdr:colOff>
      <xdr:row>80</xdr:row>
      <xdr:rowOff>86584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96761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6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131259</xdr:rowOff>
    </xdr:from>
    <xdr:to>
      <xdr:col>11</xdr:col>
      <xdr:colOff>82550</xdr:colOff>
      <xdr:row>80</xdr:row>
      <xdr:rowOff>61409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7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71586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124751</xdr:rowOff>
    </xdr:from>
    <xdr:to>
      <xdr:col>7</xdr:col>
      <xdr:colOff>31750</xdr:colOff>
      <xdr:row>80</xdr:row>
      <xdr:rowOff>54901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65078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3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人材確保の観点から初任給を国より高く設定していること、また、高等学校卒・短期大学卒の職員も職務遂行能力に応じて管理職に就任していることが要因となり、類似団体を上回っている。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給与の適正化及び人件費抑制策として昇給基準を改正しているが、今後さらに給与制度の見直しを検討する等、引き続き給与の適正化に努める。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135164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567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118836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職員数の抑制に努めていることもあり、類似団体内平均値を下回る状況を維持している。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今後も行政サービスを維持するとともに定員管理の適正化に努める。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167492</xdr:rowOff>
    </xdr:from>
    <xdr:to>
      <xdr:col>81</xdr:col>
      <xdr:colOff>44450</xdr:colOff>
      <xdr:row>59</xdr:row>
      <xdr:rowOff>170709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83042"/>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169101</xdr:rowOff>
    </xdr:from>
    <xdr:to>
      <xdr:col>77</xdr:col>
      <xdr:colOff>44450</xdr:colOff>
      <xdr:row>59</xdr:row>
      <xdr:rowOff>170709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8465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169101</xdr:rowOff>
    </xdr:from>
    <xdr:to>
      <xdr:col>72</xdr:col>
      <xdr:colOff>203200</xdr:colOff>
      <xdr:row>60</xdr:row>
      <xdr:rowOff>1270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8465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151867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3683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882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148649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116692</xdr:rowOff>
    </xdr:from>
    <xdr:to>
      <xdr:col>81</xdr:col>
      <xdr:colOff>95250</xdr:colOff>
      <xdr:row>60</xdr:row>
      <xdr:rowOff>46842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37969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119909</xdr:rowOff>
    </xdr:from>
    <xdr:to>
      <xdr:col>77</xdr:col>
      <xdr:colOff>95250</xdr:colOff>
      <xdr:row>60</xdr:row>
      <xdr:rowOff>50059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60236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118301</xdr:rowOff>
    </xdr:from>
    <xdr:to>
      <xdr:col>73</xdr:col>
      <xdr:colOff>44450</xdr:colOff>
      <xdr:row>60</xdr:row>
      <xdr:rowOff>48451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58628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124333</xdr:rowOff>
    </xdr:from>
    <xdr:to>
      <xdr:col>64</xdr:col>
      <xdr:colOff>152400</xdr:colOff>
      <xdr:row>60</xdr:row>
      <xdr:rowOff>54483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64660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0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臨時財政対策債、義務教育施設等の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空調設備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の財源として発行した市債の元金償還の開始に伴い、実質公債費比率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増加し、類似団体平均を上回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年度まで増加し、その後減少に転じるものの依然として高い水準で推移することから、引き続き、実施事業の選択を慎重に行い、市債発行額を抑制することで改善に努める。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109982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201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90678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61722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5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23114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946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義務教育施設等の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空調設備整備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事業や大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等の大型事業の実施に伴い平成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年度から令和元年度まで市債現在高が増加し続けたことや、財源不足を基金の取崩しによって対応したことにより、令和元年度には将来負担比率が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まで悪化したが、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の比率は、市債発行額の抑制による市債現在高の減少や基金取崩しの抑制（ふるさと納税、普通交付税の増加や支出の節減等による）により、大きく減少し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今後も、市債発行額の抑制により市債現在高は大きく減少する見通しであることから、比率は減少すると見込まれる。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類似団体平均と比べると依然高い水準であることから、優先度と緊急性を考慮した事業の選択と集中に努め、市債発行の抑制、基金残高の増加を図る。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144170</xdr:rowOff>
    </xdr:from>
    <xdr:to>
      <xdr:col>81</xdr:col>
      <xdr:colOff>44450</xdr:colOff>
      <xdr:row>17</xdr:row>
      <xdr:rowOff>119431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87370"/>
          <a:ext cx="838200" cy="1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119431</xdr:rowOff>
    </xdr:from>
    <xdr:to>
      <xdr:col>77</xdr:col>
      <xdr:colOff>44450</xdr:colOff>
      <xdr:row>18</xdr:row>
      <xdr:rowOff>127508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034081"/>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127508</xdr:rowOff>
    </xdr:from>
    <xdr:to>
      <xdr:col>72</xdr:col>
      <xdr:colOff>203200</xdr:colOff>
      <xdr:row>19</xdr:row>
      <xdr:rowOff>24587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213608"/>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169435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136195</xdr:rowOff>
    </xdr:from>
    <xdr:to>
      <xdr:col>68</xdr:col>
      <xdr:colOff>152400</xdr:colOff>
      <xdr:row>19</xdr:row>
      <xdr:rowOff>24587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222295"/>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131013</xdr:rowOff>
    </xdr:from>
    <xdr:to>
      <xdr:col>68</xdr:col>
      <xdr:colOff>203200</xdr:colOff>
      <xdr:row>17</xdr:row>
      <xdr:rowOff>61163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93370</xdr:rowOff>
    </xdr:from>
    <xdr:to>
      <xdr:col>81</xdr:col>
      <xdr:colOff>95250</xdr:colOff>
      <xdr:row>17</xdr:row>
      <xdr:rowOff>23520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65447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8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68631</xdr:rowOff>
    </xdr:from>
    <xdr:to>
      <xdr:col>77</xdr:col>
      <xdr:colOff>95250</xdr:colOff>
      <xdr:row>17</xdr:row>
      <xdr:rowOff>170231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9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155008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06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76708</xdr:rowOff>
    </xdr:from>
    <xdr:to>
      <xdr:col>73</xdr:col>
      <xdr:colOff>44450</xdr:colOff>
      <xdr:row>19</xdr:row>
      <xdr:rowOff>6858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163085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145237</xdr:rowOff>
    </xdr:from>
    <xdr:to>
      <xdr:col>68</xdr:col>
      <xdr:colOff>203200</xdr:colOff>
      <xdr:row>19</xdr:row>
      <xdr:rowOff>75387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2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60164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3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85395</xdr:rowOff>
    </xdr:from>
    <xdr:to>
      <xdr:col>64</xdr:col>
      <xdr:colOff>152400</xdr:colOff>
      <xdr:row>19</xdr:row>
      <xdr:rowOff>15545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1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322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2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48,417
47,706
58.08
17,660,957
16,816,949
839,306
10,481,677
14,345,989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人件費に係る経常収支比率は、依然として類似団体平均を上回っていることから、人事行政の更なる適正化に努める。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40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40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64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令和４年度は物価高騰の影響に伴い物件費が増加しているが、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や常備消防等を一部事務組合で共同処理していることから、一部事務組合への負担金のうち、物件費に相当する経費についても、補助費等に分類されていることが、類似団体平均を下回っている主な要因として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今後も、行財政改革の取組み強化により、物件費の抑制に努める。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882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8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障害福祉サービス費の増加が主な要因となり、依然として類似団体平均を上回っている。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今後、財政の健全性を確保するため、資格審査や給付の適正化等に努める。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46990</xdr:rowOff>
    </xdr:from>
    <xdr:to>
      <xdr:col>24</xdr:col>
      <xdr:colOff>25400</xdr:colOff>
      <xdr:row>57</xdr:row>
      <xdr:rowOff>77470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19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85090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85090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100330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26670</xdr:rowOff>
    </xdr:from>
    <xdr:to>
      <xdr:col>24</xdr:col>
      <xdr:colOff>76200</xdr:colOff>
      <xdr:row>57</xdr:row>
      <xdr:rowOff>128270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170197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34290</xdr:rowOff>
    </xdr:from>
    <xdr:to>
      <xdr:col>15</xdr:col>
      <xdr:colOff>149225</xdr:colOff>
      <xdr:row>57</xdr:row>
      <xdr:rowOff>135890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特別会計や公営企業への繰出金等の影響により、全国平均、千葉県平均、類似団体平均のいずれも上回っている。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経常経費の削減に努めるとともに、徴収体制の強化などによる一般財源の増加に努める。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60</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73128"/>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60</xdr:row>
      <xdr:rowOff>154215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類似団体平均を上回っているのは、物件費に相当するごみ処理経費、常備消防費等を一部事務組合で共同処理しており、一部事務組合負担金が補助費に分類されていることが影響していると考えられる。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一部事務組合に対しても、職員数、給与の適正化や物件費の抑制を求めるとともに、団体補助金等の適正化を推進し、継続的な見直しを行っていく。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加えて、病院事業会計への負担金等も類似団体平均を上回る要因となっていることから、病院の経営改善に向けた取組みに努める。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6100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610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506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5460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類似団体平均を下回っているが、近年大型の整備事業が集中したことから、地方債の元利償還金が膨らんでおり、公債費に係る経常収支比率は増加傾向にある。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義務教育施設整備事業、社会福祉施設整備事業等の財源として発行した市債の償還により、増加していくことが想定される。このような財政状況を考慮し、市債に頼った事業の実施を極力控え、公債費の抑制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99786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667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151493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6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151493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6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148772</xdr:rowOff>
    </xdr:from>
    <xdr:to>
      <xdr:col>11</xdr:col>
      <xdr:colOff>9525</xdr:colOff>
      <xdr:row>75</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36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48986</xdr:rowOff>
    </xdr:from>
    <xdr:to>
      <xdr:col>24</xdr:col>
      <xdr:colOff>76200</xdr:colOff>
      <xdr:row>76</xdr:row>
      <xdr:rowOff>150586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65512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100693</xdr:rowOff>
    </xdr:from>
    <xdr:to>
      <xdr:col>15</xdr:col>
      <xdr:colOff>149225</xdr:colOff>
      <xdr:row>76</xdr:row>
      <xdr:rowOff>30843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41020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97972</xdr:rowOff>
    </xdr:from>
    <xdr:to>
      <xdr:col>6</xdr:col>
      <xdr:colOff>171450</xdr:colOff>
      <xdr:row>75</xdr:row>
      <xdr:rowOff>28122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38299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特別会計や公営企業会計への繰出金等の影響により、全国平均、千葉県平均、類似団体平均のいずれも上回っている。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及び下水道事業においては、今後、人口減少や施設の老朽化等により経営環境の厳しさが一層増すものと見込まれていることから、経費の節減など、一般会計の負担額を減らすため、経営改善に向けた取組み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152146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54124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80</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541248"/>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35561</xdr:rowOff>
    </xdr:from>
    <xdr:to>
      <xdr:col>73</xdr:col>
      <xdr:colOff>180975</xdr:colOff>
      <xdr:row>80</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751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80</xdr:row>
      <xdr:rowOff>67563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774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73423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16763</xdr:rowOff>
    </xdr:from>
    <xdr:to>
      <xdr:col>65</xdr:col>
      <xdr:colOff>53975</xdr:colOff>
      <xdr:row>80</xdr:row>
      <xdr:rowOff>118363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103140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106727</xdr:rowOff>
    </xdr:from>
    <xdr:to>
      <xdr:col>29</xdr:col>
      <xdr:colOff>127000</xdr:colOff>
      <xdr:row>18</xdr:row>
      <xdr:rowOff>108461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40452"/>
          <a:ext cx="647700" cy="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106727</xdr:rowOff>
    </xdr:from>
    <xdr:to>
      <xdr:col>26</xdr:col>
      <xdr:colOff>50800</xdr:colOff>
      <xdr:row>18</xdr:row>
      <xdr:rowOff>106742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40452"/>
          <a:ext cx="698500" cy="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99827</xdr:rowOff>
    </xdr:from>
    <xdr:to>
      <xdr:col>22</xdr:col>
      <xdr:colOff>114300</xdr:colOff>
      <xdr:row>18</xdr:row>
      <xdr:rowOff>106742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33552"/>
          <a:ext cx="698500" cy="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99827</xdr:rowOff>
    </xdr:from>
    <xdr:to>
      <xdr:col>18</xdr:col>
      <xdr:colOff>177800</xdr:colOff>
      <xdr:row>18</xdr:row>
      <xdr:rowOff>109912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3552"/>
          <a:ext cx="698500" cy="10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57661</xdr:rowOff>
    </xdr:from>
    <xdr:to>
      <xdr:col>29</xdr:col>
      <xdr:colOff>177800</xdr:colOff>
      <xdr:row>18</xdr:row>
      <xdr:rowOff>159261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9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137688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55927</xdr:rowOff>
    </xdr:from>
    <xdr:to>
      <xdr:col>26</xdr:col>
      <xdr:colOff>101600</xdr:colOff>
      <xdr:row>18</xdr:row>
      <xdr:rowOff>157527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142304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6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55942</xdr:rowOff>
    </xdr:from>
    <xdr:to>
      <xdr:col>22</xdr:col>
      <xdr:colOff>165100</xdr:colOff>
      <xdr:row>18</xdr:row>
      <xdr:rowOff>157542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142319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49027</xdr:rowOff>
    </xdr:from>
    <xdr:to>
      <xdr:col>19</xdr:col>
      <xdr:colOff>38100</xdr:colOff>
      <xdr:row>18</xdr:row>
      <xdr:rowOff>150627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135404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59112</xdr:rowOff>
    </xdr:from>
    <xdr:to>
      <xdr:col>15</xdr:col>
      <xdr:colOff>101600</xdr:colOff>
      <xdr:row>18</xdr:row>
      <xdr:rowOff>160712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2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145489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73946</xdr:rowOff>
    </xdr:from>
    <xdr:to>
      <xdr:col>29</xdr:col>
      <xdr:colOff>127000</xdr:colOff>
      <xdr:row>37</xdr:row>
      <xdr:rowOff>115189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98646"/>
          <a:ext cx="647700" cy="4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115189</xdr:rowOff>
    </xdr:from>
    <xdr:to>
      <xdr:col>26</xdr:col>
      <xdr:colOff>50800</xdr:colOff>
      <xdr:row>37</xdr:row>
      <xdr:rowOff>115208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39889"/>
          <a:ext cx="6985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115208</xdr:rowOff>
    </xdr:from>
    <xdr:to>
      <xdr:col>22</xdr:col>
      <xdr:colOff>114300</xdr:colOff>
      <xdr:row>37</xdr:row>
      <xdr:rowOff>131039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39908"/>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131039</xdr:rowOff>
    </xdr:from>
    <xdr:to>
      <xdr:col>18</xdr:col>
      <xdr:colOff>177800</xdr:colOff>
      <xdr:row>37</xdr:row>
      <xdr:rowOff>176054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55739"/>
          <a:ext cx="698500" cy="4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23146</xdr:rowOff>
    </xdr:from>
    <xdr:to>
      <xdr:col>29</xdr:col>
      <xdr:colOff>177800</xdr:colOff>
      <xdr:row>37</xdr:row>
      <xdr:rowOff>124746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4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166673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1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64389</xdr:rowOff>
    </xdr:from>
    <xdr:to>
      <xdr:col>26</xdr:col>
      <xdr:colOff>101600</xdr:colOff>
      <xdr:row>37</xdr:row>
      <xdr:rowOff>165989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8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150766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7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64408</xdr:rowOff>
    </xdr:from>
    <xdr:to>
      <xdr:col>22</xdr:col>
      <xdr:colOff>165100</xdr:colOff>
      <xdr:row>37</xdr:row>
      <xdr:rowOff>166008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8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150785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7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80239</xdr:rowOff>
    </xdr:from>
    <xdr:to>
      <xdr:col>19</xdr:col>
      <xdr:colOff>38100</xdr:colOff>
      <xdr:row>37</xdr:row>
      <xdr:rowOff>181839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166616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9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125254</xdr:rowOff>
    </xdr:from>
    <xdr:to>
      <xdr:col>15</xdr:col>
      <xdr:colOff>101600</xdr:colOff>
      <xdr:row>37</xdr:row>
      <xdr:rowOff>226854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4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211631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48,417
47,706
58.08
17,660,957
16,816,949
839,306
10,481,677
14,345,989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133543</xdr:rowOff>
    </xdr:from>
    <xdr:to>
      <xdr:col>24</xdr:col>
      <xdr:colOff>63500</xdr:colOff>
      <xdr:row>37</xdr:row>
      <xdr:rowOff>133810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7719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133543</xdr:rowOff>
    </xdr:from>
    <xdr:to>
      <xdr:col>19</xdr:col>
      <xdr:colOff>177800</xdr:colOff>
      <xdr:row>37</xdr:row>
      <xdr:rowOff>143125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7193"/>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143125</xdr:rowOff>
    </xdr:from>
    <xdr:to>
      <xdr:col>15</xdr:col>
      <xdr:colOff>50800</xdr:colOff>
      <xdr:row>37</xdr:row>
      <xdr:rowOff>157778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6775"/>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157778</xdr:rowOff>
    </xdr:from>
    <xdr:to>
      <xdr:col>10</xdr:col>
      <xdr:colOff>114300</xdr:colOff>
      <xdr:row>37</xdr:row>
      <xdr:rowOff>164831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1428"/>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83010</xdr:rowOff>
    </xdr:from>
    <xdr:to>
      <xdr:col>24</xdr:col>
      <xdr:colOff>114300</xdr:colOff>
      <xdr:row>38</xdr:row>
      <xdr:rowOff>13160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169387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82743</xdr:rowOff>
    </xdr:from>
    <xdr:to>
      <xdr:col>20</xdr:col>
      <xdr:colOff>38100</xdr:colOff>
      <xdr:row>38</xdr:row>
      <xdr:rowOff>12893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4020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92325</xdr:rowOff>
    </xdr:from>
    <xdr:to>
      <xdr:col>15</xdr:col>
      <xdr:colOff>101600</xdr:colOff>
      <xdr:row>38</xdr:row>
      <xdr:rowOff>22475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13602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106978</xdr:rowOff>
    </xdr:from>
    <xdr:to>
      <xdr:col>10</xdr:col>
      <xdr:colOff>165100</xdr:colOff>
      <xdr:row>38</xdr:row>
      <xdr:rowOff>37128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28256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114031</xdr:rowOff>
    </xdr:from>
    <xdr:to>
      <xdr:col>6</xdr:col>
      <xdr:colOff>38100</xdr:colOff>
      <xdr:row>38</xdr:row>
      <xdr:rowOff>44180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7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35308</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93258</xdr:rowOff>
    </xdr:from>
    <xdr:to>
      <xdr:col>24</xdr:col>
      <xdr:colOff>63500</xdr:colOff>
      <xdr:row>57</xdr:row>
      <xdr:rowOff>93911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6590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93911</xdr:rowOff>
    </xdr:from>
    <xdr:to>
      <xdr:col>19</xdr:col>
      <xdr:colOff>177800</xdr:colOff>
      <xdr:row>57</xdr:row>
      <xdr:rowOff>128750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66561"/>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128750</xdr:rowOff>
    </xdr:from>
    <xdr:to>
      <xdr:col>15</xdr:col>
      <xdr:colOff>50800</xdr:colOff>
      <xdr:row>57</xdr:row>
      <xdr:rowOff>147001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01400"/>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147001</xdr:rowOff>
    </xdr:from>
    <xdr:to>
      <xdr:col>10</xdr:col>
      <xdr:colOff>114300</xdr:colOff>
      <xdr:row>57</xdr:row>
      <xdr:rowOff>148844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19651"/>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150508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42458</xdr:rowOff>
    </xdr:from>
    <xdr:to>
      <xdr:col>24</xdr:col>
      <xdr:colOff>114300</xdr:colOff>
      <xdr:row>57</xdr:row>
      <xdr:rowOff>144058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128835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43111</xdr:rowOff>
    </xdr:from>
    <xdr:to>
      <xdr:col>20</xdr:col>
      <xdr:colOff>38100</xdr:colOff>
      <xdr:row>57</xdr:row>
      <xdr:rowOff>144711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135838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77950</xdr:rowOff>
    </xdr:from>
    <xdr:to>
      <xdr:col>15</xdr:col>
      <xdr:colOff>101600</xdr:colOff>
      <xdr:row>58</xdr:row>
      <xdr:rowOff>8100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170677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4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96201</xdr:rowOff>
    </xdr:from>
    <xdr:to>
      <xdr:col>10</xdr:col>
      <xdr:colOff>165100</xdr:colOff>
      <xdr:row>58</xdr:row>
      <xdr:rowOff>26351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17478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98044</xdr:rowOff>
    </xdr:from>
    <xdr:to>
      <xdr:col>6</xdr:col>
      <xdr:colOff>38100</xdr:colOff>
      <xdr:row>58</xdr:row>
      <xdr:rowOff>28194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19321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132018</xdr:rowOff>
    </xdr:from>
    <xdr:to>
      <xdr:col>24</xdr:col>
      <xdr:colOff>63500</xdr:colOff>
      <xdr:row>78</xdr:row>
      <xdr:rowOff>135265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05118"/>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135265</xdr:rowOff>
    </xdr:from>
    <xdr:to>
      <xdr:col>19</xdr:col>
      <xdr:colOff>177800</xdr:colOff>
      <xdr:row>78</xdr:row>
      <xdr:rowOff>137437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0836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137437</xdr:rowOff>
    </xdr:from>
    <xdr:to>
      <xdr:col>15</xdr:col>
      <xdr:colOff>50800</xdr:colOff>
      <xdr:row>78</xdr:row>
      <xdr:rowOff>137711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1053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137392</xdr:rowOff>
    </xdr:from>
    <xdr:to>
      <xdr:col>10</xdr:col>
      <xdr:colOff>114300</xdr:colOff>
      <xdr:row>78</xdr:row>
      <xdr:rowOff>137711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10492"/>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81218</xdr:rowOff>
    </xdr:from>
    <xdr:to>
      <xdr:col>24</xdr:col>
      <xdr:colOff>114300</xdr:colOff>
      <xdr:row>79</xdr:row>
      <xdr:rowOff>11368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167595</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9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84465</xdr:rowOff>
    </xdr:from>
    <xdr:to>
      <xdr:col>20</xdr:col>
      <xdr:colOff>38100</xdr:colOff>
      <xdr:row>79</xdr:row>
      <xdr:rowOff>14615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5742</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50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86637</xdr:rowOff>
    </xdr:from>
    <xdr:to>
      <xdr:col>15</xdr:col>
      <xdr:colOff>101600</xdr:colOff>
      <xdr:row>79</xdr:row>
      <xdr:rowOff>16787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7914</xdr:rowOff>
    </xdr:from>
    <xdr:ext cx="313932"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51333" y="13552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86911</xdr:rowOff>
    </xdr:from>
    <xdr:to>
      <xdr:col>10</xdr:col>
      <xdr:colOff>165100</xdr:colOff>
      <xdr:row>79</xdr:row>
      <xdr:rowOff>17061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8188</xdr:rowOff>
    </xdr:from>
    <xdr:ext cx="313932"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62333" y="13552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86592</xdr:rowOff>
    </xdr:from>
    <xdr:to>
      <xdr:col>6</xdr:col>
      <xdr:colOff>38100</xdr:colOff>
      <xdr:row>79</xdr:row>
      <xdr:rowOff>16742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7869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5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93202</xdr:rowOff>
    </xdr:from>
    <xdr:to>
      <xdr:col>24</xdr:col>
      <xdr:colOff>63500</xdr:colOff>
      <xdr:row>97</xdr:row>
      <xdr:rowOff>105890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723852"/>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93202</xdr:rowOff>
    </xdr:from>
    <xdr:to>
      <xdr:col>19</xdr:col>
      <xdr:colOff>177800</xdr:colOff>
      <xdr:row>98</xdr:row>
      <xdr:rowOff>34773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23852"/>
          <a:ext cx="889000" cy="1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34773</xdr:rowOff>
    </xdr:from>
    <xdr:to>
      <xdr:col>15</xdr:col>
      <xdr:colOff>50800</xdr:colOff>
      <xdr:row>98</xdr:row>
      <xdr:rowOff>77589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36873"/>
          <a:ext cx="8890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54833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77589</xdr:rowOff>
    </xdr:from>
    <xdr:to>
      <xdr:col>10</xdr:col>
      <xdr:colOff>114300</xdr:colOff>
      <xdr:row>98</xdr:row>
      <xdr:rowOff>97676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79689"/>
          <a:ext cx="889000" cy="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54345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86242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55090</xdr:rowOff>
    </xdr:from>
    <xdr:to>
      <xdr:col>24</xdr:col>
      <xdr:colOff>114300</xdr:colOff>
      <xdr:row>97</xdr:row>
      <xdr:rowOff>156690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141467</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42402</xdr:rowOff>
    </xdr:from>
    <xdr:to>
      <xdr:col>20</xdr:col>
      <xdr:colOff>38100</xdr:colOff>
      <xdr:row>97</xdr:row>
      <xdr:rowOff>144002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135129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155423</xdr:rowOff>
    </xdr:from>
    <xdr:to>
      <xdr:col>15</xdr:col>
      <xdr:colOff>101600</xdr:colOff>
      <xdr:row>98</xdr:row>
      <xdr:rowOff>85573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76700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26789</xdr:rowOff>
    </xdr:from>
    <xdr:to>
      <xdr:col>10</xdr:col>
      <xdr:colOff>165100</xdr:colOff>
      <xdr:row>98</xdr:row>
      <xdr:rowOff>128389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119516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46876</xdr:rowOff>
    </xdr:from>
    <xdr:to>
      <xdr:col>6</xdr:col>
      <xdr:colOff>38100</xdr:colOff>
      <xdr:row>98</xdr:row>
      <xdr:rowOff>148476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139603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50647</xdr:rowOff>
    </xdr:from>
    <xdr:to>
      <xdr:col>55</xdr:col>
      <xdr:colOff>0</xdr:colOff>
      <xdr:row>37</xdr:row>
      <xdr:rowOff>57779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94297"/>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95050</xdr:rowOff>
    </xdr:from>
    <xdr:to>
      <xdr:col>50</xdr:col>
      <xdr:colOff>114300</xdr:colOff>
      <xdr:row>37</xdr:row>
      <xdr:rowOff>57779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24350"/>
          <a:ext cx="889000" cy="47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95050</xdr:rowOff>
    </xdr:from>
    <xdr:to>
      <xdr:col>45</xdr:col>
      <xdr:colOff>177800</xdr:colOff>
      <xdr:row>37</xdr:row>
      <xdr:rowOff>105991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924350"/>
          <a:ext cx="889000" cy="5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105991</xdr:rowOff>
    </xdr:from>
    <xdr:to>
      <xdr:col>41</xdr:col>
      <xdr:colOff>50800</xdr:colOff>
      <xdr:row>37</xdr:row>
      <xdr:rowOff>119785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49641"/>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171297</xdr:rowOff>
    </xdr:from>
    <xdr:to>
      <xdr:col>55</xdr:col>
      <xdr:colOff>50800</xdr:colOff>
      <xdr:row>37</xdr:row>
      <xdr:rowOff>101447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86224</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6979</xdr:rowOff>
    </xdr:from>
    <xdr:to>
      <xdr:col>50</xdr:col>
      <xdr:colOff>165100</xdr:colOff>
      <xdr:row>37</xdr:row>
      <xdr:rowOff>108579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99706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44250</xdr:rowOff>
    </xdr:from>
    <xdr:to>
      <xdr:col>46</xdr:col>
      <xdr:colOff>38100</xdr:colOff>
      <xdr:row>34</xdr:row>
      <xdr:rowOff>145850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136977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6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55191</xdr:rowOff>
    </xdr:from>
    <xdr:to>
      <xdr:col>41</xdr:col>
      <xdr:colOff>101600</xdr:colOff>
      <xdr:row>37</xdr:row>
      <xdr:rowOff>156791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147917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9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68985</xdr:rowOff>
    </xdr:from>
    <xdr:to>
      <xdr:col>36</xdr:col>
      <xdr:colOff>165100</xdr:colOff>
      <xdr:row>37</xdr:row>
      <xdr:rowOff>170585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161711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99809</xdr:rowOff>
    </xdr:from>
    <xdr:to>
      <xdr:col>55</xdr:col>
      <xdr:colOff>0</xdr:colOff>
      <xdr:row>58</xdr:row>
      <xdr:rowOff>103522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10043909"/>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46971</xdr:rowOff>
    </xdr:from>
    <xdr:to>
      <xdr:col>50</xdr:col>
      <xdr:colOff>114300</xdr:colOff>
      <xdr:row>58</xdr:row>
      <xdr:rowOff>99809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991071"/>
          <a:ext cx="889000" cy="5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5937</xdr:rowOff>
    </xdr:from>
    <xdr:to>
      <xdr:col>45</xdr:col>
      <xdr:colOff>177800</xdr:colOff>
      <xdr:row>58</xdr:row>
      <xdr:rowOff>46971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950037"/>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122514</xdr:rowOff>
    </xdr:from>
    <xdr:to>
      <xdr:col>41</xdr:col>
      <xdr:colOff>50800</xdr:colOff>
      <xdr:row>58</xdr:row>
      <xdr:rowOff>5937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895164"/>
          <a:ext cx="889000" cy="5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52722</xdr:rowOff>
    </xdr:from>
    <xdr:to>
      <xdr:col>55</xdr:col>
      <xdr:colOff>50800</xdr:colOff>
      <xdr:row>58</xdr:row>
      <xdr:rowOff>154322</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9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139099</xdr:rowOff>
    </xdr:from>
    <xdr:ext cx="469744"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9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49009</xdr:rowOff>
    </xdr:from>
    <xdr:to>
      <xdr:col>50</xdr:col>
      <xdr:colOff>165100</xdr:colOff>
      <xdr:row>58</xdr:row>
      <xdr:rowOff>150609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9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141736</xdr:rowOff>
    </xdr:from>
    <xdr:ext cx="469744"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04428" y="1008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167621</xdr:rowOff>
    </xdr:from>
    <xdr:to>
      <xdr:col>46</xdr:col>
      <xdr:colOff>38100</xdr:colOff>
      <xdr:row>58</xdr:row>
      <xdr:rowOff>97771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9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88898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126587</xdr:rowOff>
    </xdr:from>
    <xdr:to>
      <xdr:col>41</xdr:col>
      <xdr:colOff>101600</xdr:colOff>
      <xdr:row>58</xdr:row>
      <xdr:rowOff>56737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8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47864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71714</xdr:rowOff>
    </xdr:from>
    <xdr:to>
      <xdr:col>36</xdr:col>
      <xdr:colOff>165100</xdr:colOff>
      <xdr:row>58</xdr:row>
      <xdr:rowOff>1864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164441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25530</xdr:rowOff>
    </xdr:from>
    <xdr:to>
      <xdr:col>55</xdr:col>
      <xdr:colOff>0</xdr:colOff>
      <xdr:row>79</xdr:row>
      <xdr:rowOff>26970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570080"/>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19137</xdr:rowOff>
    </xdr:from>
    <xdr:to>
      <xdr:col>50</xdr:col>
      <xdr:colOff>114300</xdr:colOff>
      <xdr:row>79</xdr:row>
      <xdr:rowOff>25530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63687"/>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126327</xdr:rowOff>
    </xdr:from>
    <xdr:to>
      <xdr:col>45</xdr:col>
      <xdr:colOff>177800</xdr:colOff>
      <xdr:row>79</xdr:row>
      <xdr:rowOff>19137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499427"/>
          <a:ext cx="8890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57435</xdr:rowOff>
    </xdr:from>
    <xdr:to>
      <xdr:col>41</xdr:col>
      <xdr:colOff>50800</xdr:colOff>
      <xdr:row>78</xdr:row>
      <xdr:rowOff>126327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430535"/>
          <a:ext cx="889000" cy="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96300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147620</xdr:rowOff>
    </xdr:from>
    <xdr:to>
      <xdr:col>55</xdr:col>
      <xdr:colOff>50800</xdr:colOff>
      <xdr:row>79</xdr:row>
      <xdr:rowOff>77770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62547</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3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146180</xdr:rowOff>
    </xdr:from>
    <xdr:to>
      <xdr:col>50</xdr:col>
      <xdr:colOff>165100</xdr:colOff>
      <xdr:row>79</xdr:row>
      <xdr:rowOff>76330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67457</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61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139787</xdr:rowOff>
    </xdr:from>
    <xdr:to>
      <xdr:col>46</xdr:col>
      <xdr:colOff>38100</xdr:colOff>
      <xdr:row>79</xdr:row>
      <xdr:rowOff>69937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61064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60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75527</xdr:rowOff>
    </xdr:from>
    <xdr:to>
      <xdr:col>41</xdr:col>
      <xdr:colOff>101600</xdr:colOff>
      <xdr:row>79</xdr:row>
      <xdr:rowOff>5677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168254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4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6635</xdr:rowOff>
    </xdr:from>
    <xdr:to>
      <xdr:col>36</xdr:col>
      <xdr:colOff>165100</xdr:colOff>
      <xdr:row>78</xdr:row>
      <xdr:rowOff>108235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99362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121069</xdr:rowOff>
    </xdr:from>
    <xdr:to>
      <xdr:col>55</xdr:col>
      <xdr:colOff>0</xdr:colOff>
      <xdr:row>98</xdr:row>
      <xdr:rowOff>121751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923169"/>
          <a:ext cx="8382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99233</xdr:rowOff>
    </xdr:from>
    <xdr:to>
      <xdr:col>50</xdr:col>
      <xdr:colOff>114300</xdr:colOff>
      <xdr:row>98</xdr:row>
      <xdr:rowOff>121069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901333"/>
          <a:ext cx="8890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81110</xdr:rowOff>
    </xdr:from>
    <xdr:to>
      <xdr:col>45</xdr:col>
      <xdr:colOff>177800</xdr:colOff>
      <xdr:row>98</xdr:row>
      <xdr:rowOff>99233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883210"/>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81110</xdr:rowOff>
    </xdr:from>
    <xdr:to>
      <xdr:col>41</xdr:col>
      <xdr:colOff>50800</xdr:colOff>
      <xdr:row>98</xdr:row>
      <xdr:rowOff>104705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883210"/>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70951</xdr:rowOff>
    </xdr:from>
    <xdr:to>
      <xdr:col>55</xdr:col>
      <xdr:colOff>50800</xdr:colOff>
      <xdr:row>99</xdr:row>
      <xdr:rowOff>1101</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157328</xdr:rowOff>
    </xdr:from>
    <xdr:ext cx="469744"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70269</xdr:rowOff>
    </xdr:from>
    <xdr:to>
      <xdr:col>50</xdr:col>
      <xdr:colOff>165100</xdr:colOff>
      <xdr:row>99</xdr:row>
      <xdr:rowOff>419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8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162996</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04428" y="169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48433</xdr:rowOff>
    </xdr:from>
    <xdr:to>
      <xdr:col>46</xdr:col>
      <xdr:colOff>38100</xdr:colOff>
      <xdr:row>98</xdr:row>
      <xdr:rowOff>150033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141160</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15428" y="169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30310</xdr:rowOff>
    </xdr:from>
    <xdr:to>
      <xdr:col>41</xdr:col>
      <xdr:colOff>101600</xdr:colOff>
      <xdr:row>98</xdr:row>
      <xdr:rowOff>131910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123037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9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53905</xdr:rowOff>
    </xdr:from>
    <xdr:to>
      <xdr:col>36</xdr:col>
      <xdr:colOff>165100</xdr:colOff>
      <xdr:row>98</xdr:row>
      <xdr:rowOff>155505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146632</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37428" y="169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44012</xdr:rowOff>
    </xdr:from>
    <xdr:to>
      <xdr:col>85</xdr:col>
      <xdr:colOff>127000</xdr:colOff>
      <xdr:row>39</xdr:row>
      <xdr:rowOff>44279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730562"/>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35420</xdr:rowOff>
    </xdr:from>
    <xdr:to>
      <xdr:col>81</xdr:col>
      <xdr:colOff>50800</xdr:colOff>
      <xdr:row>39</xdr:row>
      <xdr:rowOff>44279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721970"/>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161493</xdr:rowOff>
    </xdr:from>
    <xdr:to>
      <xdr:col>76</xdr:col>
      <xdr:colOff>114300</xdr:colOff>
      <xdr:row>39</xdr:row>
      <xdr:rowOff>35420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76593"/>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161493</xdr:rowOff>
    </xdr:from>
    <xdr:to>
      <xdr:col>71</xdr:col>
      <xdr:colOff>177800</xdr:colOff>
      <xdr:row>39</xdr:row>
      <xdr:rowOff>43669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76593"/>
          <a:ext cx="8890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164662</xdr:rowOff>
    </xdr:from>
    <xdr:to>
      <xdr:col>85</xdr:col>
      <xdr:colOff>177800</xdr:colOff>
      <xdr:row>39</xdr:row>
      <xdr:rowOff>94812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79589</xdr:rowOff>
    </xdr:from>
    <xdr:ext cx="313932"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4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164929</xdr:rowOff>
    </xdr:from>
    <xdr:to>
      <xdr:col>81</xdr:col>
      <xdr:colOff>101600</xdr:colOff>
      <xdr:row>39</xdr:row>
      <xdr:rowOff>95079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86206</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156070</xdr:rowOff>
    </xdr:from>
    <xdr:to>
      <xdr:col>76</xdr:col>
      <xdr:colOff>165100</xdr:colOff>
      <xdr:row>39</xdr:row>
      <xdr:rowOff>86220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77347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76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110693</xdr:rowOff>
    </xdr:from>
    <xdr:to>
      <xdr:col>72</xdr:col>
      <xdr:colOff>38100</xdr:colOff>
      <xdr:row>39</xdr:row>
      <xdr:rowOff>40843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31970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1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164319</xdr:rowOff>
    </xdr:from>
    <xdr:to>
      <xdr:col>67</xdr:col>
      <xdr:colOff>101600</xdr:colOff>
      <xdr:row>39</xdr:row>
      <xdr:rowOff>94469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85596</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57333" y="6772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61725</xdr:rowOff>
    </xdr:from>
    <xdr:to>
      <xdr:col>85</xdr:col>
      <xdr:colOff>127000</xdr:colOff>
      <xdr:row>79</xdr:row>
      <xdr:rowOff>89953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606275"/>
          <a:ext cx="838200" cy="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89953</xdr:rowOff>
    </xdr:from>
    <xdr:to>
      <xdr:col>81</xdr:col>
      <xdr:colOff>50800</xdr:colOff>
      <xdr:row>79</xdr:row>
      <xdr:rowOff>110254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634503"/>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110254</xdr:rowOff>
    </xdr:from>
    <xdr:to>
      <xdr:col>76</xdr:col>
      <xdr:colOff>114300</xdr:colOff>
      <xdr:row>79</xdr:row>
      <xdr:rowOff>129163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654804"/>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129163</xdr:rowOff>
    </xdr:from>
    <xdr:to>
      <xdr:col>71</xdr:col>
      <xdr:colOff>177800</xdr:colOff>
      <xdr:row>79</xdr:row>
      <xdr:rowOff>149138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673713"/>
          <a:ext cx="8890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10925</xdr:rowOff>
    </xdr:from>
    <xdr:to>
      <xdr:col>85</xdr:col>
      <xdr:colOff>177800</xdr:colOff>
      <xdr:row>79</xdr:row>
      <xdr:rowOff>112525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5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97302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4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39153</xdr:rowOff>
    </xdr:from>
    <xdr:to>
      <xdr:col>81</xdr:col>
      <xdr:colOff>101600</xdr:colOff>
      <xdr:row>79</xdr:row>
      <xdr:rowOff>140753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5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131880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67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59454</xdr:rowOff>
    </xdr:from>
    <xdr:to>
      <xdr:col>76</xdr:col>
      <xdr:colOff>165100</xdr:colOff>
      <xdr:row>79</xdr:row>
      <xdr:rowOff>161054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6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152181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6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78363</xdr:rowOff>
    </xdr:from>
    <xdr:to>
      <xdr:col>72</xdr:col>
      <xdr:colOff>38100</xdr:colOff>
      <xdr:row>80</xdr:row>
      <xdr:rowOff>8513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6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171090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7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98338</xdr:rowOff>
    </xdr:from>
    <xdr:to>
      <xdr:col>67</xdr:col>
      <xdr:colOff>101600</xdr:colOff>
      <xdr:row>80</xdr:row>
      <xdr:rowOff>28488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80</xdr:row>
      <xdr:rowOff>19615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7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8537</xdr:rowOff>
    </xdr:from>
    <xdr:to>
      <xdr:col>85</xdr:col>
      <xdr:colOff>127000</xdr:colOff>
      <xdr:row>99</xdr:row>
      <xdr:rowOff>24478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82087"/>
          <a:ext cx="8382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8537</xdr:rowOff>
    </xdr:from>
    <xdr:to>
      <xdr:col>81</xdr:col>
      <xdr:colOff>50800</xdr:colOff>
      <xdr:row>99</xdr:row>
      <xdr:rowOff>44019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82087"/>
          <a:ext cx="889000" cy="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15167</xdr:rowOff>
    </xdr:from>
    <xdr:to>
      <xdr:col>76</xdr:col>
      <xdr:colOff>114300</xdr:colOff>
      <xdr:row>99</xdr:row>
      <xdr:rowOff>44019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88717"/>
          <a:ext cx="889000" cy="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15167</xdr:rowOff>
    </xdr:from>
    <xdr:to>
      <xdr:col>71</xdr:col>
      <xdr:colOff>177800</xdr:colOff>
      <xdr:row>99</xdr:row>
      <xdr:rowOff>44431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88717"/>
          <a:ext cx="889000" cy="2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145128</xdr:rowOff>
    </xdr:from>
    <xdr:to>
      <xdr:col>85</xdr:col>
      <xdr:colOff>177800</xdr:colOff>
      <xdr:row>99</xdr:row>
      <xdr:rowOff>75278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4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60055</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129187</xdr:rowOff>
    </xdr:from>
    <xdr:to>
      <xdr:col>81</xdr:col>
      <xdr:colOff>101600</xdr:colOff>
      <xdr:row>99</xdr:row>
      <xdr:rowOff>59337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50464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2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164669</xdr:rowOff>
    </xdr:from>
    <xdr:to>
      <xdr:col>76</xdr:col>
      <xdr:colOff>165100</xdr:colOff>
      <xdr:row>99</xdr:row>
      <xdr:rowOff>94819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85946</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3017" y="1705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135817</xdr:rowOff>
    </xdr:from>
    <xdr:to>
      <xdr:col>72</xdr:col>
      <xdr:colOff>38100</xdr:colOff>
      <xdr:row>99</xdr:row>
      <xdr:rowOff>65967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57094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3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165081</xdr:rowOff>
    </xdr:from>
    <xdr:to>
      <xdr:col>67</xdr:col>
      <xdr:colOff>101600</xdr:colOff>
      <xdr:row>99</xdr:row>
      <xdr:rowOff>95231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86358</xdr:rowOff>
    </xdr:from>
    <xdr:ext cx="249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89650" y="17059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58775</xdr:rowOff>
    </xdr:from>
    <xdr:to>
      <xdr:col>116</xdr:col>
      <xdr:colOff>63500</xdr:colOff>
      <xdr:row>38</xdr:row>
      <xdr:rowOff>71348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7387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55042</xdr:rowOff>
    </xdr:from>
    <xdr:to>
      <xdr:col>111</xdr:col>
      <xdr:colOff>177800</xdr:colOff>
      <xdr:row>38</xdr:row>
      <xdr:rowOff>58775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70142"/>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55042</xdr:rowOff>
    </xdr:from>
    <xdr:to>
      <xdr:col>107</xdr:col>
      <xdr:colOff>50800</xdr:colOff>
      <xdr:row>38</xdr:row>
      <xdr:rowOff>147015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70142"/>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108704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147015</xdr:rowOff>
    </xdr:from>
    <xdr:to>
      <xdr:col>102</xdr:col>
      <xdr:colOff>114300</xdr:colOff>
      <xdr:row>38</xdr:row>
      <xdr:rowOff>156502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6211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20548</xdr:rowOff>
    </xdr:from>
    <xdr:to>
      <xdr:col>116</xdr:col>
      <xdr:colOff>114300</xdr:colOff>
      <xdr:row>38</xdr:row>
      <xdr:rowOff>122148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170425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7975</xdr:rowOff>
    </xdr:from>
    <xdr:to>
      <xdr:col>112</xdr:col>
      <xdr:colOff>38100</xdr:colOff>
      <xdr:row>38</xdr:row>
      <xdr:rowOff>109575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126102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4242</xdr:rowOff>
    </xdr:from>
    <xdr:to>
      <xdr:col>107</xdr:col>
      <xdr:colOff>101600</xdr:colOff>
      <xdr:row>38</xdr:row>
      <xdr:rowOff>105842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122369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96215</xdr:rowOff>
    </xdr:from>
    <xdr:to>
      <xdr:col>102</xdr:col>
      <xdr:colOff>165100</xdr:colOff>
      <xdr:row>39</xdr:row>
      <xdr:rowOff>26365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17492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105702</xdr:rowOff>
    </xdr:from>
    <xdr:to>
      <xdr:col>98</xdr:col>
      <xdr:colOff>38100</xdr:colOff>
      <xdr:row>39</xdr:row>
      <xdr:rowOff>35852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26979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1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28715</xdr:rowOff>
    </xdr:from>
    <xdr:to>
      <xdr:col>116</xdr:col>
      <xdr:colOff>63500</xdr:colOff>
      <xdr:row>59</xdr:row>
      <xdr:rowOff>28791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426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28791</xdr:rowOff>
    </xdr:from>
    <xdr:to>
      <xdr:col>111</xdr:col>
      <xdr:colOff>177800</xdr:colOff>
      <xdr:row>59</xdr:row>
      <xdr:rowOff>28886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44341"/>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28886</xdr:rowOff>
    </xdr:from>
    <xdr:to>
      <xdr:col>107</xdr:col>
      <xdr:colOff>50800</xdr:colOff>
      <xdr:row>59</xdr:row>
      <xdr:rowOff>28963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4443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28963</xdr:rowOff>
    </xdr:from>
    <xdr:to>
      <xdr:col>102</xdr:col>
      <xdr:colOff>114300</xdr:colOff>
      <xdr:row>59</xdr:row>
      <xdr:rowOff>29096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4451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149365</xdr:rowOff>
    </xdr:from>
    <xdr:to>
      <xdr:col>116</xdr:col>
      <xdr:colOff>114300</xdr:colOff>
      <xdr:row>59</xdr:row>
      <xdr:rowOff>79515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64292</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08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149441</xdr:rowOff>
    </xdr:from>
    <xdr:to>
      <xdr:col>112</xdr:col>
      <xdr:colOff>38100</xdr:colOff>
      <xdr:row>59</xdr:row>
      <xdr:rowOff>79591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70718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149536</xdr:rowOff>
    </xdr:from>
    <xdr:to>
      <xdr:col>107</xdr:col>
      <xdr:colOff>101600</xdr:colOff>
      <xdr:row>59</xdr:row>
      <xdr:rowOff>79686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70813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149613</xdr:rowOff>
    </xdr:from>
    <xdr:to>
      <xdr:col>102</xdr:col>
      <xdr:colOff>165100</xdr:colOff>
      <xdr:row>59</xdr:row>
      <xdr:rowOff>79763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70890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149746</xdr:rowOff>
    </xdr:from>
    <xdr:to>
      <xdr:col>98</xdr:col>
      <xdr:colOff>38100</xdr:colOff>
      <xdr:row>59</xdr:row>
      <xdr:rowOff>79896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71023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86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118504</xdr:rowOff>
    </xdr:from>
    <xdr:to>
      <xdr:col>116</xdr:col>
      <xdr:colOff>63500</xdr:colOff>
      <xdr:row>78</xdr:row>
      <xdr:rowOff>141351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491604"/>
          <a:ext cx="8382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141351</xdr:rowOff>
    </xdr:from>
    <xdr:to>
      <xdr:col>111</xdr:col>
      <xdr:colOff>177800</xdr:colOff>
      <xdr:row>78</xdr:row>
      <xdr:rowOff>149365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514451"/>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39915</xdr:rowOff>
    </xdr:from>
    <xdr:to>
      <xdr:col>107</xdr:col>
      <xdr:colOff>50800</xdr:colOff>
      <xdr:row>78</xdr:row>
      <xdr:rowOff>149365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413015"/>
          <a:ext cx="889000" cy="10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158869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39915</xdr:rowOff>
    </xdr:from>
    <xdr:to>
      <xdr:col>102</xdr:col>
      <xdr:colOff>114300</xdr:colOff>
      <xdr:row>78</xdr:row>
      <xdr:rowOff>55335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413015"/>
          <a:ext cx="8890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67704</xdr:rowOff>
    </xdr:from>
    <xdr:to>
      <xdr:col>116</xdr:col>
      <xdr:colOff>114300</xdr:colOff>
      <xdr:row>78</xdr:row>
      <xdr:rowOff>169304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4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154081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90551</xdr:rowOff>
    </xdr:from>
    <xdr:to>
      <xdr:col>112</xdr:col>
      <xdr:colOff>38100</xdr:colOff>
      <xdr:row>79</xdr:row>
      <xdr:rowOff>20701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4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11828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98565</xdr:rowOff>
    </xdr:from>
    <xdr:to>
      <xdr:col>107</xdr:col>
      <xdr:colOff>101600</xdr:colOff>
      <xdr:row>79</xdr:row>
      <xdr:rowOff>28715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4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19842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5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160565</xdr:rowOff>
    </xdr:from>
    <xdr:to>
      <xdr:col>102</xdr:col>
      <xdr:colOff>165100</xdr:colOff>
      <xdr:row>78</xdr:row>
      <xdr:rowOff>90715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81842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4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4535</xdr:rowOff>
    </xdr:from>
    <xdr:to>
      <xdr:col>98</xdr:col>
      <xdr:colOff>38100</xdr:colOff>
      <xdr:row>78</xdr:row>
      <xdr:rowOff>106135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3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97262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4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退職者数（前年度）の増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などにより決算額は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、類似団体内では人口が多い分類であるため、住民１人当たりのコストは類似団体内で低い水準となっていると考えられる。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物件費については、ふるさと納税や新型コロナウイルスワクチン接種に係る経費の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により、決算額は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平均値を下回っている。要因として、ごみ処理業務、常備消防、電算業務等を一部事務組合において共同処理を行っていることなどが挙げられる。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子育て世帯への臨時特別給付金事業の完了により決算額が減少している。他方、利用者の増加に伴い、障害福祉サービス費が年々増加していることから、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財政の健全性を確保するため、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資格審査や給付の適正化等に努める。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金谷川河川改修事業の進捗状況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消防機庫建設工事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の完了などにより、新規整備、更新整備共に減少している。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公債費については、近年実施された大型事業の財源として発行した市債の元金償還の開始に伴い増加傾向となって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以降は高水準ではありつつも減少していく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と見込んでいる。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の費用については、公債費、扶助費を中心に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高水準で推移することが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施設の老朽化・防災対策に伴い普通建設事業費も増加していくことが想定されることから、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財政健全化に向けた緊急的な取組みについて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48,417
47,706
58.08
17,660,957
16,816,949
839,306
10,481,677
14,345,989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146253</xdr:rowOff>
    </xdr:from>
    <xdr:to>
      <xdr:col>24</xdr:col>
      <xdr:colOff>63500</xdr:colOff>
      <xdr:row>37</xdr:row>
      <xdr:rowOff>147701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990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147701</xdr:rowOff>
    </xdr:from>
    <xdr:to>
      <xdr:col>19</xdr:col>
      <xdr:colOff>177800</xdr:colOff>
      <xdr:row>37</xdr:row>
      <xdr:rowOff>154635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135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142901</xdr:rowOff>
    </xdr:from>
    <xdr:to>
      <xdr:col>15</xdr:col>
      <xdr:colOff>50800</xdr:colOff>
      <xdr:row>37</xdr:row>
      <xdr:rowOff>154635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6551"/>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142901</xdr:rowOff>
    </xdr:from>
    <xdr:to>
      <xdr:col>10</xdr:col>
      <xdr:colOff>114300</xdr:colOff>
      <xdr:row>37</xdr:row>
      <xdr:rowOff>144119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6551"/>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95453</xdr:rowOff>
    </xdr:from>
    <xdr:to>
      <xdr:col>24</xdr:col>
      <xdr:colOff>114300</xdr:colOff>
      <xdr:row>38</xdr:row>
      <xdr:rowOff>25603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10380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96901</xdr:rowOff>
    </xdr:from>
    <xdr:to>
      <xdr:col>20</xdr:col>
      <xdr:colOff>38100</xdr:colOff>
      <xdr:row>38</xdr:row>
      <xdr:rowOff>27051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18178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103835</xdr:rowOff>
    </xdr:from>
    <xdr:to>
      <xdr:col>15</xdr:col>
      <xdr:colOff>101600</xdr:colOff>
      <xdr:row>38</xdr:row>
      <xdr:rowOff>33986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7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25113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92101</xdr:rowOff>
    </xdr:from>
    <xdr:to>
      <xdr:col>10</xdr:col>
      <xdr:colOff>165100</xdr:colOff>
      <xdr:row>38</xdr:row>
      <xdr:rowOff>22251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13378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93319</xdr:rowOff>
    </xdr:from>
    <xdr:to>
      <xdr:col>6</xdr:col>
      <xdr:colOff>38100</xdr:colOff>
      <xdr:row>38</xdr:row>
      <xdr:rowOff>23470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6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14597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123306</xdr:rowOff>
    </xdr:from>
    <xdr:to>
      <xdr:col>24</xdr:col>
      <xdr:colOff>63500</xdr:colOff>
      <xdr:row>58</xdr:row>
      <xdr:rowOff>137420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67406"/>
          <a:ext cx="838200" cy="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140260</xdr:rowOff>
    </xdr:from>
    <xdr:to>
      <xdr:col>19</xdr:col>
      <xdr:colOff>177800</xdr:colOff>
      <xdr:row>58</xdr:row>
      <xdr:rowOff>123306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12910"/>
          <a:ext cx="889000" cy="1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140260</xdr:rowOff>
    </xdr:from>
    <xdr:to>
      <xdr:col>15</xdr:col>
      <xdr:colOff>50800</xdr:colOff>
      <xdr:row>58</xdr:row>
      <xdr:rowOff>146790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12910"/>
          <a:ext cx="889000" cy="17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146790</xdr:rowOff>
    </xdr:from>
    <xdr:to>
      <xdr:col>10</xdr:col>
      <xdr:colOff>114300</xdr:colOff>
      <xdr:row>58</xdr:row>
      <xdr:rowOff>163655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90890"/>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113042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86620</xdr:rowOff>
    </xdr:from>
    <xdr:to>
      <xdr:col>24</xdr:col>
      <xdr:colOff>114300</xdr:colOff>
      <xdr:row>59</xdr:row>
      <xdr:rowOff>16770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1547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72506</xdr:rowOff>
    </xdr:from>
    <xdr:to>
      <xdr:col>20</xdr:col>
      <xdr:colOff>38100</xdr:colOff>
      <xdr:row>59</xdr:row>
      <xdr:rowOff>2656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165233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0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89460</xdr:rowOff>
    </xdr:from>
    <xdr:to>
      <xdr:col>15</xdr:col>
      <xdr:colOff>101600</xdr:colOff>
      <xdr:row>58</xdr:row>
      <xdr:rowOff>19610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10737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5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95990</xdr:rowOff>
    </xdr:from>
    <xdr:to>
      <xdr:col>10</xdr:col>
      <xdr:colOff>165100</xdr:colOff>
      <xdr:row>59</xdr:row>
      <xdr:rowOff>26140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17267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3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112855</xdr:rowOff>
    </xdr:from>
    <xdr:to>
      <xdr:col>6</xdr:col>
      <xdr:colOff>38100</xdr:colOff>
      <xdr:row>59</xdr:row>
      <xdr:rowOff>43005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34132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4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99521</xdr:rowOff>
    </xdr:from>
    <xdr:to>
      <xdr:col>24</xdr:col>
      <xdr:colOff>63500</xdr:colOff>
      <xdr:row>77</xdr:row>
      <xdr:rowOff>117956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01171"/>
          <a:ext cx="8382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117956</xdr:rowOff>
    </xdr:from>
    <xdr:to>
      <xdr:col>19</xdr:col>
      <xdr:colOff>177800</xdr:colOff>
      <xdr:row>78</xdr:row>
      <xdr:rowOff>16402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319606"/>
          <a:ext cx="889000" cy="6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16402</xdr:rowOff>
    </xdr:from>
    <xdr:to>
      <xdr:col>15</xdr:col>
      <xdr:colOff>50800</xdr:colOff>
      <xdr:row>78</xdr:row>
      <xdr:rowOff>21468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89502"/>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21468</xdr:rowOff>
    </xdr:from>
    <xdr:to>
      <xdr:col>10</xdr:col>
      <xdr:colOff>114300</xdr:colOff>
      <xdr:row>78</xdr:row>
      <xdr:rowOff>46293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94568"/>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48721</xdr:rowOff>
    </xdr:from>
    <xdr:to>
      <xdr:col>24</xdr:col>
      <xdr:colOff>114300</xdr:colOff>
      <xdr:row>77</xdr:row>
      <xdr:rowOff>150321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135098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6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67156</xdr:rowOff>
    </xdr:from>
    <xdr:to>
      <xdr:col>20</xdr:col>
      <xdr:colOff>38100</xdr:colOff>
      <xdr:row>77</xdr:row>
      <xdr:rowOff>168756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159883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36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137052</xdr:rowOff>
    </xdr:from>
    <xdr:to>
      <xdr:col>15</xdr:col>
      <xdr:colOff>101600</xdr:colOff>
      <xdr:row>78</xdr:row>
      <xdr:rowOff>67202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58329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4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142118</xdr:rowOff>
    </xdr:from>
    <xdr:to>
      <xdr:col>10</xdr:col>
      <xdr:colOff>165100</xdr:colOff>
      <xdr:row>78</xdr:row>
      <xdr:rowOff>72268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63395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43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166943</xdr:rowOff>
    </xdr:from>
    <xdr:to>
      <xdr:col>6</xdr:col>
      <xdr:colOff>38100</xdr:colOff>
      <xdr:row>78</xdr:row>
      <xdr:rowOff>97093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88220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46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166596</xdr:rowOff>
    </xdr:from>
    <xdr:to>
      <xdr:col>24</xdr:col>
      <xdr:colOff>63500</xdr:colOff>
      <xdr:row>98</xdr:row>
      <xdr:rowOff>20208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97246"/>
          <a:ext cx="8382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166596</xdr:rowOff>
    </xdr:from>
    <xdr:to>
      <xdr:col>19</xdr:col>
      <xdr:colOff>177800</xdr:colOff>
      <xdr:row>98</xdr:row>
      <xdr:rowOff>11266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97246"/>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11266</xdr:rowOff>
    </xdr:from>
    <xdr:to>
      <xdr:col>15</xdr:col>
      <xdr:colOff>50800</xdr:colOff>
      <xdr:row>98</xdr:row>
      <xdr:rowOff>35027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13366"/>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35027</xdr:rowOff>
    </xdr:from>
    <xdr:to>
      <xdr:col>10</xdr:col>
      <xdr:colOff>114300</xdr:colOff>
      <xdr:row>98</xdr:row>
      <xdr:rowOff>48501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7127"/>
          <a:ext cx="889000" cy="1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140858</xdr:rowOff>
    </xdr:from>
    <xdr:to>
      <xdr:col>24</xdr:col>
      <xdr:colOff>114300</xdr:colOff>
      <xdr:row>98</xdr:row>
      <xdr:rowOff>71008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55785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115796</xdr:rowOff>
    </xdr:from>
    <xdr:to>
      <xdr:col>20</xdr:col>
      <xdr:colOff>38100</xdr:colOff>
      <xdr:row>98</xdr:row>
      <xdr:rowOff>45946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37073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131916</xdr:rowOff>
    </xdr:from>
    <xdr:to>
      <xdr:col>15</xdr:col>
      <xdr:colOff>101600</xdr:colOff>
      <xdr:row>98</xdr:row>
      <xdr:rowOff>62066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53193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5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155677</xdr:rowOff>
    </xdr:from>
    <xdr:to>
      <xdr:col>10</xdr:col>
      <xdr:colOff>165100</xdr:colOff>
      <xdr:row>98</xdr:row>
      <xdr:rowOff>85827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76954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169151</xdr:rowOff>
    </xdr:from>
    <xdr:to>
      <xdr:col>6</xdr:col>
      <xdr:colOff>38100</xdr:colOff>
      <xdr:row>98</xdr:row>
      <xdr:rowOff>99301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34525</xdr:rowOff>
    </xdr:from>
    <xdr:to>
      <xdr:col>55</xdr:col>
      <xdr:colOff>0</xdr:colOff>
      <xdr:row>58</xdr:row>
      <xdr:rowOff>45650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78625"/>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123069</xdr:rowOff>
    </xdr:from>
    <xdr:to>
      <xdr:col>50</xdr:col>
      <xdr:colOff>114300</xdr:colOff>
      <xdr:row>58</xdr:row>
      <xdr:rowOff>45650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95719"/>
          <a:ext cx="88900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123069</xdr:rowOff>
    </xdr:from>
    <xdr:to>
      <xdr:col>45</xdr:col>
      <xdr:colOff>177800</xdr:colOff>
      <xdr:row>58</xdr:row>
      <xdr:rowOff>36278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5719"/>
          <a:ext cx="8890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36278</xdr:rowOff>
    </xdr:from>
    <xdr:to>
      <xdr:col>41</xdr:col>
      <xdr:colOff>50800</xdr:colOff>
      <xdr:row>58</xdr:row>
      <xdr:rowOff>50050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80378"/>
          <a:ext cx="8890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155175</xdr:rowOff>
    </xdr:from>
    <xdr:to>
      <xdr:col>55</xdr:col>
      <xdr:colOff>50800</xdr:colOff>
      <xdr:row>58</xdr:row>
      <xdr:rowOff>85325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133602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166300</xdr:rowOff>
    </xdr:from>
    <xdr:to>
      <xdr:col>50</xdr:col>
      <xdr:colOff>165100</xdr:colOff>
      <xdr:row>58</xdr:row>
      <xdr:rowOff>96450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87577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72269</xdr:rowOff>
    </xdr:from>
    <xdr:to>
      <xdr:col>46</xdr:col>
      <xdr:colOff>38100</xdr:colOff>
      <xdr:row>58</xdr:row>
      <xdr:rowOff>2419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164996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156928</xdr:rowOff>
    </xdr:from>
    <xdr:to>
      <xdr:col>41</xdr:col>
      <xdr:colOff>101600</xdr:colOff>
      <xdr:row>58</xdr:row>
      <xdr:rowOff>87078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78205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2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170700</xdr:rowOff>
    </xdr:from>
    <xdr:to>
      <xdr:col>36</xdr:col>
      <xdr:colOff>165100</xdr:colOff>
      <xdr:row>58</xdr:row>
      <xdr:rowOff>100850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91977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104984</xdr:rowOff>
    </xdr:from>
    <xdr:to>
      <xdr:col>55</xdr:col>
      <xdr:colOff>0</xdr:colOff>
      <xdr:row>78</xdr:row>
      <xdr:rowOff>122400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78084"/>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118957</xdr:rowOff>
    </xdr:from>
    <xdr:to>
      <xdr:col>50</xdr:col>
      <xdr:colOff>114300</xdr:colOff>
      <xdr:row>78</xdr:row>
      <xdr:rowOff>122400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92057"/>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118957</xdr:rowOff>
    </xdr:from>
    <xdr:to>
      <xdr:col>45</xdr:col>
      <xdr:colOff>177800</xdr:colOff>
      <xdr:row>78</xdr:row>
      <xdr:rowOff>124946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92057"/>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124575</xdr:rowOff>
    </xdr:from>
    <xdr:to>
      <xdr:col>41</xdr:col>
      <xdr:colOff>50800</xdr:colOff>
      <xdr:row>78</xdr:row>
      <xdr:rowOff>124946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97675"/>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54184</xdr:rowOff>
    </xdr:from>
    <xdr:to>
      <xdr:col>55</xdr:col>
      <xdr:colOff>50800</xdr:colOff>
      <xdr:row>78</xdr:row>
      <xdr:rowOff>155784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140561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71600</xdr:rowOff>
    </xdr:from>
    <xdr:to>
      <xdr:col>50</xdr:col>
      <xdr:colOff>165100</xdr:colOff>
      <xdr:row>79</xdr:row>
      <xdr:rowOff>1750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68157</xdr:rowOff>
    </xdr:from>
    <xdr:to>
      <xdr:col>46</xdr:col>
      <xdr:colOff>38100</xdr:colOff>
      <xdr:row>78</xdr:row>
      <xdr:rowOff>169757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160884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74146</xdr:rowOff>
    </xdr:from>
    <xdr:to>
      <xdr:col>41</xdr:col>
      <xdr:colOff>101600</xdr:colOff>
      <xdr:row>79</xdr:row>
      <xdr:rowOff>4296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166873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73775</xdr:rowOff>
    </xdr:from>
    <xdr:to>
      <xdr:col>36</xdr:col>
      <xdr:colOff>165100</xdr:colOff>
      <xdr:row>79</xdr:row>
      <xdr:rowOff>3925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166502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130660</xdr:rowOff>
    </xdr:from>
    <xdr:to>
      <xdr:col>55</xdr:col>
      <xdr:colOff>0</xdr:colOff>
      <xdr:row>98</xdr:row>
      <xdr:rowOff>138153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932760"/>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127473</xdr:rowOff>
    </xdr:from>
    <xdr:to>
      <xdr:col>50</xdr:col>
      <xdr:colOff>114300</xdr:colOff>
      <xdr:row>98</xdr:row>
      <xdr:rowOff>130660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929573"/>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111922</xdr:rowOff>
    </xdr:from>
    <xdr:to>
      <xdr:col>45</xdr:col>
      <xdr:colOff>177800</xdr:colOff>
      <xdr:row>98</xdr:row>
      <xdr:rowOff>127473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914022"/>
          <a:ext cx="889000" cy="1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163644</xdr:rowOff>
    </xdr:from>
    <xdr:to>
      <xdr:col>41</xdr:col>
      <xdr:colOff>50800</xdr:colOff>
      <xdr:row>98</xdr:row>
      <xdr:rowOff>111922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94294"/>
          <a:ext cx="889000" cy="1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147304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87353</xdr:rowOff>
    </xdr:from>
    <xdr:to>
      <xdr:col>55</xdr:col>
      <xdr:colOff>50800</xdr:colOff>
      <xdr:row>99</xdr:row>
      <xdr:rowOff>17503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2280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79860</xdr:rowOff>
    </xdr:from>
    <xdr:to>
      <xdr:col>50</xdr:col>
      <xdr:colOff>165100</xdr:colOff>
      <xdr:row>99</xdr:row>
      <xdr:rowOff>10010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76673</xdr:rowOff>
    </xdr:from>
    <xdr:to>
      <xdr:col>46</xdr:col>
      <xdr:colOff>38100</xdr:colOff>
      <xdr:row>99</xdr:row>
      <xdr:rowOff>6823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61122</xdr:rowOff>
    </xdr:from>
    <xdr:to>
      <xdr:col>41</xdr:col>
      <xdr:colOff>101600</xdr:colOff>
      <xdr:row>98</xdr:row>
      <xdr:rowOff>162722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112844</xdr:rowOff>
    </xdr:from>
    <xdr:to>
      <xdr:col>36</xdr:col>
      <xdr:colOff>165100</xdr:colOff>
      <xdr:row>98</xdr:row>
      <xdr:rowOff>42994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34121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3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59404</xdr:rowOff>
    </xdr:from>
    <xdr:to>
      <xdr:col>85</xdr:col>
      <xdr:colOff>127000</xdr:colOff>
      <xdr:row>37</xdr:row>
      <xdr:rowOff>80454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03054"/>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50165</xdr:rowOff>
    </xdr:from>
    <xdr:to>
      <xdr:col>81</xdr:col>
      <xdr:colOff>50800</xdr:colOff>
      <xdr:row>37</xdr:row>
      <xdr:rowOff>59404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93815"/>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50165</xdr:rowOff>
    </xdr:from>
    <xdr:to>
      <xdr:col>76</xdr:col>
      <xdr:colOff>114300</xdr:colOff>
      <xdr:row>37</xdr:row>
      <xdr:rowOff>60147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93815"/>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27210</xdr:rowOff>
    </xdr:from>
    <xdr:to>
      <xdr:col>71</xdr:col>
      <xdr:colOff>177800</xdr:colOff>
      <xdr:row>37</xdr:row>
      <xdr:rowOff>60147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70860"/>
          <a:ext cx="8890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29654</xdr:rowOff>
    </xdr:from>
    <xdr:to>
      <xdr:col>85</xdr:col>
      <xdr:colOff>177800</xdr:colOff>
      <xdr:row>37</xdr:row>
      <xdr:rowOff>131254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116031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8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8604</xdr:rowOff>
    </xdr:from>
    <xdr:to>
      <xdr:col>81</xdr:col>
      <xdr:colOff>101600</xdr:colOff>
      <xdr:row>37</xdr:row>
      <xdr:rowOff>110204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101331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170815</xdr:rowOff>
    </xdr:from>
    <xdr:to>
      <xdr:col>76</xdr:col>
      <xdr:colOff>165100</xdr:colOff>
      <xdr:row>37</xdr:row>
      <xdr:rowOff>100965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92092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9347</xdr:rowOff>
    </xdr:from>
    <xdr:to>
      <xdr:col>72</xdr:col>
      <xdr:colOff>38100</xdr:colOff>
      <xdr:row>37</xdr:row>
      <xdr:rowOff>110947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102074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147860</xdr:rowOff>
    </xdr:from>
    <xdr:to>
      <xdr:col>67</xdr:col>
      <xdr:colOff>101600</xdr:colOff>
      <xdr:row>37</xdr:row>
      <xdr:rowOff>78010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69137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167219</xdr:rowOff>
    </xdr:from>
    <xdr:to>
      <xdr:col>85</xdr:col>
      <xdr:colOff>127000</xdr:colOff>
      <xdr:row>58</xdr:row>
      <xdr:rowOff>3290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39869"/>
          <a:ext cx="8382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124073</xdr:rowOff>
    </xdr:from>
    <xdr:to>
      <xdr:col>81</xdr:col>
      <xdr:colOff>50800</xdr:colOff>
      <xdr:row>58</xdr:row>
      <xdr:rowOff>3290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96723"/>
          <a:ext cx="8890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124073</xdr:rowOff>
    </xdr:from>
    <xdr:to>
      <xdr:col>76</xdr:col>
      <xdr:colOff>114300</xdr:colOff>
      <xdr:row>57</xdr:row>
      <xdr:rowOff>140971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96723"/>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140971</xdr:rowOff>
    </xdr:from>
    <xdr:to>
      <xdr:col>71</xdr:col>
      <xdr:colOff>177800</xdr:colOff>
      <xdr:row>58</xdr:row>
      <xdr:rowOff>6559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13621"/>
          <a:ext cx="889000" cy="3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104847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116419</xdr:rowOff>
    </xdr:from>
    <xdr:to>
      <xdr:col>85</xdr:col>
      <xdr:colOff>177800</xdr:colOff>
      <xdr:row>58</xdr:row>
      <xdr:rowOff>46569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31346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123940</xdr:rowOff>
    </xdr:from>
    <xdr:to>
      <xdr:col>81</xdr:col>
      <xdr:colOff>101600</xdr:colOff>
      <xdr:row>58</xdr:row>
      <xdr:rowOff>54090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45217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73273</xdr:rowOff>
    </xdr:from>
    <xdr:to>
      <xdr:col>76</xdr:col>
      <xdr:colOff>165100</xdr:colOff>
      <xdr:row>58</xdr:row>
      <xdr:rowOff>3423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166000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90171</xdr:rowOff>
    </xdr:from>
    <xdr:to>
      <xdr:col>72</xdr:col>
      <xdr:colOff>38100</xdr:colOff>
      <xdr:row>58</xdr:row>
      <xdr:rowOff>20321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127209</xdr:rowOff>
    </xdr:from>
    <xdr:to>
      <xdr:col>67</xdr:col>
      <xdr:colOff>101600</xdr:colOff>
      <xdr:row>58</xdr:row>
      <xdr:rowOff>57359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48486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44011</xdr:rowOff>
    </xdr:from>
    <xdr:to>
      <xdr:col>85</xdr:col>
      <xdr:colOff>127000</xdr:colOff>
      <xdr:row>79</xdr:row>
      <xdr:rowOff>44278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8561"/>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35420</xdr:rowOff>
    </xdr:from>
    <xdr:to>
      <xdr:col>81</xdr:col>
      <xdr:colOff>50800</xdr:colOff>
      <xdr:row>79</xdr:row>
      <xdr:rowOff>44278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79970"/>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161492</xdr:rowOff>
    </xdr:from>
    <xdr:to>
      <xdr:col>76</xdr:col>
      <xdr:colOff>114300</xdr:colOff>
      <xdr:row>79</xdr:row>
      <xdr:rowOff>35420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34592"/>
          <a:ext cx="889000" cy="4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161492</xdr:rowOff>
    </xdr:from>
    <xdr:to>
      <xdr:col>71</xdr:col>
      <xdr:colOff>177800</xdr:colOff>
      <xdr:row>79</xdr:row>
      <xdr:rowOff>43669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34592"/>
          <a:ext cx="889000" cy="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164661</xdr:rowOff>
    </xdr:from>
    <xdr:to>
      <xdr:col>85</xdr:col>
      <xdr:colOff>177800</xdr:colOff>
      <xdr:row>79</xdr:row>
      <xdr:rowOff>94811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79588</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2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164928</xdr:rowOff>
    </xdr:from>
    <xdr:to>
      <xdr:col>81</xdr:col>
      <xdr:colOff>101600</xdr:colOff>
      <xdr:row>79</xdr:row>
      <xdr:rowOff>95078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86205</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156070</xdr:rowOff>
    </xdr:from>
    <xdr:to>
      <xdr:col>76</xdr:col>
      <xdr:colOff>165100</xdr:colOff>
      <xdr:row>79</xdr:row>
      <xdr:rowOff>86220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77347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110692</xdr:rowOff>
    </xdr:from>
    <xdr:to>
      <xdr:col>72</xdr:col>
      <xdr:colOff>38100</xdr:colOff>
      <xdr:row>79</xdr:row>
      <xdr:rowOff>40842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31969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164319</xdr:rowOff>
    </xdr:from>
    <xdr:to>
      <xdr:col>67</xdr:col>
      <xdr:colOff>101600</xdr:colOff>
      <xdr:row>79</xdr:row>
      <xdr:rowOff>94469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85596</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3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61725</xdr:rowOff>
    </xdr:from>
    <xdr:to>
      <xdr:col>85</xdr:col>
      <xdr:colOff>127000</xdr:colOff>
      <xdr:row>99</xdr:row>
      <xdr:rowOff>89953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7035275"/>
          <a:ext cx="838200" cy="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89953</xdr:rowOff>
    </xdr:from>
    <xdr:to>
      <xdr:col>81</xdr:col>
      <xdr:colOff>50800</xdr:colOff>
      <xdr:row>99</xdr:row>
      <xdr:rowOff>110254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7063503"/>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110254</xdr:rowOff>
    </xdr:from>
    <xdr:to>
      <xdr:col>76</xdr:col>
      <xdr:colOff>114300</xdr:colOff>
      <xdr:row>99</xdr:row>
      <xdr:rowOff>129163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7083804"/>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129163</xdr:rowOff>
    </xdr:from>
    <xdr:to>
      <xdr:col>71</xdr:col>
      <xdr:colOff>177800</xdr:colOff>
      <xdr:row>99</xdr:row>
      <xdr:rowOff>149138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7102713"/>
          <a:ext cx="8890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10925</xdr:rowOff>
    </xdr:from>
    <xdr:to>
      <xdr:col>85</xdr:col>
      <xdr:colOff>177800</xdr:colOff>
      <xdr:row>99</xdr:row>
      <xdr:rowOff>112525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9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97302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39153</xdr:rowOff>
    </xdr:from>
    <xdr:to>
      <xdr:col>81</xdr:col>
      <xdr:colOff>101600</xdr:colOff>
      <xdr:row>99</xdr:row>
      <xdr:rowOff>140753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701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131880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710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59454</xdr:rowOff>
    </xdr:from>
    <xdr:to>
      <xdr:col>76</xdr:col>
      <xdr:colOff>165100</xdr:colOff>
      <xdr:row>99</xdr:row>
      <xdr:rowOff>161054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70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152181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712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78363</xdr:rowOff>
    </xdr:from>
    <xdr:to>
      <xdr:col>72</xdr:col>
      <xdr:colOff>38100</xdr:colOff>
      <xdr:row>100</xdr:row>
      <xdr:rowOff>8513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70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171090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1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98338</xdr:rowOff>
    </xdr:from>
    <xdr:to>
      <xdr:col>67</xdr:col>
      <xdr:colOff>101600</xdr:colOff>
      <xdr:row>100</xdr:row>
      <xdr:rowOff>28488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70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100</xdr:row>
      <xdr:rowOff>19615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1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37973</xdr:rowOff>
    </xdr:from>
    <xdr:to>
      <xdr:col>116</xdr:col>
      <xdr:colOff>63500</xdr:colOff>
      <xdr:row>39</xdr:row>
      <xdr:rowOff>39497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2452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37973</xdr:rowOff>
    </xdr:from>
    <xdr:to>
      <xdr:col>111</xdr:col>
      <xdr:colOff>177800</xdr:colOff>
      <xdr:row>39</xdr:row>
      <xdr:rowOff>39116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72452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39116</xdr:rowOff>
    </xdr:from>
    <xdr:to>
      <xdr:col>107</xdr:col>
      <xdr:colOff>50800</xdr:colOff>
      <xdr:row>39</xdr:row>
      <xdr:rowOff>39878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7256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39878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26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160147</xdr:rowOff>
    </xdr:from>
    <xdr:to>
      <xdr:col>116</xdr:col>
      <xdr:colOff>114300</xdr:colOff>
      <xdr:row>39</xdr:row>
      <xdr:rowOff>90297</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313932"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158623</xdr:rowOff>
    </xdr:from>
    <xdr:to>
      <xdr:col>112</xdr:col>
      <xdr:colOff>38100</xdr:colOff>
      <xdr:row>39</xdr:row>
      <xdr:rowOff>88773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79900</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66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159766</xdr:rowOff>
    </xdr:from>
    <xdr:to>
      <xdr:col>107</xdr:col>
      <xdr:colOff>101600</xdr:colOff>
      <xdr:row>39</xdr:row>
      <xdr:rowOff>89916</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81043</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77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81805</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ふるさと納税に係る事務委託料の減少</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などにより、住民一人当たりの費用は減少している。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民生費については、住民税非課税世帯等に対する臨時特別給付金給付事業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や電力・ガス・食料品等価格高騰緊急支援給付金給付事業の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実施により、住民一人当たりの費用は増加している。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衛生費については、新型コロナウイルスワクチン接種に係る経費の減少などにより、住民一人当たりの費用は減少している。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商工費については、元気回復クーポン券発行等業務に係る経費の皆増などにより、住民一人当たりの費用は増加している。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物価高騰に伴う学校・教育施設の光熱水費の増加</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などにより、住民一人当たりの費用は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消防機庫建設工事の完了などにより、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住民一人当たりの費用は減少している。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高水準での推移</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に加えて、老朽化している公共施設等の維持補修費の増加が見込まれることから、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財政健全化に向けた緊急的な取組みについて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近年実施された大型事業の財源として多額の市債を発行したことによる公債費の増加や、平成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日の市制施行に伴う扶助費の増加などが主な要因となり財源不足が続いていることから、実質単年度収支は赤字となっているが、基金の取崩しにより実質収支は黒字となっている。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財政調整基金の取崩額は前年度と比較し増加し、実質単年度収支は減少している。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に基づき、歳入・歳出の両面における対策を実施し、財政体質の改善を図る。</a:t>
          </a: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特別会計に赤字額は発生していないものの、病院事業会計においては医業収益の減少、下水道事業会計においては施設老朽化による修繕費の増加等により、今後も厳しい財政状況が続くことが見込ま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特別会計等への一般会計負担額は増加傾向にあるため、歳出削減や歳入確保策、経営戦略の実施を通じて、各会計のスリム化に努めていく。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年度の元利償還金等は、臨時財政対策債や学校教育施設の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空調設備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整備事業の財源として発行した市債の償還が開始されたことにより、前年度比で増加している。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元利償還金は、近年実施された大型事業の財源として発行した市債の元金償還の開始に伴い増加傾向となってい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年度をピークとし、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年度以降は高水準ではありつつも減少する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今後は市債の新規発行を抑制することにより、将来の元利償還金の削減に取組み、実質公債費比率の改善に努める。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当市では、満期一括償還地方債を発行していない。</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現在高は、児童福祉施設等や義務教育施設等の整備・改修事業のほか、圏央道スマートインターチェンジ関連事業及び大網駅東土地区画整理事業などの都市基盤整備事業の財源として多額の市債を発行した影響で増加傾向であったが、市債発行の抑制に取組んだことで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年度からは減少傾向となっている。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基金については、上記理由による公債費の増加や、市制施行に伴う扶助費の増加などを要因とする財源不足を補うために財源調整基金等を取り崩しており、残高が年々減少している状況であったが、令和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歳出の抑制</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等によって、基金を積み増すことが出来た。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今後も、公債費の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高止まり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等を要因とする財源不足に対し、基金取崩しによる補てんを極力控えるため、市債の新規発行を抑制することに加え、</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に基づき、歳入・歳出の両面における対策を実施し、財政体質の改善を図っていく。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千葉県大網白里市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その他特定目的基金は、森林環境整備基金を除き、各基金の使途に沿って取り崩したため、合計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百万円の減となったものの、財政調整基金及び減債基金は、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歳入面での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や歳出の抑制等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百万円積み立てることが出来たため、基金全体としては、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や、歳出面では、新規事業の抑制や既存事業の廃止・縮小、公共施設の効果的な維持管理手法の検討・実施などによる経費の削減に重点的に取り組むとともに、計画的な基金へ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 　　　： 大網白里市庁舎等の建設のための財源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　　　　 ： 高齢化社会の到来に備えた地域における福祉活動の促進や生活環境の形成等を図るための財源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・公共施設整備改修基金 ： 教育施設、ごみ処理施設、道路などの公共施設等の建設又は改修のための財源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　　 ： 森林整備及びその促進を図るための財源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・スポーツ振興基金　　 ： 市民のスポーツ振興を図るための財源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 　　　：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年度の取崩し予算額と実績額との差額を積み立てたため。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 　　　　： 子育て交流センターの運営に係る指定管理料等の財源として取崩しを行ったため。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・公共施設整備改修基金 ： 市単独事業である道路や排水路の維持修繕事業の財源として取崩しを行ったため。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　　 ： 森林環境譲与税を積み立てたため。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庁舎等建設基金：本庁舎の整備改修工事の進捗に伴い、取崩し予定。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その他の基金　：財源不足を補うため、基金の使途に沿った事業へ複数年度に分けて、取崩し予定。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近年、公債費の増加や、平成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日の市制施行による扶助費の増加が主な要因となり、歳出が増加し財源不足が生じている。その財源不足に対し、基金の取崩しに頼った調整を続けたことから基金残高は減少傾向にあったが、令和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年度は、歳出面での抑制や普通交付税の増加等によって取崩し額を抑制し、決算剰余金を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百万円積立てることができ、増加となった。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とともに、計画的な基金への積み立て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普通交付税の増加等により、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百万円積み立てることができ、増加となった。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将来の市債の償還に備え、償還財源を確保するため、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に基づいて財政体質の改善を図り、引き続き、基金への計画的な積み立てを目指す。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F7142C4-DF27-488E-A551-A7C9F2B1D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33FB8F0-4FBB-4FF6-B1BD-A333DF2F9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74EA791-CDF4-4587-99DA-3E18C9D041F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7BE51BA-9491-4FE5-A3D4-FA7735EFEF7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FACEA3A-49F1-43B8-8F06-A7AB3D46BF0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3E26EE9-0DA2-42CA-AA07-A35D68BF7D6F}"/>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9A00511-C3CA-4B7B-BA33-4D4D135C104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864FC7B-619C-44F5-87A0-F005FFFBDCD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3AC889A-DED1-4CB7-B0E8-2D7A6460435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992AB3B-0DA7-4477-A39E-FB1DC460C54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0AE5C8D-AB56-416F-BA48-C9461E3426E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2586653-D953-4116-8975-C07EF08759E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48,417
47,706
58.08
17,660,957
16,816,949
839,306
10,481,677
14,345,989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9B03B6A-8D45-4F76-B310-71FB8E13E6C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8BA4B13-5D56-4207-99D7-5ACB7E14DA7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640E99F-9050-4952-8194-690DF9542CD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FC046FE-4D69-4D6D-9021-26070DD1A79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F783567-C809-4C18-96B2-2C29E5D02CC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1AFF92C-787F-4DDA-A771-A9E33EEF068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5549B09-BC9D-4367-BEEF-00803D301D6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91796B3-60A4-474C-AB80-EBA64A71A6A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651DF9A-3F47-4092-83D8-A2C09E05F67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2FD3381-ADE6-4265-BBC4-F0E8F5A102F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F54C41D-9AD4-4A0E-85C4-86281CE2275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638FE46-4B79-4AA4-8B20-28047BFC72F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C6E9BA9-7B32-45E8-B344-C0EF6D34149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BD16873-5CDE-4486-87B9-8EBE6DC9AEC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B024D57-FFD3-4262-8A24-ABB1B34476F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C84DD7D-42EB-4723-9205-8EBC5F625B7B}"/>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1EEE2BD-8B60-4DFC-9503-0393710C3F2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D9CAB47-B7D3-4316-BB27-56D7A839406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AE52698-C50C-44AC-A924-61F426F0F8E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BD24D47-5359-44A1-846D-806F5A04F62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325C59E-987F-41DD-9EB5-7E25CBDC62AF}"/>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80F25D0-0352-44CD-9500-00A5EEAB9EF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E5E0D48-61AA-465C-86CF-75144833FAB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7CB29E8-9090-4C9A-AACF-70CC4A71BC6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E858486-CAEB-4676-8318-2501A879B88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FA66B41-286B-4C94-9E0B-FC3EF235A597}"/>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23CD0CC-44B0-4945-A5E2-A5E1A13F6B6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9B09F27-CCD0-4183-B083-AF718B90F8D9}"/>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A7B55F6-0F50-4781-B26F-306C293E72E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5C84A2A-1044-460F-89F4-B55D6118093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75DF4F6-C9C0-456A-9D67-1B5A9A3F617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2CBC0D6-B713-4150-8C8C-AD0C0BD4B3B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14A67B2-87B0-422B-BBD9-FBA70374B2CD}"/>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060DAE6-492D-43F3-916A-808BC382237A}"/>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DBDE901-B3EA-4B13-9D39-51A2AB6A012E}"/>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年度に策定した公共施設等総合管理計画において、公共施設等の延べ床面積を約</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％削減するという目標を掲げ、老朽化した施設の集約化・複合化や除却を進めることとしている。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有形固定資産減価償却率については、類似団体平均と比較すると低い水準にあるものの伸びており、個別施設計画等に基づく施設の適切な維持管理や統廃合等を進めていく必要がある。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09A864A-07B4-4AAF-8C5C-C1CC1331EF7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4CD5830-71A7-48F9-86F1-7AE5FDC1A45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8E0B768-C3E9-4592-A1A3-3147D3DF6937}"/>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E52E3AB-7BF7-4DA4-AF58-9B48A13DCF0B}"/>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0D6DB03-C9C8-4BB0-B156-FFB442AFD58C}"/>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87923F7-0925-4D52-B4C3-3E055141ED46}"/>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A35BDE6-019C-4A68-A052-58667F110D51}"/>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5C70E62-A2F0-48A2-9AB8-61C67CBAAEDA}"/>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04E6AC9-C5D6-4E36-AEA2-C3B22F2554F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BF7B97B-29C7-4565-BB01-CA4F940A1D51}"/>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D05F838-B175-442B-8E06-AC7A8291378D}"/>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BB49BE9-B249-4CBC-90A2-C06B813CC3D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B31856C-EE2E-4CE6-9426-174BEF1163EE}"/>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2EFA8A2-1AC3-4CFC-A747-3E7F1695514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C13A298-3FD8-4FAB-98FC-ECDF1988F72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64E9A2E-77EB-40CE-8730-9A4A2891ADD8}"/>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5FE38635-02ED-4D3E-AE89-5EE8B86A44A3}"/>
            </a:ext>
          </a:extLst>
        </xdr:cNvPr>
        <xdr:cNvCxnSpPr/>
      </xdr:nvCxnSpPr>
      <xdr:spPr>
        <a:xfrm flipV="1">
          <a:off x="4206240" y="5351992"/>
          <a:ext cx="1270" cy="127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17C1E585-78F9-4B95-AD2F-A003634ABBC8}"/>
            </a:ext>
          </a:extLst>
        </xdr:cNvPr>
        <xdr:cNvSpPr txBox="1"/>
      </xdr:nvSpPr>
      <xdr:spPr>
        <a:xfrm>
          <a:off x="4258945" y="662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FC8CB4B4-615E-47AE-A01C-E0CB160E69EE}"/>
            </a:ext>
          </a:extLst>
        </xdr:cNvPr>
        <xdr:cNvCxnSpPr/>
      </xdr:nvCxnSpPr>
      <xdr:spPr>
        <a:xfrm>
          <a:off x="4119245" y="66243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A93BBCE2-FFAA-4924-A67C-D78F77518B51}"/>
            </a:ext>
          </a:extLst>
        </xdr:cNvPr>
        <xdr:cNvSpPr txBox="1"/>
      </xdr:nvSpPr>
      <xdr:spPr>
        <a:xfrm>
          <a:off x="4258945" y="51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ED75BFAF-9D3D-4858-B7E7-1DA7B3526D8D}"/>
            </a:ext>
          </a:extLst>
        </xdr:cNvPr>
        <xdr:cNvCxnSpPr/>
      </xdr:nvCxnSpPr>
      <xdr:spPr>
        <a:xfrm>
          <a:off x="4119245" y="5351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469B558B-741F-4061-B1F7-36AC02D656EF}"/>
            </a:ext>
          </a:extLst>
        </xdr:cNvPr>
        <xdr:cNvSpPr txBox="1"/>
      </xdr:nvSpPr>
      <xdr:spPr>
        <a:xfrm>
          <a:off x="4258945" y="598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67019A36-4DC2-42CD-9744-035E1C7856D3}"/>
            </a:ext>
          </a:extLst>
        </xdr:cNvPr>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DB895818-6852-40EB-A2CE-5C4953EE143E}"/>
            </a:ext>
          </a:extLst>
        </xdr:cNvPr>
        <xdr:cNvSpPr/>
      </xdr:nvSpPr>
      <xdr:spPr>
        <a:xfrm>
          <a:off x="353758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a:extLst>
            <a:ext uri="{FF2B5EF4-FFF2-40B4-BE49-F238E27FC236}">
              <a16:creationId xmlns:a16="http://schemas.microsoft.com/office/drawing/2014/main" id="{0CD94651-BCB1-4443-8BD0-600476E24349}"/>
            </a:ext>
          </a:extLst>
        </xdr:cNvPr>
        <xdr:cNvSpPr/>
      </xdr:nvSpPr>
      <xdr:spPr>
        <a:xfrm>
          <a:off x="2867025" y="59266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4" name="フローチャート: 判断 73">
          <a:extLst>
            <a:ext uri="{FF2B5EF4-FFF2-40B4-BE49-F238E27FC236}">
              <a16:creationId xmlns:a16="http://schemas.microsoft.com/office/drawing/2014/main" id="{AABF40C6-BDB1-409C-8567-0DCA79897548}"/>
            </a:ext>
          </a:extLst>
        </xdr:cNvPr>
        <xdr:cNvSpPr/>
      </xdr:nvSpPr>
      <xdr:spPr>
        <a:xfrm>
          <a:off x="219646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75" name="フローチャート: 判断 74">
          <a:extLst>
            <a:ext uri="{FF2B5EF4-FFF2-40B4-BE49-F238E27FC236}">
              <a16:creationId xmlns:a16="http://schemas.microsoft.com/office/drawing/2014/main" id="{7DD270A2-662C-4D0C-811B-DEB20CAC6D61}"/>
            </a:ext>
          </a:extLst>
        </xdr:cNvPr>
        <xdr:cNvSpPr/>
      </xdr:nvSpPr>
      <xdr:spPr>
        <a:xfrm>
          <a:off x="1525905" y="58942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2CD817B-13CC-4CB0-A0AF-F92A6661A14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ED289A6-4801-4540-AAE7-2F63AF301CF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56A25FF-854E-4BAE-9034-0721D0781A3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F244DB4-C4FA-43CF-BE61-3824C590191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17805DC-8F6A-4AA3-9C4E-7048B40C029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81" name="楕円 80">
          <a:extLst>
            <a:ext uri="{FF2B5EF4-FFF2-40B4-BE49-F238E27FC236}">
              <a16:creationId xmlns:a16="http://schemas.microsoft.com/office/drawing/2014/main" id="{42A4A940-4F01-480E-BF57-78BF0190C346}"/>
            </a:ext>
          </a:extLst>
        </xdr:cNvPr>
        <xdr:cNvSpPr/>
      </xdr:nvSpPr>
      <xdr:spPr>
        <a:xfrm>
          <a:off x="4157345" y="5800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21184</xdr:rowOff>
    </xdr:from>
    <xdr:ext cx="405111" cy="259045"/>
    <xdr:sp macro="" textlink="">
      <xdr:nvSpPr>
        <xdr:cNvPr id="82" name="有形固定資産減価償却率該当値テキスト">
          <a:extLst>
            <a:ext uri="{FF2B5EF4-FFF2-40B4-BE49-F238E27FC236}">
              <a16:creationId xmlns:a16="http://schemas.microsoft.com/office/drawing/2014/main" id="{71C61571-29D4-4C25-98E7-4EE5E0E52CF8}"/>
            </a:ext>
          </a:extLst>
        </xdr:cNvPr>
        <xdr:cNvSpPr txBox="1"/>
      </xdr:nvSpPr>
      <xdr:spPr>
        <a:xfrm>
          <a:off x="4258945" y="565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83" name="楕円 82">
          <a:extLst>
            <a:ext uri="{FF2B5EF4-FFF2-40B4-BE49-F238E27FC236}">
              <a16:creationId xmlns:a16="http://schemas.microsoft.com/office/drawing/2014/main" id="{4AE92D4B-189B-4192-9985-1142DCB0BF9B}"/>
            </a:ext>
          </a:extLst>
        </xdr:cNvPr>
        <xdr:cNvSpPr/>
      </xdr:nvSpPr>
      <xdr:spPr>
        <a:xfrm>
          <a:off x="3537585" y="5757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49107</xdr:rowOff>
    </xdr:to>
    <xdr:cxnSp macro="">
      <xdr:nvCxnSpPr>
        <xdr:cNvPr id="84" name="直線コネクタ 83">
          <a:extLst>
            <a:ext uri="{FF2B5EF4-FFF2-40B4-BE49-F238E27FC236}">
              <a16:creationId xmlns:a16="http://schemas.microsoft.com/office/drawing/2014/main" id="{EDF6B9C9-3F3F-4CA4-97DA-92C9BC54F31A}"/>
            </a:ext>
          </a:extLst>
        </xdr:cNvPr>
        <xdr:cNvCxnSpPr/>
      </xdr:nvCxnSpPr>
      <xdr:spPr>
        <a:xfrm>
          <a:off x="3588385" y="5804747"/>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5" name="楕円 84">
          <a:extLst>
            <a:ext uri="{FF2B5EF4-FFF2-40B4-BE49-F238E27FC236}">
              <a16:creationId xmlns:a16="http://schemas.microsoft.com/office/drawing/2014/main" id="{89B5892C-050C-4FA2-9A87-6BCA7CDBA789}"/>
            </a:ext>
          </a:extLst>
        </xdr:cNvPr>
        <xdr:cNvSpPr/>
      </xdr:nvSpPr>
      <xdr:spPr>
        <a:xfrm>
          <a:off x="2867025" y="56893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30</xdr:row>
      <xdr:rowOff>5927</xdr:rowOff>
    </xdr:to>
    <xdr:cxnSp macro="">
      <xdr:nvCxnSpPr>
        <xdr:cNvPr id="86" name="直線コネクタ 85">
          <a:extLst>
            <a:ext uri="{FF2B5EF4-FFF2-40B4-BE49-F238E27FC236}">
              <a16:creationId xmlns:a16="http://schemas.microsoft.com/office/drawing/2014/main" id="{F19A13D1-B38A-4B04-8D1D-F70CBA681F27}"/>
            </a:ext>
          </a:extLst>
        </xdr:cNvPr>
        <xdr:cNvCxnSpPr/>
      </xdr:nvCxnSpPr>
      <xdr:spPr>
        <a:xfrm>
          <a:off x="2917825" y="5740188"/>
          <a:ext cx="670560" cy="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4233</xdr:rowOff>
    </xdr:from>
    <xdr:to>
      <xdr:col>11</xdr:col>
      <xdr:colOff>187325</xdr:colOff>
      <xdr:row>29</xdr:row>
      <xdr:rowOff>105833</xdr:rowOff>
    </xdr:to>
    <xdr:sp macro="" textlink="">
      <xdr:nvSpPr>
        <xdr:cNvPr id="87" name="楕円 86">
          <a:extLst>
            <a:ext uri="{FF2B5EF4-FFF2-40B4-BE49-F238E27FC236}">
              <a16:creationId xmlns:a16="http://schemas.microsoft.com/office/drawing/2014/main" id="{B76012FD-34EF-4A91-8A1E-F240168711A3}"/>
            </a:ext>
          </a:extLst>
        </xdr:cNvPr>
        <xdr:cNvSpPr/>
      </xdr:nvSpPr>
      <xdr:spPr>
        <a:xfrm>
          <a:off x="2196465" y="5635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55033</xdr:rowOff>
    </xdr:from>
    <xdr:to>
      <xdr:col>15</xdr:col>
      <xdr:colOff>136525</xdr:colOff>
      <xdr:row>29</xdr:row>
      <xdr:rowOff>109008</xdr:rowOff>
    </xdr:to>
    <xdr:cxnSp macro="">
      <xdr:nvCxnSpPr>
        <xdr:cNvPr id="88" name="直線コネクタ 87">
          <a:extLst>
            <a:ext uri="{FF2B5EF4-FFF2-40B4-BE49-F238E27FC236}">
              <a16:creationId xmlns:a16="http://schemas.microsoft.com/office/drawing/2014/main" id="{A81FFE14-C24E-472F-9A74-FD7FE05FAC71}"/>
            </a:ext>
          </a:extLst>
        </xdr:cNvPr>
        <xdr:cNvCxnSpPr/>
      </xdr:nvCxnSpPr>
      <xdr:spPr>
        <a:xfrm>
          <a:off x="2247265" y="5686213"/>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89" name="楕円 88">
          <a:extLst>
            <a:ext uri="{FF2B5EF4-FFF2-40B4-BE49-F238E27FC236}">
              <a16:creationId xmlns:a16="http://schemas.microsoft.com/office/drawing/2014/main" id="{EB99C267-170B-4B77-AEB0-58896302E1D2}"/>
            </a:ext>
          </a:extLst>
        </xdr:cNvPr>
        <xdr:cNvSpPr/>
      </xdr:nvSpPr>
      <xdr:spPr>
        <a:xfrm>
          <a:off x="1525905" y="5606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22648</xdr:rowOff>
    </xdr:from>
    <xdr:to>
      <xdr:col>11</xdr:col>
      <xdr:colOff>136525</xdr:colOff>
      <xdr:row>29</xdr:row>
      <xdr:rowOff>55033</xdr:rowOff>
    </xdr:to>
    <xdr:cxnSp macro="">
      <xdr:nvCxnSpPr>
        <xdr:cNvPr id="90" name="直線コネクタ 89">
          <a:extLst>
            <a:ext uri="{FF2B5EF4-FFF2-40B4-BE49-F238E27FC236}">
              <a16:creationId xmlns:a16="http://schemas.microsoft.com/office/drawing/2014/main" id="{4CC225E6-6068-4C50-8392-F6F1531A2396}"/>
            </a:ext>
          </a:extLst>
        </xdr:cNvPr>
        <xdr:cNvCxnSpPr/>
      </xdr:nvCxnSpPr>
      <xdr:spPr>
        <a:xfrm>
          <a:off x="1576705" y="565382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2C34ED5B-778E-4A8D-B730-B5C101AE2835}"/>
            </a:ext>
          </a:extLst>
        </xdr:cNvPr>
        <xdr:cNvSpPr txBox="1"/>
      </xdr:nvSpPr>
      <xdr:spPr>
        <a:xfrm>
          <a:off x="339598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92" name="n_2aveValue有形固定資産減価償却率">
          <a:extLst>
            <a:ext uri="{FF2B5EF4-FFF2-40B4-BE49-F238E27FC236}">
              <a16:creationId xmlns:a16="http://schemas.microsoft.com/office/drawing/2014/main" id="{B6BBA43D-C647-4DCA-B6FF-C9A9843DA60A}"/>
            </a:ext>
          </a:extLst>
        </xdr:cNvPr>
        <xdr:cNvSpPr txBox="1"/>
      </xdr:nvSpPr>
      <xdr:spPr>
        <a:xfrm>
          <a:off x="2738129" y="601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3" name="n_3aveValue有形固定資産減価償却率">
          <a:extLst>
            <a:ext uri="{FF2B5EF4-FFF2-40B4-BE49-F238E27FC236}">
              <a16:creationId xmlns:a16="http://schemas.microsoft.com/office/drawing/2014/main" id="{DE135A0D-E67D-44DE-B2E5-C68E7625657E}"/>
            </a:ext>
          </a:extLst>
        </xdr:cNvPr>
        <xdr:cNvSpPr txBox="1"/>
      </xdr:nvSpPr>
      <xdr:spPr>
        <a:xfrm>
          <a:off x="206756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94" name="n_4aveValue有形固定資産減価償却率">
          <a:extLst>
            <a:ext uri="{FF2B5EF4-FFF2-40B4-BE49-F238E27FC236}">
              <a16:creationId xmlns:a16="http://schemas.microsoft.com/office/drawing/2014/main" id="{7F9026B3-6852-491F-9FE6-1F6DFC8EA7F0}"/>
            </a:ext>
          </a:extLst>
        </xdr:cNvPr>
        <xdr:cNvSpPr txBox="1"/>
      </xdr:nvSpPr>
      <xdr:spPr>
        <a:xfrm>
          <a:off x="1397009" y="598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95" name="n_1mainValue有形固定資産減価償却率">
          <a:extLst>
            <a:ext uri="{FF2B5EF4-FFF2-40B4-BE49-F238E27FC236}">
              <a16:creationId xmlns:a16="http://schemas.microsoft.com/office/drawing/2014/main" id="{2204851F-56AE-47B7-BD75-CBABCB57ECCF}"/>
            </a:ext>
          </a:extLst>
        </xdr:cNvPr>
        <xdr:cNvSpPr txBox="1"/>
      </xdr:nvSpPr>
      <xdr:spPr>
        <a:xfrm>
          <a:off x="3395989" y="55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4885</xdr:rowOff>
    </xdr:from>
    <xdr:ext cx="405111" cy="259045"/>
    <xdr:sp macro="" textlink="">
      <xdr:nvSpPr>
        <xdr:cNvPr id="96" name="n_2mainValue有形固定資産減価償却率">
          <a:extLst>
            <a:ext uri="{FF2B5EF4-FFF2-40B4-BE49-F238E27FC236}">
              <a16:creationId xmlns:a16="http://schemas.microsoft.com/office/drawing/2014/main" id="{C2D78CE8-EE8A-48DD-8EC1-031D198D4138}"/>
            </a:ext>
          </a:extLst>
        </xdr:cNvPr>
        <xdr:cNvSpPr txBox="1"/>
      </xdr:nvSpPr>
      <xdr:spPr>
        <a:xfrm>
          <a:off x="2738129" y="546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122360</xdr:rowOff>
    </xdr:from>
    <xdr:ext cx="405111" cy="259045"/>
    <xdr:sp macro="" textlink="">
      <xdr:nvSpPr>
        <xdr:cNvPr id="97" name="n_3mainValue有形固定資産減価償却率">
          <a:extLst>
            <a:ext uri="{FF2B5EF4-FFF2-40B4-BE49-F238E27FC236}">
              <a16:creationId xmlns:a16="http://schemas.microsoft.com/office/drawing/2014/main" id="{B436E2D2-23EE-45D6-A8BC-D51BB692175A}"/>
            </a:ext>
          </a:extLst>
        </xdr:cNvPr>
        <xdr:cNvSpPr txBox="1"/>
      </xdr:nvSpPr>
      <xdr:spPr>
        <a:xfrm>
          <a:off x="2067569" y="54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98" name="n_4mainValue有形固定資産減価償却率">
          <a:extLst>
            <a:ext uri="{FF2B5EF4-FFF2-40B4-BE49-F238E27FC236}">
              <a16:creationId xmlns:a16="http://schemas.microsoft.com/office/drawing/2014/main" id="{913D9DDC-B143-4C4C-9B15-CB3E5CCE006B}"/>
            </a:ext>
          </a:extLst>
        </xdr:cNvPr>
        <xdr:cNvSpPr txBox="1"/>
      </xdr:nvSpPr>
      <xdr:spPr>
        <a:xfrm>
          <a:off x="1397009" y="53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38B22D0-ABBA-422C-9710-F2F664E5F86E}"/>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4F74EA9-890F-4976-B082-565A8510EC56}"/>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353BC40-19F3-482C-A183-E355F5D089B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77F28F5-4565-46A8-8849-771A0C29A7F7}"/>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A3BC8A8-C88E-4DDF-BE68-DFB134F397F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22D84FE-E5E5-4B50-B9DB-8ED6AE217EE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A88CF34-18D7-4B75-B344-30A5BCF66E3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93854EF-E042-4CF4-B754-E6662CF2FECE}"/>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8E4C615-E7F7-4EA1-9248-05C03C14D16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D1ED2D4-9D2A-4428-A8E8-1628F7B32A5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40F3322-CD5A-46D1-8DB8-80279ADF223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9CC562E-4F6A-4865-B9C3-6525F04C3A3D}"/>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68D0747-58BC-44AD-9591-628A14484866}"/>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債務償還比率は類似団体平均を上回ってはいるものの、直近</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年間でみると減少傾向にあるといえる。主な要因としては、新規の普通建設事業を抑制してきたことが考えられる。 </a:t>
          </a:r>
        </a:p>
        <a:p>
          <a:r>
            <a:rPr kumimoji="1" lang="ja-JP" altLang="en-US" sz="1100">
              <a:latin typeface="ＭＳ Ｐゴシック" panose="020B0600070205080204" pitchFamily="50" charset="-128"/>
              <a:ea typeface="ＭＳ Ｐゴシック" panose="020B0600070205080204" pitchFamily="50" charset="-128"/>
            </a:rPr>
            <a:t>　引き続き、債務償還比率が増加しないよう、新規の普通建設事業を抑制するとともに、市債発行額の縮減に取り組んでいく。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CA0A6E5-AC9F-4917-B324-96FF7B6E936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4B6A587-A946-47F7-BA30-54020AD859C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80E5B9F-8C99-41AF-892A-7547B52C749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378422D-E982-4A35-A59D-3C23010FD08B}"/>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3F15DC10-A632-40FA-8A14-94573C2F63D8}"/>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01021F5-0D45-4D01-BBD5-8BAC0CC72E4F}"/>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7B4260C-90F9-4068-A821-796555FB2D7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B55ED78-3770-480B-A169-496EA7BDCDD3}"/>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9725121-2BD5-4170-8F2E-E00304AAABDF}"/>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51D6AE8-67F0-43B4-82CB-A13653427466}"/>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0364338-4326-4371-8239-FDF0265C56D4}"/>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59DDC42-733F-4A7B-9FB2-478FDD5C5E27}"/>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5456C41-C093-435B-8C5B-9A0CB2402BC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0110779-E00E-44C5-A6E5-6A89FD95D0F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5AB0680-18B7-4E39-8452-B56740117E7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0497B7B7-F792-4539-82B3-7EC5B65AF463}"/>
            </a:ext>
          </a:extLst>
        </xdr:cNvPr>
        <xdr:cNvCxnSpPr/>
      </xdr:nvCxnSpPr>
      <xdr:spPr>
        <a:xfrm flipV="1">
          <a:off x="13027660" y="5211868"/>
          <a:ext cx="1269" cy="121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0D5D2C55-2507-4A98-BC34-C9959EF3DD48}"/>
            </a:ext>
          </a:extLst>
        </xdr:cNvPr>
        <xdr:cNvSpPr txBox="1"/>
      </xdr:nvSpPr>
      <xdr:spPr>
        <a:xfrm>
          <a:off x="13080365" y="64302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AB2F4020-847B-4EED-818D-515405495A35}"/>
            </a:ext>
          </a:extLst>
        </xdr:cNvPr>
        <xdr:cNvCxnSpPr/>
      </xdr:nvCxnSpPr>
      <xdr:spPr>
        <a:xfrm>
          <a:off x="12963525" y="6426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F5C55BC8-BE6C-449B-8280-A835213666C9}"/>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EF8C865-AC77-438C-85A3-6C12A931931D}"/>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a:extLst>
            <a:ext uri="{FF2B5EF4-FFF2-40B4-BE49-F238E27FC236}">
              <a16:creationId xmlns:a16="http://schemas.microsoft.com/office/drawing/2014/main" id="{1495DF89-709D-435B-807A-B6F2CC6CACE9}"/>
            </a:ext>
          </a:extLst>
        </xdr:cNvPr>
        <xdr:cNvSpPr txBox="1"/>
      </xdr:nvSpPr>
      <xdr:spPr>
        <a:xfrm>
          <a:off x="13080365" y="5675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16982E5E-3F17-41FF-B413-63F6FE98C1A1}"/>
            </a:ext>
          </a:extLst>
        </xdr:cNvPr>
        <xdr:cNvSpPr/>
      </xdr:nvSpPr>
      <xdr:spPr>
        <a:xfrm>
          <a:off x="13001625" y="5820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6617B761-46CE-4A40-95D7-D69A4EF5C38F}"/>
            </a:ext>
          </a:extLst>
        </xdr:cNvPr>
        <xdr:cNvSpPr/>
      </xdr:nvSpPr>
      <xdr:spPr>
        <a:xfrm>
          <a:off x="12359005" y="5764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5FDB45A2-180A-434C-8942-970BDBF75BAE}"/>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2A72D8B7-FD2B-4153-A0C8-14496F882567}"/>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873FE9C4-A373-43FB-8902-0F66F7F54D4D}"/>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0C2469D-B44D-4760-860E-AA9CF2B4812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C7BDC61-3EC0-4E57-A9D0-067C5D064669}"/>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71C4757-A2CB-45AB-ACD4-D2A36DF16AD7}"/>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4E7FEDF-D398-469B-BB15-4A9165213D9A}"/>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04BBE31-6A49-4808-B738-D856F3C38E1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153705</xdr:rowOff>
    </xdr:from>
    <xdr:to>
      <xdr:col>76</xdr:col>
      <xdr:colOff>73025</xdr:colOff>
      <xdr:row>32</xdr:row>
      <xdr:rowOff>83855</xdr:rowOff>
    </xdr:to>
    <xdr:sp macro="" textlink="">
      <xdr:nvSpPr>
        <xdr:cNvPr id="143" name="楕円 142">
          <a:extLst>
            <a:ext uri="{FF2B5EF4-FFF2-40B4-BE49-F238E27FC236}">
              <a16:creationId xmlns:a16="http://schemas.microsoft.com/office/drawing/2014/main" id="{C546613C-7D49-48A6-BA2F-F6A3F491B994}"/>
            </a:ext>
          </a:extLst>
        </xdr:cNvPr>
        <xdr:cNvSpPr/>
      </xdr:nvSpPr>
      <xdr:spPr>
        <a:xfrm>
          <a:off x="13001625" y="6120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132132</xdr:rowOff>
    </xdr:from>
    <xdr:ext cx="469744" cy="259045"/>
    <xdr:sp macro="" textlink="">
      <xdr:nvSpPr>
        <xdr:cNvPr id="144" name="債務償還比率該当値テキスト">
          <a:extLst>
            <a:ext uri="{FF2B5EF4-FFF2-40B4-BE49-F238E27FC236}">
              <a16:creationId xmlns:a16="http://schemas.microsoft.com/office/drawing/2014/main" id="{7A7D138A-5C4D-4FD0-B796-1948CF374AF8}"/>
            </a:ext>
          </a:extLst>
        </xdr:cNvPr>
        <xdr:cNvSpPr txBox="1"/>
      </xdr:nvSpPr>
      <xdr:spPr>
        <a:xfrm>
          <a:off x="13080365" y="60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92894</xdr:rowOff>
    </xdr:from>
    <xdr:to>
      <xdr:col>72</xdr:col>
      <xdr:colOff>123825</xdr:colOff>
      <xdr:row>32</xdr:row>
      <xdr:rowOff>23044</xdr:rowOff>
    </xdr:to>
    <xdr:sp macro="" textlink="">
      <xdr:nvSpPr>
        <xdr:cNvPr id="145" name="楕円 144">
          <a:extLst>
            <a:ext uri="{FF2B5EF4-FFF2-40B4-BE49-F238E27FC236}">
              <a16:creationId xmlns:a16="http://schemas.microsoft.com/office/drawing/2014/main" id="{D202ABCF-EA51-4DBB-BD17-9CE844A49ACC}"/>
            </a:ext>
          </a:extLst>
        </xdr:cNvPr>
        <xdr:cNvSpPr/>
      </xdr:nvSpPr>
      <xdr:spPr>
        <a:xfrm>
          <a:off x="12359005" y="6059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143694</xdr:rowOff>
    </xdr:from>
    <xdr:to>
      <xdr:col>76</xdr:col>
      <xdr:colOff>22225</xdr:colOff>
      <xdr:row>32</xdr:row>
      <xdr:rowOff>33055</xdr:rowOff>
    </xdr:to>
    <xdr:cxnSp macro="">
      <xdr:nvCxnSpPr>
        <xdr:cNvPr id="146" name="直線コネクタ 145">
          <a:extLst>
            <a:ext uri="{FF2B5EF4-FFF2-40B4-BE49-F238E27FC236}">
              <a16:creationId xmlns:a16="http://schemas.microsoft.com/office/drawing/2014/main" id="{85C818EB-50F4-45D8-B7BC-B3ED1C64383B}"/>
            </a:ext>
          </a:extLst>
        </xdr:cNvPr>
        <xdr:cNvCxnSpPr/>
      </xdr:nvCxnSpPr>
      <xdr:spPr>
        <a:xfrm>
          <a:off x="12409805" y="6110154"/>
          <a:ext cx="619760" cy="5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136215</xdr:rowOff>
    </xdr:from>
    <xdr:to>
      <xdr:col>68</xdr:col>
      <xdr:colOff>123825</xdr:colOff>
      <xdr:row>34</xdr:row>
      <xdr:rowOff>66365</xdr:rowOff>
    </xdr:to>
    <xdr:sp macro="" textlink="">
      <xdr:nvSpPr>
        <xdr:cNvPr id="147" name="楕円 146">
          <a:extLst>
            <a:ext uri="{FF2B5EF4-FFF2-40B4-BE49-F238E27FC236}">
              <a16:creationId xmlns:a16="http://schemas.microsoft.com/office/drawing/2014/main" id="{FC1E824A-6350-4BAB-8D55-550A5BE4450A}"/>
            </a:ext>
          </a:extLst>
        </xdr:cNvPr>
        <xdr:cNvSpPr/>
      </xdr:nvSpPr>
      <xdr:spPr>
        <a:xfrm>
          <a:off x="11688445" y="6437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143694</xdr:rowOff>
    </xdr:from>
    <xdr:to>
      <xdr:col>72</xdr:col>
      <xdr:colOff>73025</xdr:colOff>
      <xdr:row>34</xdr:row>
      <xdr:rowOff>15565</xdr:rowOff>
    </xdr:to>
    <xdr:cxnSp macro="">
      <xdr:nvCxnSpPr>
        <xdr:cNvPr id="148" name="直線コネクタ 147">
          <a:extLst>
            <a:ext uri="{FF2B5EF4-FFF2-40B4-BE49-F238E27FC236}">
              <a16:creationId xmlns:a16="http://schemas.microsoft.com/office/drawing/2014/main" id="{4E1ADAA4-5B08-4AF0-93BD-502D47D61F51}"/>
            </a:ext>
          </a:extLst>
        </xdr:cNvPr>
        <xdr:cNvCxnSpPr/>
      </xdr:nvCxnSpPr>
      <xdr:spPr>
        <a:xfrm flipV="1">
          <a:off x="11739245" y="6110154"/>
          <a:ext cx="670560" cy="3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46927</xdr:rowOff>
    </xdr:from>
    <xdr:to>
      <xdr:col>64</xdr:col>
      <xdr:colOff>123825</xdr:colOff>
      <xdr:row>34</xdr:row>
      <xdr:rowOff>148527</xdr:rowOff>
    </xdr:to>
    <xdr:sp macro="" textlink="">
      <xdr:nvSpPr>
        <xdr:cNvPr id="149" name="楕円 148">
          <a:extLst>
            <a:ext uri="{FF2B5EF4-FFF2-40B4-BE49-F238E27FC236}">
              <a16:creationId xmlns:a16="http://schemas.microsoft.com/office/drawing/2014/main" id="{CED7B68B-DD70-45F8-9A4A-D3B66C7F28CE}"/>
            </a:ext>
          </a:extLst>
        </xdr:cNvPr>
        <xdr:cNvSpPr/>
      </xdr:nvSpPr>
      <xdr:spPr>
        <a:xfrm>
          <a:off x="11017885" y="65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15565</xdr:rowOff>
    </xdr:from>
    <xdr:to>
      <xdr:col>68</xdr:col>
      <xdr:colOff>73025</xdr:colOff>
      <xdr:row>34</xdr:row>
      <xdr:rowOff>97727</xdr:rowOff>
    </xdr:to>
    <xdr:cxnSp macro="">
      <xdr:nvCxnSpPr>
        <xdr:cNvPr id="150" name="直線コネクタ 149">
          <a:extLst>
            <a:ext uri="{FF2B5EF4-FFF2-40B4-BE49-F238E27FC236}">
              <a16:creationId xmlns:a16="http://schemas.microsoft.com/office/drawing/2014/main" id="{3586DD13-8836-422C-AB80-B9FC042A6EBE}"/>
            </a:ext>
          </a:extLst>
        </xdr:cNvPr>
        <xdr:cNvCxnSpPr/>
      </xdr:nvCxnSpPr>
      <xdr:spPr>
        <a:xfrm flipV="1">
          <a:off x="11068685" y="6484945"/>
          <a:ext cx="670560" cy="8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21618</xdr:rowOff>
    </xdr:from>
    <xdr:to>
      <xdr:col>60</xdr:col>
      <xdr:colOff>123825</xdr:colOff>
      <xdr:row>34</xdr:row>
      <xdr:rowOff>123218</xdr:rowOff>
    </xdr:to>
    <xdr:sp macro="" textlink="">
      <xdr:nvSpPr>
        <xdr:cNvPr id="151" name="楕円 150">
          <a:extLst>
            <a:ext uri="{FF2B5EF4-FFF2-40B4-BE49-F238E27FC236}">
              <a16:creationId xmlns:a16="http://schemas.microsoft.com/office/drawing/2014/main" id="{74E109BA-8485-4297-B117-3D2E5351A8BC}"/>
            </a:ext>
          </a:extLst>
        </xdr:cNvPr>
        <xdr:cNvSpPr/>
      </xdr:nvSpPr>
      <xdr:spPr>
        <a:xfrm>
          <a:off x="10347325" y="64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72418</xdr:rowOff>
    </xdr:from>
    <xdr:to>
      <xdr:col>64</xdr:col>
      <xdr:colOff>73025</xdr:colOff>
      <xdr:row>34</xdr:row>
      <xdr:rowOff>97727</xdr:rowOff>
    </xdr:to>
    <xdr:cxnSp macro="">
      <xdr:nvCxnSpPr>
        <xdr:cNvPr id="152" name="直線コネクタ 151">
          <a:extLst>
            <a:ext uri="{FF2B5EF4-FFF2-40B4-BE49-F238E27FC236}">
              <a16:creationId xmlns:a16="http://schemas.microsoft.com/office/drawing/2014/main" id="{3944584B-B65B-4D12-B171-E6935B3737AD}"/>
            </a:ext>
          </a:extLst>
        </xdr:cNvPr>
        <xdr:cNvCxnSpPr/>
      </xdr:nvCxnSpPr>
      <xdr:spPr>
        <a:xfrm>
          <a:off x="10398125" y="6541798"/>
          <a:ext cx="67056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a:extLst>
            <a:ext uri="{FF2B5EF4-FFF2-40B4-BE49-F238E27FC236}">
              <a16:creationId xmlns:a16="http://schemas.microsoft.com/office/drawing/2014/main" id="{D3249395-2C3F-4D34-8CA7-01CD4021BD19}"/>
            </a:ext>
          </a:extLst>
        </xdr:cNvPr>
        <xdr:cNvSpPr txBox="1"/>
      </xdr:nvSpPr>
      <xdr:spPr>
        <a:xfrm>
          <a:off x="12185092" y="55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85C335EC-23CD-4126-BA21-B6F11CBF04CE}"/>
            </a:ext>
          </a:extLst>
        </xdr:cNvPr>
        <xdr:cNvSpPr txBox="1"/>
      </xdr:nvSpPr>
      <xdr:spPr>
        <a:xfrm>
          <a:off x="11527232" y="57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453A5833-207C-493E-B710-4FFB1CA923B0}"/>
            </a:ext>
          </a:extLst>
        </xdr:cNvPr>
        <xdr:cNvSpPr txBox="1"/>
      </xdr:nvSpPr>
      <xdr:spPr>
        <a:xfrm>
          <a:off x="1085667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0F621272-3845-46F1-B043-42CA7F6AA38C}"/>
            </a:ext>
          </a:extLst>
        </xdr:cNvPr>
        <xdr:cNvSpPr txBox="1"/>
      </xdr:nvSpPr>
      <xdr:spPr>
        <a:xfrm>
          <a:off x="10186112"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14171</xdr:rowOff>
    </xdr:from>
    <xdr:ext cx="469744" cy="259045"/>
    <xdr:sp macro="" textlink="">
      <xdr:nvSpPr>
        <xdr:cNvPr id="157" name="n_1mainValue債務償還比率">
          <a:extLst>
            <a:ext uri="{FF2B5EF4-FFF2-40B4-BE49-F238E27FC236}">
              <a16:creationId xmlns:a16="http://schemas.microsoft.com/office/drawing/2014/main" id="{102537FC-2A0C-492D-B86E-EE2300A54A51}"/>
            </a:ext>
          </a:extLst>
        </xdr:cNvPr>
        <xdr:cNvSpPr txBox="1"/>
      </xdr:nvSpPr>
      <xdr:spPr>
        <a:xfrm>
          <a:off x="12185092" y="614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57492</xdr:rowOff>
    </xdr:from>
    <xdr:ext cx="560923" cy="259045"/>
    <xdr:sp macro="" textlink="">
      <xdr:nvSpPr>
        <xdr:cNvPr id="158" name="n_2mainValue債務償還比率">
          <a:extLst>
            <a:ext uri="{FF2B5EF4-FFF2-40B4-BE49-F238E27FC236}">
              <a16:creationId xmlns:a16="http://schemas.microsoft.com/office/drawing/2014/main" id="{5CC865F0-DE14-42DB-9534-6973E3E24830}"/>
            </a:ext>
          </a:extLst>
        </xdr:cNvPr>
        <xdr:cNvSpPr txBox="1"/>
      </xdr:nvSpPr>
      <xdr:spPr>
        <a:xfrm>
          <a:off x="11496883" y="65268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139654</xdr:rowOff>
    </xdr:from>
    <xdr:ext cx="560923" cy="259045"/>
    <xdr:sp macro="" textlink="">
      <xdr:nvSpPr>
        <xdr:cNvPr id="159" name="n_3mainValue債務償還比率">
          <a:extLst>
            <a:ext uri="{FF2B5EF4-FFF2-40B4-BE49-F238E27FC236}">
              <a16:creationId xmlns:a16="http://schemas.microsoft.com/office/drawing/2014/main" id="{51C56821-0754-4FE3-9988-25A11BE13CF4}"/>
            </a:ext>
          </a:extLst>
        </xdr:cNvPr>
        <xdr:cNvSpPr txBox="1"/>
      </xdr:nvSpPr>
      <xdr:spPr>
        <a:xfrm>
          <a:off x="10826323" y="66090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114345</xdr:rowOff>
    </xdr:from>
    <xdr:ext cx="560923" cy="259045"/>
    <xdr:sp macro="" textlink="">
      <xdr:nvSpPr>
        <xdr:cNvPr id="160" name="n_4mainValue債務償還比率">
          <a:extLst>
            <a:ext uri="{FF2B5EF4-FFF2-40B4-BE49-F238E27FC236}">
              <a16:creationId xmlns:a16="http://schemas.microsoft.com/office/drawing/2014/main" id="{5D981327-E87E-4FCE-86FF-0CA7158520B3}"/>
            </a:ext>
          </a:extLst>
        </xdr:cNvPr>
        <xdr:cNvSpPr txBox="1"/>
      </xdr:nvSpPr>
      <xdr:spPr>
        <a:xfrm>
          <a:off x="10155763" y="6583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523E841-F11D-4990-A6D6-7E4BB7ED28B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8DABD8F-7ED0-445F-A5B5-1E2D3D4DB6F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8053D2C-A28E-4828-9EAC-A73B9331BD5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595D15A-B45F-49E4-89CA-13809CC7089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0B6319F-CB31-442F-80A2-A6852ADDD1A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C6FBEA6-8ECA-41CE-8BC5-5C1D9888F03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D383A7-176C-4490-9A37-E217F968017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EEAFC9-9841-4CBB-B06B-325DBA188E0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E60F43-EEA5-477F-8AC9-B863E687C16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C4D087-410F-4B41-BC51-D328993D4D9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988190-7B44-4811-8514-797FB2E4712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44EB0C-0357-4199-AB36-553CB9CE702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46510B-3E07-43CA-A5E8-B630540BB5C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45AECA-017B-4AEA-85D9-57362D4444E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F146C3-F829-4399-AAD2-77515980730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D7A626-6EE1-4CE3-9BFF-F5C20EE5B98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48,417
47,706
58.08
17,660,957
16,816,949
839,306
10,481,677
14,345,989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33AAF2-4A1F-4840-B604-3C1E2345C80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ECB634-E951-4274-9782-29F77F620D1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63E83E-7132-4820-9DF2-11851068A1B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5BA97C-1D9E-461E-AA50-7028FD8181B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767230-B0AE-4A4C-8CE4-DE8412E2C61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B1BF3C-2570-4307-A3B5-C32089928A2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982508-8FB0-4ADE-BB23-ED0857C7453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5EF342-F3E7-4A11-9277-C96BCA04604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3D969C-C142-4003-AA52-B6D81D10EF1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370B87-4D47-4534-A0F9-FC60C0463C9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AED3B5-BFCB-47A1-AF3D-003DD0656A1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A3F736-36F3-400D-87E5-CD65194CFCB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0EF3D5-106E-493B-8618-C56E44ED5B4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1B6A91-1236-4782-AC91-152EF329E09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0C2514-394A-48A2-8A9E-13AB65998B6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6B4643-6070-4B90-BCF6-B1ED760403E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7B5AC7-4BF9-49C1-9539-6B0FFFBAF89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3B99E5-E110-4761-B75C-4115A14D9D4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A364D1-F35C-41CC-9B88-99593E184BD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F29863-AD79-414E-A4E6-7DC8BFE0F17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37C611-5FA2-44C4-B25D-07499A6AFBE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CDD3BB-6E05-4C6D-8B34-390BC8332EA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EE9F7D-933B-4D6A-9F67-CA7A9E59578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30F327-A247-49F4-A48A-59D5F3A2C20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EBC08C-0496-403F-A645-65728AE7709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8802139-3132-4670-A1CF-BB8B81DC4BD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909B25-FE60-4E4C-8441-CB6B23BEECB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273655-26DF-49BC-B0F4-4AB55C8F279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D29DFD-F974-4DEA-AD79-FDBAE265D1A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8D2C6A-A346-4546-96A4-291C48D47FE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60FD96-B70B-47F7-A89B-A841855BF02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CE5790-2E92-4203-8C64-231F842E249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9252E8B-3704-402E-825C-48F3A0C42A0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E7BF899-4BC8-4402-8EFF-8B3548BC181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0EE1CDD-5A2A-4307-AB43-15E5E77B9F7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60F9679-3B8E-4CB0-93D2-5468014FEFE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1FC5B61-6643-4BF0-B881-7FE27BFC73C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43C8096-828D-4AC3-B6D3-70F6F8284A0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642945F-82FB-4A5C-82FC-57F6E3BB1DE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D89CADE-76A3-45C9-8039-74D6F960673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FBA1BFD-CC9B-4BC5-AE0A-400573F6C71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41570F1-AB90-4780-A974-01390FE5B367}"/>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BEAA4BE-25B5-4ED0-B774-745E00AFF63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34E730A-DB06-4776-97CE-3CD347063F9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378316E-67F0-431E-98F4-F0F46870662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42C0839C-A686-439B-A142-D1E03DE0BDA4}"/>
            </a:ext>
          </a:extLst>
        </xdr:cNvPr>
        <xdr:cNvCxnSpPr/>
      </xdr:nvCxnSpPr>
      <xdr:spPr>
        <a:xfrm flipV="1">
          <a:off x="4086225" y="584263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CAB9C5BE-45B8-4678-A103-B39B2E621919}"/>
            </a:ext>
          </a:extLst>
        </xdr:cNvPr>
        <xdr:cNvSpPr txBox="1"/>
      </xdr:nvSpPr>
      <xdr:spPr>
        <a:xfrm>
          <a:off x="41249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854C964C-B7D6-41A3-B53A-EAEBAF10CAEF}"/>
            </a:ext>
          </a:extLst>
        </xdr:cNvPr>
        <xdr:cNvCxnSpPr/>
      </xdr:nvCxnSpPr>
      <xdr:spPr>
        <a:xfrm>
          <a:off x="402082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AABE3D32-E05E-4A9C-96C7-E7739C3EA27F}"/>
            </a:ext>
          </a:extLst>
        </xdr:cNvPr>
        <xdr:cNvSpPr txBox="1"/>
      </xdr:nvSpPr>
      <xdr:spPr>
        <a:xfrm>
          <a:off x="412496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FF3F5988-195E-4763-967C-B15EF9351A27}"/>
            </a:ext>
          </a:extLst>
        </xdr:cNvPr>
        <xdr:cNvCxnSpPr/>
      </xdr:nvCxnSpPr>
      <xdr:spPr>
        <a:xfrm>
          <a:off x="4020820" y="5842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D2DC0159-0166-40A2-A15E-F2552C420985}"/>
            </a:ext>
          </a:extLst>
        </xdr:cNvPr>
        <xdr:cNvSpPr txBox="1"/>
      </xdr:nvSpPr>
      <xdr:spPr>
        <a:xfrm>
          <a:off x="412496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DBEF9A6E-772A-4D35-B843-9BC6C10BEA1C}"/>
            </a:ext>
          </a:extLst>
        </xdr:cNvPr>
        <xdr:cNvSpPr/>
      </xdr:nvSpPr>
      <xdr:spPr>
        <a:xfrm>
          <a:off x="403606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9E39006-5B87-4544-B974-4875C81EA34A}"/>
            </a:ext>
          </a:extLst>
        </xdr:cNvPr>
        <xdr:cNvSpPr/>
      </xdr:nvSpPr>
      <xdr:spPr>
        <a:xfrm>
          <a:off x="331216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20CCBAD3-73C2-47C1-8859-B97F4A125C2B}"/>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7303E9CC-440C-4F82-B63D-F38F34D5E7D9}"/>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F7A12468-2059-49C9-90A7-9242D437D427}"/>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CAA913-0C7C-46F7-A331-67C4344A279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A9E3F7-3301-4E42-B26D-19CD75D2CA6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1FCEDC-0403-45E7-8B59-C7766E6B90B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0613CC-8BED-42BA-AB89-E66DCE5DB44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522BCFC-ADE0-474F-BB33-5C46F860967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3" name="楕円 72">
          <a:extLst>
            <a:ext uri="{FF2B5EF4-FFF2-40B4-BE49-F238E27FC236}">
              <a16:creationId xmlns:a16="http://schemas.microsoft.com/office/drawing/2014/main" id="{6E9BAE82-7C77-451C-A839-4F9A962927A7}"/>
            </a:ext>
          </a:extLst>
        </xdr:cNvPr>
        <xdr:cNvSpPr/>
      </xdr:nvSpPr>
      <xdr:spPr>
        <a:xfrm>
          <a:off x="403606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4" name="【道路】&#10;有形固定資産減価償却率該当値テキスト">
          <a:extLst>
            <a:ext uri="{FF2B5EF4-FFF2-40B4-BE49-F238E27FC236}">
              <a16:creationId xmlns:a16="http://schemas.microsoft.com/office/drawing/2014/main" id="{92E83E22-3F97-4C7E-9337-9D9204834ECB}"/>
            </a:ext>
          </a:extLst>
        </xdr:cNvPr>
        <xdr:cNvSpPr txBox="1"/>
      </xdr:nvSpPr>
      <xdr:spPr>
        <a:xfrm>
          <a:off x="412496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5" name="楕円 74">
          <a:extLst>
            <a:ext uri="{FF2B5EF4-FFF2-40B4-BE49-F238E27FC236}">
              <a16:creationId xmlns:a16="http://schemas.microsoft.com/office/drawing/2014/main" id="{C6E12ED6-B302-4F22-BE5A-542D2831F12A}"/>
            </a:ext>
          </a:extLst>
        </xdr:cNvPr>
        <xdr:cNvSpPr/>
      </xdr:nvSpPr>
      <xdr:spPr>
        <a:xfrm>
          <a:off x="3312160" y="6005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xdr:rowOff>
    </xdr:from>
    <xdr:to>
      <xdr:col>24</xdr:col>
      <xdr:colOff>63500</xdr:colOff>
      <xdr:row>36</xdr:row>
      <xdr:rowOff>64770</xdr:rowOff>
    </xdr:to>
    <xdr:cxnSp macro="">
      <xdr:nvCxnSpPr>
        <xdr:cNvPr id="76" name="直線コネクタ 75">
          <a:extLst>
            <a:ext uri="{FF2B5EF4-FFF2-40B4-BE49-F238E27FC236}">
              <a16:creationId xmlns:a16="http://schemas.microsoft.com/office/drawing/2014/main" id="{CEF0055F-5C04-42EC-A30A-361624E133E0}"/>
            </a:ext>
          </a:extLst>
        </xdr:cNvPr>
        <xdr:cNvCxnSpPr/>
      </xdr:nvCxnSpPr>
      <xdr:spPr>
        <a:xfrm>
          <a:off x="3355340" y="605218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137795</xdr:rowOff>
    </xdr:from>
    <xdr:to>
      <xdr:col>15</xdr:col>
      <xdr:colOff>101600</xdr:colOff>
      <xdr:row>36</xdr:row>
      <xdr:rowOff>67945</xdr:rowOff>
    </xdr:to>
    <xdr:sp macro="" textlink="">
      <xdr:nvSpPr>
        <xdr:cNvPr id="77" name="楕円 76">
          <a:extLst>
            <a:ext uri="{FF2B5EF4-FFF2-40B4-BE49-F238E27FC236}">
              <a16:creationId xmlns:a16="http://schemas.microsoft.com/office/drawing/2014/main" id="{C9ACD2AB-BFE3-41F7-B3B4-3EAA99E79DF8}"/>
            </a:ext>
          </a:extLst>
        </xdr:cNvPr>
        <xdr:cNvSpPr/>
      </xdr:nvSpPr>
      <xdr:spPr>
        <a:xfrm>
          <a:off x="2514600" y="600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17145</xdr:rowOff>
    </xdr:from>
    <xdr:to>
      <xdr:col>19</xdr:col>
      <xdr:colOff>177800</xdr:colOff>
      <xdr:row>36</xdr:row>
      <xdr:rowOff>17145</xdr:rowOff>
    </xdr:to>
    <xdr:cxnSp macro="">
      <xdr:nvCxnSpPr>
        <xdr:cNvPr id="78" name="直線コネクタ 77">
          <a:extLst>
            <a:ext uri="{FF2B5EF4-FFF2-40B4-BE49-F238E27FC236}">
              <a16:creationId xmlns:a16="http://schemas.microsoft.com/office/drawing/2014/main" id="{7298EFB3-3AC3-4060-A5B1-2820AF57ECD0}"/>
            </a:ext>
          </a:extLst>
        </xdr:cNvPr>
        <xdr:cNvCxnSpPr/>
      </xdr:nvCxnSpPr>
      <xdr:spPr>
        <a:xfrm>
          <a:off x="2565400" y="60521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9" name="楕円 78">
          <a:extLst>
            <a:ext uri="{FF2B5EF4-FFF2-40B4-BE49-F238E27FC236}">
              <a16:creationId xmlns:a16="http://schemas.microsoft.com/office/drawing/2014/main" id="{E5A7F354-5102-4EED-88C1-4B2901A3585A}"/>
            </a:ext>
          </a:extLst>
        </xdr:cNvPr>
        <xdr:cNvSpPr/>
      </xdr:nvSpPr>
      <xdr:spPr>
        <a:xfrm>
          <a:off x="1739900" y="5963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146685</xdr:rowOff>
    </xdr:from>
    <xdr:to>
      <xdr:col>15</xdr:col>
      <xdr:colOff>50800</xdr:colOff>
      <xdr:row>36</xdr:row>
      <xdr:rowOff>17145</xdr:rowOff>
    </xdr:to>
    <xdr:cxnSp macro="">
      <xdr:nvCxnSpPr>
        <xdr:cNvPr id="80" name="直線コネクタ 79">
          <a:extLst>
            <a:ext uri="{FF2B5EF4-FFF2-40B4-BE49-F238E27FC236}">
              <a16:creationId xmlns:a16="http://schemas.microsoft.com/office/drawing/2014/main" id="{FCECE43F-7562-4F66-B7F2-4F77A454071A}"/>
            </a:ext>
          </a:extLst>
        </xdr:cNvPr>
        <xdr:cNvCxnSpPr/>
      </xdr:nvCxnSpPr>
      <xdr:spPr>
        <a:xfrm>
          <a:off x="1790700" y="60140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55880</xdr:rowOff>
    </xdr:from>
    <xdr:to>
      <xdr:col>6</xdr:col>
      <xdr:colOff>38100</xdr:colOff>
      <xdr:row>35</xdr:row>
      <xdr:rowOff>157480</xdr:rowOff>
    </xdr:to>
    <xdr:sp macro="" textlink="">
      <xdr:nvSpPr>
        <xdr:cNvPr id="81" name="楕円 80">
          <a:extLst>
            <a:ext uri="{FF2B5EF4-FFF2-40B4-BE49-F238E27FC236}">
              <a16:creationId xmlns:a16="http://schemas.microsoft.com/office/drawing/2014/main" id="{07997EB3-A0E6-47DE-894B-BCD5B484D4F8}"/>
            </a:ext>
          </a:extLst>
        </xdr:cNvPr>
        <xdr:cNvSpPr/>
      </xdr:nvSpPr>
      <xdr:spPr>
        <a:xfrm>
          <a:off x="965200" y="5923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106680</xdr:rowOff>
    </xdr:from>
    <xdr:to>
      <xdr:col>10</xdr:col>
      <xdr:colOff>114300</xdr:colOff>
      <xdr:row>35</xdr:row>
      <xdr:rowOff>146685</xdr:rowOff>
    </xdr:to>
    <xdr:cxnSp macro="">
      <xdr:nvCxnSpPr>
        <xdr:cNvPr id="82" name="直線コネクタ 81">
          <a:extLst>
            <a:ext uri="{FF2B5EF4-FFF2-40B4-BE49-F238E27FC236}">
              <a16:creationId xmlns:a16="http://schemas.microsoft.com/office/drawing/2014/main" id="{CE95FBAA-16F7-4C79-92A9-04615543726D}"/>
            </a:ext>
          </a:extLst>
        </xdr:cNvPr>
        <xdr:cNvCxnSpPr/>
      </xdr:nvCxnSpPr>
      <xdr:spPr>
        <a:xfrm>
          <a:off x="1008380" y="597408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3B12991E-8DBB-4530-A972-7FCE6FCD76D1}"/>
            </a:ext>
          </a:extLst>
        </xdr:cNvPr>
        <xdr:cNvSpPr txBox="1"/>
      </xdr:nvSpPr>
      <xdr:spPr>
        <a:xfrm>
          <a:off x="317056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7D253642-8933-4CCB-A378-3AD9BB3CD3EE}"/>
            </a:ext>
          </a:extLst>
        </xdr:cNvPr>
        <xdr:cNvSpPr txBox="1"/>
      </xdr:nvSpPr>
      <xdr:spPr>
        <a:xfrm>
          <a:off x="23857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3560B2F7-7A7D-467D-869F-9DF284888ECD}"/>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B0B456B1-C929-479F-BC6A-01053ACE5F31}"/>
            </a:ext>
          </a:extLst>
        </xdr:cNvPr>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25E03A4E-4524-4B62-9587-CD74C87D0E8B}"/>
            </a:ext>
          </a:extLst>
        </xdr:cNvPr>
        <xdr:cNvSpPr txBox="1"/>
      </xdr:nvSpPr>
      <xdr:spPr>
        <a:xfrm>
          <a:off x="317056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8" name="n_2mainValue【道路】&#10;有形固定資産減価償却率">
          <a:extLst>
            <a:ext uri="{FF2B5EF4-FFF2-40B4-BE49-F238E27FC236}">
              <a16:creationId xmlns:a16="http://schemas.microsoft.com/office/drawing/2014/main" id="{E70E61E3-1C3F-4416-99FC-C93D39980E3B}"/>
            </a:ext>
          </a:extLst>
        </xdr:cNvPr>
        <xdr:cNvSpPr txBox="1"/>
      </xdr:nvSpPr>
      <xdr:spPr>
        <a:xfrm>
          <a:off x="23857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42562</xdr:rowOff>
    </xdr:from>
    <xdr:ext cx="405111" cy="259045"/>
    <xdr:sp macro="" textlink="">
      <xdr:nvSpPr>
        <xdr:cNvPr id="89" name="n_3mainValue【道路】&#10;有形固定資産減価償却率">
          <a:extLst>
            <a:ext uri="{FF2B5EF4-FFF2-40B4-BE49-F238E27FC236}">
              <a16:creationId xmlns:a16="http://schemas.microsoft.com/office/drawing/2014/main" id="{9CA84FF9-C20B-4A58-9E0C-2C5612747620}"/>
            </a:ext>
          </a:extLst>
        </xdr:cNvPr>
        <xdr:cNvSpPr txBox="1"/>
      </xdr:nvSpPr>
      <xdr:spPr>
        <a:xfrm>
          <a:off x="161100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2557</xdr:rowOff>
    </xdr:from>
    <xdr:ext cx="405111" cy="259045"/>
    <xdr:sp macro="" textlink="">
      <xdr:nvSpPr>
        <xdr:cNvPr id="90" name="n_4mainValue【道路】&#10;有形固定資産減価償却率">
          <a:extLst>
            <a:ext uri="{FF2B5EF4-FFF2-40B4-BE49-F238E27FC236}">
              <a16:creationId xmlns:a16="http://schemas.microsoft.com/office/drawing/2014/main" id="{E3449EFD-17D7-472F-9837-6662346260CA}"/>
            </a:ext>
          </a:extLst>
        </xdr:cNvPr>
        <xdr:cNvSpPr txBox="1"/>
      </xdr:nvSpPr>
      <xdr:spPr>
        <a:xfrm>
          <a:off x="83630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DCA17AC-3872-4A8B-8CAE-8F5FE2A4CC6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F15DBD0-6F90-4C25-AFBE-AEAF86A2821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C3A473D-1852-4B9F-AD8A-C1A57345A7C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A2882F2-EC12-488E-B7A1-556C79BDFB4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0202B70-371C-48E1-BB56-4775D6D8568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E57485D-DDB0-45A5-8F48-69A97CA0932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09059B-4504-40E0-A6CE-34D3BC86D3A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2D9DE02-4C57-4219-9EA9-2B799FF9285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A306DA1-C07E-4999-96A6-499BF8F2B1A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E2117E6-0306-43E5-912F-F62A68FC442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BBD4ECC-3509-4C26-ADE8-02CE9888CC8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C75B812-2F10-4F26-9CBC-13326FE069E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781AE73-1A08-49F7-9234-AA54A86C87C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D54EA73-59DB-4252-979F-25F1569A3866}"/>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1A1F1BB-0BEB-4E2F-80D1-A404F8F0569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FE3F780-1B5D-4DDB-A4B3-E042E7C998E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89A4119-760C-49CD-9C2F-3372ACBAFEA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2DCD538-9174-4CFF-A473-5BA3131D0BA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D785310-90B9-4312-B7C5-063BB771B1C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F690D6E-1609-4131-86B4-DD390FF97A22}"/>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0FF4BA9-4697-47BF-8F32-86BD21B8F13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F01CE5D-3D16-4F9F-B7E1-F3410EB10E8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DF442AF-900A-473C-BA5F-A828936DCBB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71267F59-A7F0-4C5C-B99B-C574A093D761}"/>
            </a:ext>
          </a:extLst>
        </xdr:cNvPr>
        <xdr:cNvCxnSpPr/>
      </xdr:nvCxnSpPr>
      <xdr:spPr>
        <a:xfrm flipV="1">
          <a:off x="9219565" y="5519185"/>
          <a:ext cx="0" cy="14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AD9D10CA-938D-4CD9-89DB-3BC9037B7270}"/>
            </a:ext>
          </a:extLst>
        </xdr:cNvPr>
        <xdr:cNvSpPr txBox="1"/>
      </xdr:nvSpPr>
      <xdr:spPr>
        <a:xfrm>
          <a:off x="9258300" y="69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CFAB245F-BBED-44AA-BDB4-33A35154CAA2}"/>
            </a:ext>
          </a:extLst>
        </xdr:cNvPr>
        <xdr:cNvCxnSpPr/>
      </xdr:nvCxnSpPr>
      <xdr:spPr>
        <a:xfrm>
          <a:off x="9154160" y="6985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946646FA-66F1-4CEA-A5AE-D6C664631B7E}"/>
            </a:ext>
          </a:extLst>
        </xdr:cNvPr>
        <xdr:cNvSpPr txBox="1"/>
      </xdr:nvSpPr>
      <xdr:spPr>
        <a:xfrm>
          <a:off x="9258300" y="52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A25622AC-933F-4A74-BFC4-22032DB706B0}"/>
            </a:ext>
          </a:extLst>
        </xdr:cNvPr>
        <xdr:cNvCxnSpPr/>
      </xdr:nvCxnSpPr>
      <xdr:spPr>
        <a:xfrm>
          <a:off x="9154160" y="551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A473165E-7981-4DB4-9302-EA96CAB3C964}"/>
            </a:ext>
          </a:extLst>
        </xdr:cNvPr>
        <xdr:cNvSpPr txBox="1"/>
      </xdr:nvSpPr>
      <xdr:spPr>
        <a:xfrm>
          <a:off x="9258300" y="658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74F984FA-E0FE-40D3-BCA9-0681F4F04B41}"/>
            </a:ext>
          </a:extLst>
        </xdr:cNvPr>
        <xdr:cNvSpPr/>
      </xdr:nvSpPr>
      <xdr:spPr>
        <a:xfrm>
          <a:off x="9192260" y="67331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FA1679F1-8E27-4E2E-A729-FAF0BD71EAA8}"/>
            </a:ext>
          </a:extLst>
        </xdr:cNvPr>
        <xdr:cNvSpPr/>
      </xdr:nvSpPr>
      <xdr:spPr>
        <a:xfrm>
          <a:off x="844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22" name="フローチャート: 判断 121">
          <a:extLst>
            <a:ext uri="{FF2B5EF4-FFF2-40B4-BE49-F238E27FC236}">
              <a16:creationId xmlns:a16="http://schemas.microsoft.com/office/drawing/2014/main" id="{9D3FDE66-CC95-416B-A4C7-455F33A205CD}"/>
            </a:ext>
          </a:extLst>
        </xdr:cNvPr>
        <xdr:cNvSpPr/>
      </xdr:nvSpPr>
      <xdr:spPr>
        <a:xfrm>
          <a:off x="7670800" y="65411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3" name="フローチャート: 判断 122">
          <a:extLst>
            <a:ext uri="{FF2B5EF4-FFF2-40B4-BE49-F238E27FC236}">
              <a16:creationId xmlns:a16="http://schemas.microsoft.com/office/drawing/2014/main" id="{6E4DB3CF-9051-425E-BE3A-7FC607F74CE4}"/>
            </a:ext>
          </a:extLst>
        </xdr:cNvPr>
        <xdr:cNvSpPr/>
      </xdr:nvSpPr>
      <xdr:spPr>
        <a:xfrm>
          <a:off x="6873240" y="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4" name="フローチャート: 判断 123">
          <a:extLst>
            <a:ext uri="{FF2B5EF4-FFF2-40B4-BE49-F238E27FC236}">
              <a16:creationId xmlns:a16="http://schemas.microsoft.com/office/drawing/2014/main" id="{DDCA7C15-668F-474A-BACF-F3C4F7C935D4}"/>
            </a:ext>
          </a:extLst>
        </xdr:cNvPr>
        <xdr:cNvSpPr/>
      </xdr:nvSpPr>
      <xdr:spPr>
        <a:xfrm>
          <a:off x="6098540" y="65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725C9D-62B6-4BFF-8D4E-DE54C2F724B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FDCE466-CDDE-4486-8F28-39D6D73E78A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E0D4298-895E-4245-BB42-E6D84FCAF43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A05BE68-EC42-4C49-97A7-CE57CF72C66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A8D9F0-A728-41A8-BC40-C1E80695E87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85103</xdr:rowOff>
    </xdr:from>
    <xdr:to>
      <xdr:col>55</xdr:col>
      <xdr:colOff>50800</xdr:colOff>
      <xdr:row>41</xdr:row>
      <xdr:rowOff>15253</xdr:rowOff>
    </xdr:to>
    <xdr:sp macro="" textlink="">
      <xdr:nvSpPr>
        <xdr:cNvPr id="130" name="楕円 129">
          <a:extLst>
            <a:ext uri="{FF2B5EF4-FFF2-40B4-BE49-F238E27FC236}">
              <a16:creationId xmlns:a16="http://schemas.microsoft.com/office/drawing/2014/main" id="{D5679139-5BF0-4EA5-A69A-F84EF20DB362}"/>
            </a:ext>
          </a:extLst>
        </xdr:cNvPr>
        <xdr:cNvSpPr/>
      </xdr:nvSpPr>
      <xdr:spPr>
        <a:xfrm>
          <a:off x="9192260" y="67907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63530</xdr:rowOff>
    </xdr:from>
    <xdr:ext cx="534377" cy="259045"/>
    <xdr:sp macro="" textlink="">
      <xdr:nvSpPr>
        <xdr:cNvPr id="131" name="【道路】&#10;一人当たり延長該当値テキスト">
          <a:extLst>
            <a:ext uri="{FF2B5EF4-FFF2-40B4-BE49-F238E27FC236}">
              <a16:creationId xmlns:a16="http://schemas.microsoft.com/office/drawing/2014/main" id="{EAAFBCBB-DAD8-4BF8-919F-A24D93E5BD6C}"/>
            </a:ext>
          </a:extLst>
        </xdr:cNvPr>
        <xdr:cNvSpPr txBox="1"/>
      </xdr:nvSpPr>
      <xdr:spPr>
        <a:xfrm>
          <a:off x="9258300" y="67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86513</xdr:rowOff>
    </xdr:from>
    <xdr:to>
      <xdr:col>50</xdr:col>
      <xdr:colOff>165100</xdr:colOff>
      <xdr:row>41</xdr:row>
      <xdr:rowOff>16663</xdr:rowOff>
    </xdr:to>
    <xdr:sp macro="" textlink="">
      <xdr:nvSpPr>
        <xdr:cNvPr id="132" name="楕円 131">
          <a:extLst>
            <a:ext uri="{FF2B5EF4-FFF2-40B4-BE49-F238E27FC236}">
              <a16:creationId xmlns:a16="http://schemas.microsoft.com/office/drawing/2014/main" id="{88C32B26-E26E-45E2-A4B3-4711C04A608A}"/>
            </a:ext>
          </a:extLst>
        </xdr:cNvPr>
        <xdr:cNvSpPr/>
      </xdr:nvSpPr>
      <xdr:spPr>
        <a:xfrm>
          <a:off x="8445500" y="6792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135903</xdr:rowOff>
    </xdr:from>
    <xdr:to>
      <xdr:col>55</xdr:col>
      <xdr:colOff>0</xdr:colOff>
      <xdr:row>40</xdr:row>
      <xdr:rowOff>137313</xdr:rowOff>
    </xdr:to>
    <xdr:cxnSp macro="">
      <xdr:nvCxnSpPr>
        <xdr:cNvPr id="133" name="直線コネクタ 132">
          <a:extLst>
            <a:ext uri="{FF2B5EF4-FFF2-40B4-BE49-F238E27FC236}">
              <a16:creationId xmlns:a16="http://schemas.microsoft.com/office/drawing/2014/main" id="{A9A9D569-BA12-4103-AD04-41648A6406FA}"/>
            </a:ext>
          </a:extLst>
        </xdr:cNvPr>
        <xdr:cNvCxnSpPr/>
      </xdr:nvCxnSpPr>
      <xdr:spPr>
        <a:xfrm flipV="1">
          <a:off x="8496300" y="6841503"/>
          <a:ext cx="7239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88094</xdr:rowOff>
    </xdr:from>
    <xdr:to>
      <xdr:col>46</xdr:col>
      <xdr:colOff>38100</xdr:colOff>
      <xdr:row>41</xdr:row>
      <xdr:rowOff>18244</xdr:rowOff>
    </xdr:to>
    <xdr:sp macro="" textlink="">
      <xdr:nvSpPr>
        <xdr:cNvPr id="134" name="楕円 133">
          <a:extLst>
            <a:ext uri="{FF2B5EF4-FFF2-40B4-BE49-F238E27FC236}">
              <a16:creationId xmlns:a16="http://schemas.microsoft.com/office/drawing/2014/main" id="{AA8C5DED-0C9E-4164-B6EA-429DE52D7E35}"/>
            </a:ext>
          </a:extLst>
        </xdr:cNvPr>
        <xdr:cNvSpPr/>
      </xdr:nvSpPr>
      <xdr:spPr>
        <a:xfrm>
          <a:off x="7670800" y="6793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137313</xdr:rowOff>
    </xdr:from>
    <xdr:to>
      <xdr:col>50</xdr:col>
      <xdr:colOff>114300</xdr:colOff>
      <xdr:row>40</xdr:row>
      <xdr:rowOff>138894</xdr:rowOff>
    </xdr:to>
    <xdr:cxnSp macro="">
      <xdr:nvCxnSpPr>
        <xdr:cNvPr id="135" name="直線コネクタ 134">
          <a:extLst>
            <a:ext uri="{FF2B5EF4-FFF2-40B4-BE49-F238E27FC236}">
              <a16:creationId xmlns:a16="http://schemas.microsoft.com/office/drawing/2014/main" id="{CDD92704-5C72-4997-B1B9-DB3FEE57AA83}"/>
            </a:ext>
          </a:extLst>
        </xdr:cNvPr>
        <xdr:cNvCxnSpPr/>
      </xdr:nvCxnSpPr>
      <xdr:spPr>
        <a:xfrm flipV="1">
          <a:off x="7713980" y="6842913"/>
          <a:ext cx="78232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89351</xdr:rowOff>
    </xdr:from>
    <xdr:to>
      <xdr:col>41</xdr:col>
      <xdr:colOff>101600</xdr:colOff>
      <xdr:row>41</xdr:row>
      <xdr:rowOff>19501</xdr:rowOff>
    </xdr:to>
    <xdr:sp macro="" textlink="">
      <xdr:nvSpPr>
        <xdr:cNvPr id="136" name="楕円 135">
          <a:extLst>
            <a:ext uri="{FF2B5EF4-FFF2-40B4-BE49-F238E27FC236}">
              <a16:creationId xmlns:a16="http://schemas.microsoft.com/office/drawing/2014/main" id="{BB5F6EAE-D8B6-4BAB-A085-B94377402D65}"/>
            </a:ext>
          </a:extLst>
        </xdr:cNvPr>
        <xdr:cNvSpPr/>
      </xdr:nvSpPr>
      <xdr:spPr>
        <a:xfrm>
          <a:off x="6873240" y="6794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138894</xdr:rowOff>
    </xdr:from>
    <xdr:to>
      <xdr:col>45</xdr:col>
      <xdr:colOff>177800</xdr:colOff>
      <xdr:row>40</xdr:row>
      <xdr:rowOff>140151</xdr:rowOff>
    </xdr:to>
    <xdr:cxnSp macro="">
      <xdr:nvCxnSpPr>
        <xdr:cNvPr id="137" name="直線コネクタ 136">
          <a:extLst>
            <a:ext uri="{FF2B5EF4-FFF2-40B4-BE49-F238E27FC236}">
              <a16:creationId xmlns:a16="http://schemas.microsoft.com/office/drawing/2014/main" id="{9E9E827D-3B62-45F2-9A2D-274ED6D54C00}"/>
            </a:ext>
          </a:extLst>
        </xdr:cNvPr>
        <xdr:cNvCxnSpPr/>
      </xdr:nvCxnSpPr>
      <xdr:spPr>
        <a:xfrm flipV="1">
          <a:off x="6924040" y="6844494"/>
          <a:ext cx="78994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92228</xdr:rowOff>
    </xdr:from>
    <xdr:to>
      <xdr:col>36</xdr:col>
      <xdr:colOff>165100</xdr:colOff>
      <xdr:row>41</xdr:row>
      <xdr:rowOff>22378</xdr:rowOff>
    </xdr:to>
    <xdr:sp macro="" textlink="">
      <xdr:nvSpPr>
        <xdr:cNvPr id="138" name="楕円 137">
          <a:extLst>
            <a:ext uri="{FF2B5EF4-FFF2-40B4-BE49-F238E27FC236}">
              <a16:creationId xmlns:a16="http://schemas.microsoft.com/office/drawing/2014/main" id="{65CEBE2C-3FED-4B6F-B779-CF5F9FCEC379}"/>
            </a:ext>
          </a:extLst>
        </xdr:cNvPr>
        <xdr:cNvSpPr/>
      </xdr:nvSpPr>
      <xdr:spPr>
        <a:xfrm>
          <a:off x="6098540" y="6797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140151</xdr:rowOff>
    </xdr:from>
    <xdr:to>
      <xdr:col>41</xdr:col>
      <xdr:colOff>50800</xdr:colOff>
      <xdr:row>40</xdr:row>
      <xdr:rowOff>143028</xdr:rowOff>
    </xdr:to>
    <xdr:cxnSp macro="">
      <xdr:nvCxnSpPr>
        <xdr:cNvPr id="139" name="直線コネクタ 138">
          <a:extLst>
            <a:ext uri="{FF2B5EF4-FFF2-40B4-BE49-F238E27FC236}">
              <a16:creationId xmlns:a16="http://schemas.microsoft.com/office/drawing/2014/main" id="{9378C23B-6F01-47C5-B9D3-0CED353DAFED}"/>
            </a:ext>
          </a:extLst>
        </xdr:cNvPr>
        <xdr:cNvCxnSpPr/>
      </xdr:nvCxnSpPr>
      <xdr:spPr>
        <a:xfrm flipV="1">
          <a:off x="6149340" y="6845751"/>
          <a:ext cx="7747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E41D59EC-A7F2-4D21-9B4F-C619F9000D08}"/>
            </a:ext>
          </a:extLst>
        </xdr:cNvPr>
        <xdr:cNvSpPr txBox="1"/>
      </xdr:nvSpPr>
      <xdr:spPr>
        <a:xfrm>
          <a:off x="8239271" y="65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41" name="n_2aveValue【道路】&#10;一人当たり延長">
          <a:extLst>
            <a:ext uri="{FF2B5EF4-FFF2-40B4-BE49-F238E27FC236}">
              <a16:creationId xmlns:a16="http://schemas.microsoft.com/office/drawing/2014/main" id="{D37D14E6-C4CF-4E5E-8B27-E51F46D65412}"/>
            </a:ext>
          </a:extLst>
        </xdr:cNvPr>
        <xdr:cNvSpPr txBox="1"/>
      </xdr:nvSpPr>
      <xdr:spPr>
        <a:xfrm>
          <a:off x="7477271" y="63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129963</xdr:rowOff>
    </xdr:from>
    <xdr:ext cx="534377" cy="259045"/>
    <xdr:sp macro="" textlink="">
      <xdr:nvSpPr>
        <xdr:cNvPr id="142" name="n_3aveValue【道路】&#10;一人当たり延長">
          <a:extLst>
            <a:ext uri="{FF2B5EF4-FFF2-40B4-BE49-F238E27FC236}">
              <a16:creationId xmlns:a16="http://schemas.microsoft.com/office/drawing/2014/main" id="{465CF6BB-DF80-4E1A-B0A3-6CC299C504EE}"/>
            </a:ext>
          </a:extLst>
        </xdr:cNvPr>
        <xdr:cNvSpPr txBox="1"/>
      </xdr:nvSpPr>
      <xdr:spPr>
        <a:xfrm>
          <a:off x="6702571" y="63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144308</xdr:rowOff>
    </xdr:from>
    <xdr:ext cx="534377" cy="259045"/>
    <xdr:sp macro="" textlink="">
      <xdr:nvSpPr>
        <xdr:cNvPr id="143" name="n_4aveValue【道路】&#10;一人当たり延長">
          <a:extLst>
            <a:ext uri="{FF2B5EF4-FFF2-40B4-BE49-F238E27FC236}">
              <a16:creationId xmlns:a16="http://schemas.microsoft.com/office/drawing/2014/main" id="{6C6200E0-AADD-42C9-A4A6-F06E174B1845}"/>
            </a:ext>
          </a:extLst>
        </xdr:cNvPr>
        <xdr:cNvSpPr txBox="1"/>
      </xdr:nvSpPr>
      <xdr:spPr>
        <a:xfrm>
          <a:off x="5905011" y="63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7790</xdr:rowOff>
    </xdr:from>
    <xdr:ext cx="534377" cy="259045"/>
    <xdr:sp macro="" textlink="">
      <xdr:nvSpPr>
        <xdr:cNvPr id="144" name="n_1mainValue【道路】&#10;一人当たり延長">
          <a:extLst>
            <a:ext uri="{FF2B5EF4-FFF2-40B4-BE49-F238E27FC236}">
              <a16:creationId xmlns:a16="http://schemas.microsoft.com/office/drawing/2014/main" id="{A5F9A484-4E5A-48EE-BF7C-463A0CF8D03A}"/>
            </a:ext>
          </a:extLst>
        </xdr:cNvPr>
        <xdr:cNvSpPr txBox="1"/>
      </xdr:nvSpPr>
      <xdr:spPr>
        <a:xfrm>
          <a:off x="8239271" y="68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9371</xdr:rowOff>
    </xdr:from>
    <xdr:ext cx="534377" cy="259045"/>
    <xdr:sp macro="" textlink="">
      <xdr:nvSpPr>
        <xdr:cNvPr id="145" name="n_2mainValue【道路】&#10;一人当たり延長">
          <a:extLst>
            <a:ext uri="{FF2B5EF4-FFF2-40B4-BE49-F238E27FC236}">
              <a16:creationId xmlns:a16="http://schemas.microsoft.com/office/drawing/2014/main" id="{90235AC7-C01F-4F24-9556-24243B01F486}"/>
            </a:ext>
          </a:extLst>
        </xdr:cNvPr>
        <xdr:cNvSpPr txBox="1"/>
      </xdr:nvSpPr>
      <xdr:spPr>
        <a:xfrm>
          <a:off x="7477271" y="68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10628</xdr:rowOff>
    </xdr:from>
    <xdr:ext cx="534377" cy="259045"/>
    <xdr:sp macro="" textlink="">
      <xdr:nvSpPr>
        <xdr:cNvPr id="146" name="n_3mainValue【道路】&#10;一人当たり延長">
          <a:extLst>
            <a:ext uri="{FF2B5EF4-FFF2-40B4-BE49-F238E27FC236}">
              <a16:creationId xmlns:a16="http://schemas.microsoft.com/office/drawing/2014/main" id="{C2154807-8AA4-47AA-9D0E-38E9C36BCFCB}"/>
            </a:ext>
          </a:extLst>
        </xdr:cNvPr>
        <xdr:cNvSpPr txBox="1"/>
      </xdr:nvSpPr>
      <xdr:spPr>
        <a:xfrm>
          <a:off x="6702571" y="68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13505</xdr:rowOff>
    </xdr:from>
    <xdr:ext cx="534377" cy="259045"/>
    <xdr:sp macro="" textlink="">
      <xdr:nvSpPr>
        <xdr:cNvPr id="147" name="n_4mainValue【道路】&#10;一人当たり延長">
          <a:extLst>
            <a:ext uri="{FF2B5EF4-FFF2-40B4-BE49-F238E27FC236}">
              <a16:creationId xmlns:a16="http://schemas.microsoft.com/office/drawing/2014/main" id="{E1C3BE60-E4D9-405D-BB05-D747216965BE}"/>
            </a:ext>
          </a:extLst>
        </xdr:cNvPr>
        <xdr:cNvSpPr txBox="1"/>
      </xdr:nvSpPr>
      <xdr:spPr>
        <a:xfrm>
          <a:off x="5905011" y="68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CCB3CC7-968F-4A4B-9A2E-EAF675A2E1F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B597518-14EB-4350-A2E2-74B0AF0BA9A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0C2A028-FC77-4362-A596-05A9C432D21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59E75FC-E04B-4EFA-9ED3-CBFB797DB88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0599F34-6DB4-46D3-9243-1F68225D55E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8135236-69CD-43C5-9F3C-3F1081A9537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29382E9-1E2F-4C69-AF82-EF1F328D0CD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A757A2F-5906-4757-94F8-9CA18726518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F695A39-EC57-4D4D-A413-7AC8F8473A0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668686F-5124-4530-8BDF-F87293B9775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12F424A-7F34-4352-8CF8-081D03D3617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4C0CAE6-FE94-4ECB-B974-9352997DBB9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5AF722E-BA5F-4D1E-BD04-AE8ADAD52FB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A825CB1-C343-4D1B-8C39-7CB235F72B6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A8F7BFA-8673-46E6-B8C7-75FECC1906C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C7B2339-7DF5-45DE-8D32-779E108685F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8C30684-B11A-4D4C-89EC-E6DD6EC6BAC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EE05728-F1E0-436B-972D-4A1069A9B42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B72C02C-536C-4585-8823-47CC20B1021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98EB294-0AFC-4D8B-9EFE-901203B0031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3F8D2A7-2458-4EA4-BB4D-D3A2EBF4482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8F10F4D-BAD6-4589-9F00-8EBBC203D32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434DDFE-AC40-465A-80C5-6D10D81CD8F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2EB2201-4F80-4FD5-91F3-31DA6931547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F25ABA8-F51E-47E8-9A81-37992BE5103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7381DB7D-1532-40D8-A09B-52F641118172}"/>
            </a:ext>
          </a:extLst>
        </xdr:cNvPr>
        <xdr:cNvCxnSpPr/>
      </xdr:nvCxnSpPr>
      <xdr:spPr>
        <a:xfrm flipV="1">
          <a:off x="4086225" y="9321437"/>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20515D5-0DAE-4786-B241-405EF4242FE4}"/>
            </a:ext>
          </a:extLst>
        </xdr:cNvPr>
        <xdr:cNvSpPr txBox="1"/>
      </xdr:nvSpPr>
      <xdr:spPr>
        <a:xfrm>
          <a:off x="412496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563DD80D-92EF-4944-B73B-A62463287FB3}"/>
            </a:ext>
          </a:extLst>
        </xdr:cNvPr>
        <xdr:cNvCxnSpPr/>
      </xdr:nvCxnSpPr>
      <xdr:spPr>
        <a:xfrm>
          <a:off x="402082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C880EBD-BD75-413F-9661-FB9EF03A98D0}"/>
            </a:ext>
          </a:extLst>
        </xdr:cNvPr>
        <xdr:cNvSpPr txBox="1"/>
      </xdr:nvSpPr>
      <xdr:spPr>
        <a:xfrm>
          <a:off x="4124960" y="9100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8B71FFE3-82B6-4F7C-BB8B-DE5047F27AE3}"/>
            </a:ext>
          </a:extLst>
        </xdr:cNvPr>
        <xdr:cNvCxnSpPr/>
      </xdr:nvCxnSpPr>
      <xdr:spPr>
        <a:xfrm>
          <a:off x="4020820" y="932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5FD9691-AD9D-4083-9A85-6F7068AC611E}"/>
            </a:ext>
          </a:extLst>
        </xdr:cNvPr>
        <xdr:cNvSpPr txBox="1"/>
      </xdr:nvSpPr>
      <xdr:spPr>
        <a:xfrm>
          <a:off x="4124960" y="1018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8EA3EA2E-1A2E-44D2-B80C-F82A929A1BFA}"/>
            </a:ext>
          </a:extLst>
        </xdr:cNvPr>
        <xdr:cNvSpPr/>
      </xdr:nvSpPr>
      <xdr:spPr>
        <a:xfrm>
          <a:off x="403606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98199E50-DC49-4EC6-BB93-A57775ACF447}"/>
            </a:ext>
          </a:extLst>
        </xdr:cNvPr>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a:extLst>
            <a:ext uri="{FF2B5EF4-FFF2-40B4-BE49-F238E27FC236}">
              <a16:creationId xmlns:a16="http://schemas.microsoft.com/office/drawing/2014/main" id="{89A4D1D2-4321-4AB7-9F95-B9DCBA2068EB}"/>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EA8454B6-DB3C-4167-ADD1-2F5FF8C8E7AB}"/>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3" name="フローチャート: 判断 182">
          <a:extLst>
            <a:ext uri="{FF2B5EF4-FFF2-40B4-BE49-F238E27FC236}">
              <a16:creationId xmlns:a16="http://schemas.microsoft.com/office/drawing/2014/main" id="{F0E9B3DE-950F-48C8-AD8C-159D264F03A2}"/>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BD66F3-E0DD-4EE6-B89B-533B38C3082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0FCD04-503E-463A-822A-BA34E62FE21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A907D3-A453-4916-AB7A-2CB2B4CF02A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AC4FBF0-AE01-4168-9E3D-8B8A1488DB7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756AF85-9F55-4308-B2BC-FEBE823780A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84727</xdr:rowOff>
    </xdr:from>
    <xdr:to>
      <xdr:col>24</xdr:col>
      <xdr:colOff>114300</xdr:colOff>
      <xdr:row>58</xdr:row>
      <xdr:rowOff>14877</xdr:rowOff>
    </xdr:to>
    <xdr:sp macro="" textlink="">
      <xdr:nvSpPr>
        <xdr:cNvPr id="189" name="楕円 188">
          <a:extLst>
            <a:ext uri="{FF2B5EF4-FFF2-40B4-BE49-F238E27FC236}">
              <a16:creationId xmlns:a16="http://schemas.microsoft.com/office/drawing/2014/main" id="{47E5F942-038B-4823-9940-9CE4416964DD}"/>
            </a:ext>
          </a:extLst>
        </xdr:cNvPr>
        <xdr:cNvSpPr/>
      </xdr:nvSpPr>
      <xdr:spPr>
        <a:xfrm>
          <a:off x="4036060" y="9640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107604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C0BB46A-64C8-428E-8222-935B7A9ED96A}"/>
            </a:ext>
          </a:extLst>
        </xdr:cNvPr>
        <xdr:cNvSpPr txBox="1"/>
      </xdr:nvSpPr>
      <xdr:spPr>
        <a:xfrm>
          <a:off x="4124960"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27577</xdr:rowOff>
    </xdr:from>
    <xdr:to>
      <xdr:col>20</xdr:col>
      <xdr:colOff>38100</xdr:colOff>
      <xdr:row>57</xdr:row>
      <xdr:rowOff>129177</xdr:rowOff>
    </xdr:to>
    <xdr:sp macro="" textlink="">
      <xdr:nvSpPr>
        <xdr:cNvPr id="191" name="楕円 190">
          <a:extLst>
            <a:ext uri="{FF2B5EF4-FFF2-40B4-BE49-F238E27FC236}">
              <a16:creationId xmlns:a16="http://schemas.microsoft.com/office/drawing/2014/main" id="{5B3EE13F-59E3-40D3-9A2D-FC7890580B9A}"/>
            </a:ext>
          </a:extLst>
        </xdr:cNvPr>
        <xdr:cNvSpPr/>
      </xdr:nvSpPr>
      <xdr:spPr>
        <a:xfrm>
          <a:off x="3312160" y="95830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78377</xdr:rowOff>
    </xdr:from>
    <xdr:to>
      <xdr:col>24</xdr:col>
      <xdr:colOff>63500</xdr:colOff>
      <xdr:row>57</xdr:row>
      <xdr:rowOff>135527</xdr:rowOff>
    </xdr:to>
    <xdr:cxnSp macro="">
      <xdr:nvCxnSpPr>
        <xdr:cNvPr id="192" name="直線コネクタ 191">
          <a:extLst>
            <a:ext uri="{FF2B5EF4-FFF2-40B4-BE49-F238E27FC236}">
              <a16:creationId xmlns:a16="http://schemas.microsoft.com/office/drawing/2014/main" id="{A7021F0B-C4AE-4E9C-82B1-CD660E1ABA87}"/>
            </a:ext>
          </a:extLst>
        </xdr:cNvPr>
        <xdr:cNvCxnSpPr/>
      </xdr:nvCxnSpPr>
      <xdr:spPr>
        <a:xfrm>
          <a:off x="3355340" y="9633857"/>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27577</xdr:rowOff>
    </xdr:from>
    <xdr:to>
      <xdr:col>15</xdr:col>
      <xdr:colOff>101600</xdr:colOff>
      <xdr:row>57</xdr:row>
      <xdr:rowOff>129177</xdr:rowOff>
    </xdr:to>
    <xdr:sp macro="" textlink="">
      <xdr:nvSpPr>
        <xdr:cNvPr id="193" name="楕円 192">
          <a:extLst>
            <a:ext uri="{FF2B5EF4-FFF2-40B4-BE49-F238E27FC236}">
              <a16:creationId xmlns:a16="http://schemas.microsoft.com/office/drawing/2014/main" id="{92D1A003-18EB-4336-BDE2-5C1FFB12BDBB}"/>
            </a:ext>
          </a:extLst>
        </xdr:cNvPr>
        <xdr:cNvSpPr/>
      </xdr:nvSpPr>
      <xdr:spPr>
        <a:xfrm>
          <a:off x="25146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78377</xdr:rowOff>
    </xdr:from>
    <xdr:to>
      <xdr:col>19</xdr:col>
      <xdr:colOff>177800</xdr:colOff>
      <xdr:row>57</xdr:row>
      <xdr:rowOff>78377</xdr:rowOff>
    </xdr:to>
    <xdr:cxnSp macro="">
      <xdr:nvCxnSpPr>
        <xdr:cNvPr id="194" name="直線コネクタ 193">
          <a:extLst>
            <a:ext uri="{FF2B5EF4-FFF2-40B4-BE49-F238E27FC236}">
              <a16:creationId xmlns:a16="http://schemas.microsoft.com/office/drawing/2014/main" id="{C794C1AE-650A-4B66-924E-ABF1B0BA79DA}"/>
            </a:ext>
          </a:extLst>
        </xdr:cNvPr>
        <xdr:cNvCxnSpPr/>
      </xdr:nvCxnSpPr>
      <xdr:spPr>
        <a:xfrm>
          <a:off x="2565400" y="963385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164737</xdr:rowOff>
    </xdr:from>
    <xdr:to>
      <xdr:col>10</xdr:col>
      <xdr:colOff>165100</xdr:colOff>
      <xdr:row>57</xdr:row>
      <xdr:rowOff>94887</xdr:rowOff>
    </xdr:to>
    <xdr:sp macro="" textlink="">
      <xdr:nvSpPr>
        <xdr:cNvPr id="195" name="楕円 194">
          <a:extLst>
            <a:ext uri="{FF2B5EF4-FFF2-40B4-BE49-F238E27FC236}">
              <a16:creationId xmlns:a16="http://schemas.microsoft.com/office/drawing/2014/main" id="{5C7B9D2D-7C7C-4EE2-BC31-56B5D8AA3351}"/>
            </a:ext>
          </a:extLst>
        </xdr:cNvPr>
        <xdr:cNvSpPr/>
      </xdr:nvSpPr>
      <xdr:spPr>
        <a:xfrm>
          <a:off x="1739900" y="9552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44087</xdr:rowOff>
    </xdr:from>
    <xdr:to>
      <xdr:col>15</xdr:col>
      <xdr:colOff>50800</xdr:colOff>
      <xdr:row>57</xdr:row>
      <xdr:rowOff>78377</xdr:rowOff>
    </xdr:to>
    <xdr:cxnSp macro="">
      <xdr:nvCxnSpPr>
        <xdr:cNvPr id="196" name="直線コネクタ 195">
          <a:extLst>
            <a:ext uri="{FF2B5EF4-FFF2-40B4-BE49-F238E27FC236}">
              <a16:creationId xmlns:a16="http://schemas.microsoft.com/office/drawing/2014/main" id="{9203C3B8-A90E-454C-A199-8BD16202280D}"/>
            </a:ext>
          </a:extLst>
        </xdr:cNvPr>
        <xdr:cNvCxnSpPr/>
      </xdr:nvCxnSpPr>
      <xdr:spPr>
        <a:xfrm>
          <a:off x="1790700" y="959956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132080</xdr:rowOff>
    </xdr:from>
    <xdr:to>
      <xdr:col>6</xdr:col>
      <xdr:colOff>38100</xdr:colOff>
      <xdr:row>57</xdr:row>
      <xdr:rowOff>62230</xdr:rowOff>
    </xdr:to>
    <xdr:sp macro="" textlink="">
      <xdr:nvSpPr>
        <xdr:cNvPr id="197" name="楕円 196">
          <a:extLst>
            <a:ext uri="{FF2B5EF4-FFF2-40B4-BE49-F238E27FC236}">
              <a16:creationId xmlns:a16="http://schemas.microsoft.com/office/drawing/2014/main" id="{BDD233B7-BD66-4FB0-BDF2-48216AFAF05B}"/>
            </a:ext>
          </a:extLst>
        </xdr:cNvPr>
        <xdr:cNvSpPr/>
      </xdr:nvSpPr>
      <xdr:spPr>
        <a:xfrm>
          <a:off x="965200" y="9519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xdr:rowOff>
    </xdr:from>
    <xdr:to>
      <xdr:col>10</xdr:col>
      <xdr:colOff>114300</xdr:colOff>
      <xdr:row>57</xdr:row>
      <xdr:rowOff>44087</xdr:rowOff>
    </xdr:to>
    <xdr:cxnSp macro="">
      <xdr:nvCxnSpPr>
        <xdr:cNvPr id="198" name="直線コネクタ 197">
          <a:extLst>
            <a:ext uri="{FF2B5EF4-FFF2-40B4-BE49-F238E27FC236}">
              <a16:creationId xmlns:a16="http://schemas.microsoft.com/office/drawing/2014/main" id="{1AC5F83F-27D1-4684-9C12-77AC4A8E17EC}"/>
            </a:ext>
          </a:extLst>
        </xdr:cNvPr>
        <xdr:cNvCxnSpPr/>
      </xdr:nvCxnSpPr>
      <xdr:spPr>
        <a:xfrm>
          <a:off x="1008380" y="956691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0D7F9EB-F836-48CE-AF87-3C11A14C5333}"/>
            </a:ext>
          </a:extLst>
        </xdr:cNvPr>
        <xdr:cNvSpPr txBox="1"/>
      </xdr:nvSpPr>
      <xdr:spPr>
        <a:xfrm>
          <a:off x="317056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2918EA7-83D7-4966-9500-5CC1558CAC11}"/>
            </a:ext>
          </a:extLst>
        </xdr:cNvPr>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34A1D70-64D1-4EA0-928D-79E25056A265}"/>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2F79D89-9537-4B9D-88F9-E3EE1B9D17BE}"/>
            </a:ext>
          </a:extLst>
        </xdr:cNvPr>
        <xdr:cNvSpPr txBox="1"/>
      </xdr:nvSpPr>
      <xdr:spPr>
        <a:xfrm>
          <a:off x="8363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145704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5D7FD7F-B7F4-40DE-82B3-8407A35174DF}"/>
            </a:ext>
          </a:extLst>
        </xdr:cNvPr>
        <xdr:cNvSpPr txBox="1"/>
      </xdr:nvSpPr>
      <xdr:spPr>
        <a:xfrm>
          <a:off x="3170564" y="936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145704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FE284FB-984D-4BF8-8DF6-7309A75B3B82}"/>
            </a:ext>
          </a:extLst>
        </xdr:cNvPr>
        <xdr:cNvSpPr txBox="1"/>
      </xdr:nvSpPr>
      <xdr:spPr>
        <a:xfrm>
          <a:off x="2385704" y="936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111414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9428720-3C3A-4110-B41A-3D8BAEE1719F}"/>
            </a:ext>
          </a:extLst>
        </xdr:cNvPr>
        <xdr:cNvSpPr txBox="1"/>
      </xdr:nvSpPr>
      <xdr:spPr>
        <a:xfrm>
          <a:off x="1611004" y="933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78757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E68D9C6-A984-4213-A72B-F40DD53FCAFA}"/>
            </a:ext>
          </a:extLst>
        </xdr:cNvPr>
        <xdr:cNvSpPr txBox="1"/>
      </xdr:nvSpPr>
      <xdr:spPr>
        <a:xfrm>
          <a:off x="83630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83754BD-5C4B-47E7-A59F-6BB7D377C93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8911D25-5E0F-4B21-9C98-CBCEE74AA7B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834AA14-288E-4883-97DB-9679CBBCF25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D809C44-0443-40C1-AE2E-49D05DBC85A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D573F13-0E5D-4CAD-8B6F-68792EBB335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1F9AE37-817A-431D-843F-4071625CF95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9EB37F7-C636-4C9F-8ECE-AF67A59DBAF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5997C39-1B52-4ADE-A638-E49CC21FD7D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6C6BF3E-59BC-4FEC-B638-F2067C0D261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9EF2CC0-0EF5-4442-82F4-CFB4213D5B8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30ED0DA-27A0-459B-86D3-394610C5FC2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B3B8339-7394-44A4-BDAC-2ABE05C0D9A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F3199BD-D237-4CC5-A7E7-9EEEB8B808A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69FE32B-0162-443A-BB16-E8EE54DBA225}"/>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A8C1087-3972-4326-8459-5CB60744FD9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387E22B-A2CE-48FC-84E5-CF7B7A344B59}"/>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8920A3C-EC99-4CB3-B79A-827D2EA630B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30AE0C6-57E7-4477-BCFB-EDF1E386E855}"/>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79B98FF-2614-439F-9293-3DEC767632D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B553EEF-000F-4866-91CE-842248F076C9}"/>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D4E6F83-7C5B-4A4D-A8B7-3D8E57619CC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B36A9D2-F0F1-40C5-B010-E4578FE639A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A1587D6-1439-4C03-8A2B-E8128709B9B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BCB40186-568B-4CE7-B479-F1E9FCB019B6}"/>
            </a:ext>
          </a:extLst>
        </xdr:cNvPr>
        <xdr:cNvCxnSpPr/>
      </xdr:nvCxnSpPr>
      <xdr:spPr>
        <a:xfrm flipV="1">
          <a:off x="9219565" y="9524985"/>
          <a:ext cx="0" cy="1278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AA2F8ED-A03A-47EC-9FDA-ED9C720E78E7}"/>
            </a:ext>
          </a:extLst>
        </xdr:cNvPr>
        <xdr:cNvSpPr txBox="1"/>
      </xdr:nvSpPr>
      <xdr:spPr>
        <a:xfrm>
          <a:off x="9258300" y="108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D3C6F74E-D842-4FB2-99F9-041F7941444F}"/>
            </a:ext>
          </a:extLst>
        </xdr:cNvPr>
        <xdr:cNvCxnSpPr/>
      </xdr:nvCxnSpPr>
      <xdr:spPr>
        <a:xfrm>
          <a:off x="9154160" y="10803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A273671-56D4-4B32-8F92-CC0F7B17E0E2}"/>
            </a:ext>
          </a:extLst>
        </xdr:cNvPr>
        <xdr:cNvSpPr txBox="1"/>
      </xdr:nvSpPr>
      <xdr:spPr>
        <a:xfrm>
          <a:off x="9258300" y="9304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FCD9A17B-E88D-4231-94F8-3BBE0290B990}"/>
            </a:ext>
          </a:extLst>
        </xdr:cNvPr>
        <xdr:cNvCxnSpPr/>
      </xdr:nvCxnSpPr>
      <xdr:spPr>
        <a:xfrm>
          <a:off x="9154160" y="95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3ABAB42-EB07-4B9B-B10C-D52E10EC6A04}"/>
            </a:ext>
          </a:extLst>
        </xdr:cNvPr>
        <xdr:cNvSpPr txBox="1"/>
      </xdr:nvSpPr>
      <xdr:spPr>
        <a:xfrm>
          <a:off x="9258300" y="102756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592F35A4-EF95-4BB2-82E5-C3A52A74944E}"/>
            </a:ext>
          </a:extLst>
        </xdr:cNvPr>
        <xdr:cNvSpPr/>
      </xdr:nvSpPr>
      <xdr:spPr>
        <a:xfrm>
          <a:off x="9192260" y="10420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319EBF77-5019-4D05-89E4-D7D6E4A3F415}"/>
            </a:ext>
          </a:extLst>
        </xdr:cNvPr>
        <xdr:cNvSpPr/>
      </xdr:nvSpPr>
      <xdr:spPr>
        <a:xfrm>
          <a:off x="8445500" y="1045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38" name="フローチャート: 判断 237">
          <a:extLst>
            <a:ext uri="{FF2B5EF4-FFF2-40B4-BE49-F238E27FC236}">
              <a16:creationId xmlns:a16="http://schemas.microsoft.com/office/drawing/2014/main" id="{4DE517D6-B053-42A6-BB6D-9CA8A95C8D8D}"/>
            </a:ext>
          </a:extLst>
        </xdr:cNvPr>
        <xdr:cNvSpPr/>
      </xdr:nvSpPr>
      <xdr:spPr>
        <a:xfrm>
          <a:off x="7670800" y="10303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9" name="フローチャート: 判断 238">
          <a:extLst>
            <a:ext uri="{FF2B5EF4-FFF2-40B4-BE49-F238E27FC236}">
              <a16:creationId xmlns:a16="http://schemas.microsoft.com/office/drawing/2014/main" id="{BC33D1FC-1924-48A6-8FF2-9A893635FFEC}"/>
            </a:ext>
          </a:extLst>
        </xdr:cNvPr>
        <xdr:cNvSpPr/>
      </xdr:nvSpPr>
      <xdr:spPr>
        <a:xfrm>
          <a:off x="6873240" y="103034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40" name="フローチャート: 判断 239">
          <a:extLst>
            <a:ext uri="{FF2B5EF4-FFF2-40B4-BE49-F238E27FC236}">
              <a16:creationId xmlns:a16="http://schemas.microsoft.com/office/drawing/2014/main" id="{1D5CA7D5-4839-4C28-95C0-B919206E9EC7}"/>
            </a:ext>
          </a:extLst>
        </xdr:cNvPr>
        <xdr:cNvSpPr/>
      </xdr:nvSpPr>
      <xdr:spPr>
        <a:xfrm>
          <a:off x="6098540" y="10308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E87A6E6-047E-4CE6-9D67-513DAC5329D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8E25326-C22B-4370-BD23-9FDE5E31F14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7054A85-5582-4927-AAA5-5A01640EF65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F864720-AA5E-4C5F-B250-FA1B064900E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7FA5B2D-2613-4105-A344-0385419D846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9084</xdr:rowOff>
    </xdr:from>
    <xdr:to>
      <xdr:col>55</xdr:col>
      <xdr:colOff>50800</xdr:colOff>
      <xdr:row>64</xdr:row>
      <xdr:rowOff>110684</xdr:rowOff>
    </xdr:to>
    <xdr:sp macro="" textlink="">
      <xdr:nvSpPr>
        <xdr:cNvPr id="246" name="楕円 245">
          <a:extLst>
            <a:ext uri="{FF2B5EF4-FFF2-40B4-BE49-F238E27FC236}">
              <a16:creationId xmlns:a16="http://schemas.microsoft.com/office/drawing/2014/main" id="{CAC9BD40-297A-4E01-9D1B-EF0816FC4C7B}"/>
            </a:ext>
          </a:extLst>
        </xdr:cNvPr>
        <xdr:cNvSpPr/>
      </xdr:nvSpPr>
      <xdr:spPr>
        <a:xfrm>
          <a:off x="9192260" y="10738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95461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A3FCA85D-2C25-4B92-9350-F99E11A98D73}"/>
            </a:ext>
          </a:extLst>
        </xdr:cNvPr>
        <xdr:cNvSpPr txBox="1"/>
      </xdr:nvSpPr>
      <xdr:spPr>
        <a:xfrm>
          <a:off x="9258300" y="106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9589</xdr:rowOff>
    </xdr:from>
    <xdr:to>
      <xdr:col>50</xdr:col>
      <xdr:colOff>165100</xdr:colOff>
      <xdr:row>64</xdr:row>
      <xdr:rowOff>111189</xdr:rowOff>
    </xdr:to>
    <xdr:sp macro="" textlink="">
      <xdr:nvSpPr>
        <xdr:cNvPr id="248" name="楕円 247">
          <a:extLst>
            <a:ext uri="{FF2B5EF4-FFF2-40B4-BE49-F238E27FC236}">
              <a16:creationId xmlns:a16="http://schemas.microsoft.com/office/drawing/2014/main" id="{EB82F48E-2D44-4692-9BD0-4BE7A2A45378}"/>
            </a:ext>
          </a:extLst>
        </xdr:cNvPr>
        <xdr:cNvSpPr/>
      </xdr:nvSpPr>
      <xdr:spPr>
        <a:xfrm>
          <a:off x="8445500" y="107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59884</xdr:rowOff>
    </xdr:from>
    <xdr:to>
      <xdr:col>55</xdr:col>
      <xdr:colOff>0</xdr:colOff>
      <xdr:row>64</xdr:row>
      <xdr:rowOff>60389</xdr:rowOff>
    </xdr:to>
    <xdr:cxnSp macro="">
      <xdr:nvCxnSpPr>
        <xdr:cNvPr id="249" name="直線コネクタ 248">
          <a:extLst>
            <a:ext uri="{FF2B5EF4-FFF2-40B4-BE49-F238E27FC236}">
              <a16:creationId xmlns:a16="http://schemas.microsoft.com/office/drawing/2014/main" id="{1B7D780B-A609-4490-AEBE-E1CFC759FBBD}"/>
            </a:ext>
          </a:extLst>
        </xdr:cNvPr>
        <xdr:cNvCxnSpPr/>
      </xdr:nvCxnSpPr>
      <xdr:spPr>
        <a:xfrm flipV="1">
          <a:off x="8496300" y="10788844"/>
          <a:ext cx="7239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9680</xdr:rowOff>
    </xdr:from>
    <xdr:to>
      <xdr:col>46</xdr:col>
      <xdr:colOff>38100</xdr:colOff>
      <xdr:row>64</xdr:row>
      <xdr:rowOff>111280</xdr:rowOff>
    </xdr:to>
    <xdr:sp macro="" textlink="">
      <xdr:nvSpPr>
        <xdr:cNvPr id="250" name="楕円 249">
          <a:extLst>
            <a:ext uri="{FF2B5EF4-FFF2-40B4-BE49-F238E27FC236}">
              <a16:creationId xmlns:a16="http://schemas.microsoft.com/office/drawing/2014/main" id="{79DC16BB-9753-435E-9F1A-6D0E98C74FE4}"/>
            </a:ext>
          </a:extLst>
        </xdr:cNvPr>
        <xdr:cNvSpPr/>
      </xdr:nvSpPr>
      <xdr:spPr>
        <a:xfrm>
          <a:off x="7670800" y="10738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60389</xdr:rowOff>
    </xdr:from>
    <xdr:to>
      <xdr:col>50</xdr:col>
      <xdr:colOff>114300</xdr:colOff>
      <xdr:row>64</xdr:row>
      <xdr:rowOff>60480</xdr:rowOff>
    </xdr:to>
    <xdr:cxnSp macro="">
      <xdr:nvCxnSpPr>
        <xdr:cNvPr id="251" name="直線コネクタ 250">
          <a:extLst>
            <a:ext uri="{FF2B5EF4-FFF2-40B4-BE49-F238E27FC236}">
              <a16:creationId xmlns:a16="http://schemas.microsoft.com/office/drawing/2014/main" id="{A96E2E39-6EB8-43BF-806E-83325DC5A57F}"/>
            </a:ext>
          </a:extLst>
        </xdr:cNvPr>
        <xdr:cNvCxnSpPr/>
      </xdr:nvCxnSpPr>
      <xdr:spPr>
        <a:xfrm flipV="1">
          <a:off x="7713980" y="10789349"/>
          <a:ext cx="78232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9756</xdr:rowOff>
    </xdr:from>
    <xdr:to>
      <xdr:col>41</xdr:col>
      <xdr:colOff>101600</xdr:colOff>
      <xdr:row>64</xdr:row>
      <xdr:rowOff>111356</xdr:rowOff>
    </xdr:to>
    <xdr:sp macro="" textlink="">
      <xdr:nvSpPr>
        <xdr:cNvPr id="252" name="楕円 251">
          <a:extLst>
            <a:ext uri="{FF2B5EF4-FFF2-40B4-BE49-F238E27FC236}">
              <a16:creationId xmlns:a16="http://schemas.microsoft.com/office/drawing/2014/main" id="{FDFDCF84-B0AC-4C28-AC45-3C063BFFE896}"/>
            </a:ext>
          </a:extLst>
        </xdr:cNvPr>
        <xdr:cNvSpPr/>
      </xdr:nvSpPr>
      <xdr:spPr>
        <a:xfrm>
          <a:off x="6873240" y="107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60480</xdr:rowOff>
    </xdr:from>
    <xdr:to>
      <xdr:col>45</xdr:col>
      <xdr:colOff>177800</xdr:colOff>
      <xdr:row>64</xdr:row>
      <xdr:rowOff>60556</xdr:rowOff>
    </xdr:to>
    <xdr:cxnSp macro="">
      <xdr:nvCxnSpPr>
        <xdr:cNvPr id="253" name="直線コネクタ 252">
          <a:extLst>
            <a:ext uri="{FF2B5EF4-FFF2-40B4-BE49-F238E27FC236}">
              <a16:creationId xmlns:a16="http://schemas.microsoft.com/office/drawing/2014/main" id="{3378762E-5594-459B-A7AD-EE0B2B63CBDF}"/>
            </a:ext>
          </a:extLst>
        </xdr:cNvPr>
        <xdr:cNvCxnSpPr/>
      </xdr:nvCxnSpPr>
      <xdr:spPr>
        <a:xfrm flipV="1">
          <a:off x="6924040" y="10789440"/>
          <a:ext cx="78994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9889</xdr:rowOff>
    </xdr:from>
    <xdr:to>
      <xdr:col>36</xdr:col>
      <xdr:colOff>165100</xdr:colOff>
      <xdr:row>64</xdr:row>
      <xdr:rowOff>111489</xdr:rowOff>
    </xdr:to>
    <xdr:sp macro="" textlink="">
      <xdr:nvSpPr>
        <xdr:cNvPr id="254" name="楕円 253">
          <a:extLst>
            <a:ext uri="{FF2B5EF4-FFF2-40B4-BE49-F238E27FC236}">
              <a16:creationId xmlns:a16="http://schemas.microsoft.com/office/drawing/2014/main" id="{E46E4E1D-B69E-48C3-AF9A-50346C652292}"/>
            </a:ext>
          </a:extLst>
        </xdr:cNvPr>
        <xdr:cNvSpPr/>
      </xdr:nvSpPr>
      <xdr:spPr>
        <a:xfrm>
          <a:off x="6098540" y="107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60556</xdr:rowOff>
    </xdr:from>
    <xdr:to>
      <xdr:col>41</xdr:col>
      <xdr:colOff>50800</xdr:colOff>
      <xdr:row>64</xdr:row>
      <xdr:rowOff>60689</xdr:rowOff>
    </xdr:to>
    <xdr:cxnSp macro="">
      <xdr:nvCxnSpPr>
        <xdr:cNvPr id="255" name="直線コネクタ 254">
          <a:extLst>
            <a:ext uri="{FF2B5EF4-FFF2-40B4-BE49-F238E27FC236}">
              <a16:creationId xmlns:a16="http://schemas.microsoft.com/office/drawing/2014/main" id="{CB0D67CB-4DAA-4BD9-8515-711A40C7D114}"/>
            </a:ext>
          </a:extLst>
        </xdr:cNvPr>
        <xdr:cNvCxnSpPr/>
      </xdr:nvCxnSpPr>
      <xdr:spPr>
        <a:xfrm flipV="1">
          <a:off x="6149340" y="10789516"/>
          <a:ext cx="7747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639ADE4-441A-4819-A5F6-308AB7360D11}"/>
            </a:ext>
          </a:extLst>
        </xdr:cNvPr>
        <xdr:cNvSpPr txBox="1"/>
      </xdr:nvSpPr>
      <xdr:spPr>
        <a:xfrm>
          <a:off x="8214575" y="1023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24544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8D967AD-5D00-4304-8358-1FDE2A8CCB60}"/>
            </a:ext>
          </a:extLst>
        </xdr:cNvPr>
        <xdr:cNvSpPr txBox="1"/>
      </xdr:nvSpPr>
      <xdr:spPr>
        <a:xfrm>
          <a:off x="7444955" y="1008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24104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CCD4A29-DFA6-46FC-AB17-6321CF476B98}"/>
            </a:ext>
          </a:extLst>
        </xdr:cNvPr>
        <xdr:cNvSpPr txBox="1"/>
      </xdr:nvSpPr>
      <xdr:spPr>
        <a:xfrm>
          <a:off x="6670255" y="1008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29105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CF35676-B3A0-4D04-9D2F-D9F5FB6B5579}"/>
            </a:ext>
          </a:extLst>
        </xdr:cNvPr>
        <xdr:cNvSpPr txBox="1"/>
      </xdr:nvSpPr>
      <xdr:spPr>
        <a:xfrm>
          <a:off x="5872695" y="1008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102316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53D94D0-ECD5-4B1E-BC57-75B56DEB0F20}"/>
            </a:ext>
          </a:extLst>
        </xdr:cNvPr>
        <xdr:cNvSpPr txBox="1"/>
      </xdr:nvSpPr>
      <xdr:spPr>
        <a:xfrm>
          <a:off x="8239271" y="108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102407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3B852FA4-6099-47EF-801D-E3D5949BAA55}"/>
            </a:ext>
          </a:extLst>
        </xdr:cNvPr>
        <xdr:cNvSpPr txBox="1"/>
      </xdr:nvSpPr>
      <xdr:spPr>
        <a:xfrm>
          <a:off x="7477271" y="108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102483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BCA903A3-C5CF-43DD-B2DE-F78D52771FDB}"/>
            </a:ext>
          </a:extLst>
        </xdr:cNvPr>
        <xdr:cNvSpPr txBox="1"/>
      </xdr:nvSpPr>
      <xdr:spPr>
        <a:xfrm>
          <a:off x="6702571" y="108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102616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4CB1A358-053A-4541-A794-AB01EF712A63}"/>
            </a:ext>
          </a:extLst>
        </xdr:cNvPr>
        <xdr:cNvSpPr txBox="1"/>
      </xdr:nvSpPr>
      <xdr:spPr>
        <a:xfrm>
          <a:off x="5905011" y="108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AD7C937-5688-4F72-8EE4-28F1F889F65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7A74179-38D8-41A5-89F8-9E6972A40AE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77FADCE-0CF5-4658-A394-458B9227540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861B088-4FAF-4373-868B-2B9B9271194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4132773-7A43-4056-A14B-2431E3E4826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EE1D706-5435-4206-A8E5-EA81B6EF188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A7FD822-46CE-4D8F-8955-23EF07CE2D1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02B0958-2D76-4CBF-BB1E-5C2D04CA76E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36A7D6D-D79D-4189-AA43-BEB779C845E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1175D32-23C6-423E-AB03-5E915007883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983E7B6-3A9F-4443-9A30-008EDC81F64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8919803-0976-4590-A597-F6B0863F26B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36A1061C-AE0A-4039-9FD3-3279A407DB73}"/>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1050BC4-DA7B-4F1B-A265-8F317136E4C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497A63A-E928-40A5-993F-8331901BD6E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9CE3428-7159-4382-A01A-76985F4ED36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6405B96-090A-4DE4-BD23-7C62ADC460A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A254B25-6CE8-49A4-B560-5EEA6D5EF4C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49299A7-712F-4F7C-9D66-83E5C22D301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0583CCE-03A0-4D4A-8D8C-6DFED7D773A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94A18AF-B0EE-4FD3-ADFC-598EFB2D229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893703C-1878-4742-BECC-9BA56C2ADC8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584D35A-099F-43CD-B974-9C3787396EA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D3CE0D3-52DF-41FD-A81E-18E7F4488E2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33296542-37C0-45FD-B5B6-F350CEBE81CE}"/>
            </a:ext>
          </a:extLst>
        </xdr:cNvPr>
        <xdr:cNvCxnSpPr/>
      </xdr:nvCxnSpPr>
      <xdr:spPr>
        <a:xfrm flipV="1">
          <a:off x="4086225" y="1323784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679C2AB-4123-4FA1-A5AA-9289A2FB2722}"/>
            </a:ext>
          </a:extLst>
        </xdr:cNvPr>
        <xdr:cNvSpPr txBox="1"/>
      </xdr:nvSpPr>
      <xdr:spPr>
        <a:xfrm>
          <a:off x="4124960"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4C4E2FCC-DCA6-4C0D-A402-BA10923E1042}"/>
            </a:ext>
          </a:extLst>
        </xdr:cNvPr>
        <xdr:cNvCxnSpPr/>
      </xdr:nvCxnSpPr>
      <xdr:spPr>
        <a:xfrm>
          <a:off x="4020820" y="14529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D645A32-14AB-4650-8B23-0281BBAE92B0}"/>
            </a:ext>
          </a:extLst>
        </xdr:cNvPr>
        <xdr:cNvSpPr txBox="1"/>
      </xdr:nvSpPr>
      <xdr:spPr>
        <a:xfrm>
          <a:off x="412496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AE4B0106-ECEB-4856-B14E-C2B80FC8D35F}"/>
            </a:ext>
          </a:extLst>
        </xdr:cNvPr>
        <xdr:cNvCxnSpPr/>
      </xdr:nvCxnSpPr>
      <xdr:spPr>
        <a:xfrm>
          <a:off x="4020820" y="1323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21E39B8-BA9A-4A52-A0B9-2305BE1EA46C}"/>
            </a:ext>
          </a:extLst>
        </xdr:cNvPr>
        <xdr:cNvSpPr txBox="1"/>
      </xdr:nvSpPr>
      <xdr:spPr>
        <a:xfrm>
          <a:off x="4124960" y="13940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66BF21BA-ABFE-44D4-8392-455D57574A80}"/>
            </a:ext>
          </a:extLst>
        </xdr:cNvPr>
        <xdr:cNvSpPr/>
      </xdr:nvSpPr>
      <xdr:spPr>
        <a:xfrm>
          <a:off x="4036060" y="139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A61E99C8-64B3-42FF-99AF-97B7632C14CE}"/>
            </a:ext>
          </a:extLst>
        </xdr:cNvPr>
        <xdr:cNvSpPr/>
      </xdr:nvSpPr>
      <xdr:spPr>
        <a:xfrm>
          <a:off x="331216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DEFED489-6349-4C40-AC29-698553EDD6EC}"/>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7" name="フローチャート: 判断 296">
          <a:extLst>
            <a:ext uri="{FF2B5EF4-FFF2-40B4-BE49-F238E27FC236}">
              <a16:creationId xmlns:a16="http://schemas.microsoft.com/office/drawing/2014/main" id="{1F25FA3C-1A91-4F88-BD1B-480BE654C085}"/>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8" name="フローチャート: 判断 297">
          <a:extLst>
            <a:ext uri="{FF2B5EF4-FFF2-40B4-BE49-F238E27FC236}">
              <a16:creationId xmlns:a16="http://schemas.microsoft.com/office/drawing/2014/main" id="{4FD13583-D1C0-4905-BDC9-915032B50C61}"/>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1231E42-83AB-4393-A270-A36C17F00DE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543A0FB-B351-43B2-B1FF-C3A5C6C35CC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E73741-692E-4EBB-BA85-47DB82A30EF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E64AB3A-A25D-45AC-8F02-ADC55C5A50D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0C7A37F-C7EC-4E2D-B490-BE649C1DD92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304" name="楕円 303">
          <a:extLst>
            <a:ext uri="{FF2B5EF4-FFF2-40B4-BE49-F238E27FC236}">
              <a16:creationId xmlns:a16="http://schemas.microsoft.com/office/drawing/2014/main" id="{11A9AAE1-89FF-4DAA-9B1B-70E3B6A268AC}"/>
            </a:ext>
          </a:extLst>
        </xdr:cNvPr>
        <xdr:cNvSpPr/>
      </xdr:nvSpPr>
      <xdr:spPr>
        <a:xfrm>
          <a:off x="4036060" y="139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25416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8BA377-DC82-4225-A409-E66C3846A161}"/>
            </a:ext>
          </a:extLst>
        </xdr:cNvPr>
        <xdr:cNvSpPr txBox="1"/>
      </xdr:nvSpPr>
      <xdr:spPr>
        <a:xfrm>
          <a:off x="4124960" y="1377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306" name="楕円 305">
          <a:extLst>
            <a:ext uri="{FF2B5EF4-FFF2-40B4-BE49-F238E27FC236}">
              <a16:creationId xmlns:a16="http://schemas.microsoft.com/office/drawing/2014/main" id="{5F647591-C055-4CA5-83BA-634374E55251}"/>
            </a:ext>
          </a:extLst>
        </xdr:cNvPr>
        <xdr:cNvSpPr/>
      </xdr:nvSpPr>
      <xdr:spPr>
        <a:xfrm>
          <a:off x="331216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53339</xdr:rowOff>
    </xdr:to>
    <xdr:cxnSp macro="">
      <xdr:nvCxnSpPr>
        <xdr:cNvPr id="307" name="直線コネクタ 306">
          <a:extLst>
            <a:ext uri="{FF2B5EF4-FFF2-40B4-BE49-F238E27FC236}">
              <a16:creationId xmlns:a16="http://schemas.microsoft.com/office/drawing/2014/main" id="{C1BCE04A-447C-48D6-A391-FBCF39CD9B8A}"/>
            </a:ext>
          </a:extLst>
        </xdr:cNvPr>
        <xdr:cNvCxnSpPr/>
      </xdr:nvCxnSpPr>
      <xdr:spPr>
        <a:xfrm>
          <a:off x="3355340" y="13933170"/>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308" name="楕円 307">
          <a:extLst>
            <a:ext uri="{FF2B5EF4-FFF2-40B4-BE49-F238E27FC236}">
              <a16:creationId xmlns:a16="http://schemas.microsoft.com/office/drawing/2014/main" id="{613D2EEB-2CD7-4264-8226-4FD6990AE5B1}"/>
            </a:ext>
          </a:extLst>
        </xdr:cNvPr>
        <xdr:cNvSpPr/>
      </xdr:nvSpPr>
      <xdr:spPr>
        <a:xfrm>
          <a:off x="2514600" y="1385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19050</xdr:rowOff>
    </xdr:to>
    <xdr:cxnSp macro="">
      <xdr:nvCxnSpPr>
        <xdr:cNvPr id="309" name="直線コネクタ 308">
          <a:extLst>
            <a:ext uri="{FF2B5EF4-FFF2-40B4-BE49-F238E27FC236}">
              <a16:creationId xmlns:a16="http://schemas.microsoft.com/office/drawing/2014/main" id="{3B24476E-6C73-4D43-BE18-CC6AB28D7DB9}"/>
            </a:ext>
          </a:extLst>
        </xdr:cNvPr>
        <xdr:cNvCxnSpPr/>
      </xdr:nvCxnSpPr>
      <xdr:spPr>
        <a:xfrm>
          <a:off x="2565400" y="1390840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76836</xdr:rowOff>
    </xdr:from>
    <xdr:to>
      <xdr:col>10</xdr:col>
      <xdr:colOff>165100</xdr:colOff>
      <xdr:row>83</xdr:row>
      <xdr:rowOff>6986</xdr:rowOff>
    </xdr:to>
    <xdr:sp macro="" textlink="">
      <xdr:nvSpPr>
        <xdr:cNvPr id="310" name="楕円 309">
          <a:extLst>
            <a:ext uri="{FF2B5EF4-FFF2-40B4-BE49-F238E27FC236}">
              <a16:creationId xmlns:a16="http://schemas.microsoft.com/office/drawing/2014/main" id="{A3ACB95B-C18A-42D8-9113-04D350D65A2A}"/>
            </a:ext>
          </a:extLst>
        </xdr:cNvPr>
        <xdr:cNvSpPr/>
      </xdr:nvSpPr>
      <xdr:spPr>
        <a:xfrm>
          <a:off x="1739900" y="1382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127636</xdr:rowOff>
    </xdr:from>
    <xdr:to>
      <xdr:col>15</xdr:col>
      <xdr:colOff>50800</xdr:colOff>
      <xdr:row>82</xdr:row>
      <xdr:rowOff>161925</xdr:rowOff>
    </xdr:to>
    <xdr:cxnSp macro="">
      <xdr:nvCxnSpPr>
        <xdr:cNvPr id="311" name="直線コネクタ 310">
          <a:extLst>
            <a:ext uri="{FF2B5EF4-FFF2-40B4-BE49-F238E27FC236}">
              <a16:creationId xmlns:a16="http://schemas.microsoft.com/office/drawing/2014/main" id="{DA517974-5370-4532-BE61-A251F061A70B}"/>
            </a:ext>
          </a:extLst>
        </xdr:cNvPr>
        <xdr:cNvCxnSpPr/>
      </xdr:nvCxnSpPr>
      <xdr:spPr>
        <a:xfrm>
          <a:off x="1790700" y="13874116"/>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12" name="楕円 311">
          <a:extLst>
            <a:ext uri="{FF2B5EF4-FFF2-40B4-BE49-F238E27FC236}">
              <a16:creationId xmlns:a16="http://schemas.microsoft.com/office/drawing/2014/main" id="{267C4ADA-47C4-4900-83B1-449ABA792088}"/>
            </a:ext>
          </a:extLst>
        </xdr:cNvPr>
        <xdr:cNvSpPr/>
      </xdr:nvSpPr>
      <xdr:spPr>
        <a:xfrm>
          <a:off x="965200" y="13787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127636</xdr:rowOff>
    </xdr:to>
    <xdr:cxnSp macro="">
      <xdr:nvCxnSpPr>
        <xdr:cNvPr id="313" name="直線コネクタ 312">
          <a:extLst>
            <a:ext uri="{FF2B5EF4-FFF2-40B4-BE49-F238E27FC236}">
              <a16:creationId xmlns:a16="http://schemas.microsoft.com/office/drawing/2014/main" id="{C71EFB9B-01D4-42F6-8D43-2C97A26E71FF}"/>
            </a:ext>
          </a:extLst>
        </xdr:cNvPr>
        <xdr:cNvCxnSpPr/>
      </xdr:nvCxnSpPr>
      <xdr:spPr>
        <a:xfrm>
          <a:off x="1008380" y="13837919"/>
          <a:ext cx="78232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F224EB60-B9C3-4890-A853-6EB6E27CFF37}"/>
            </a:ext>
          </a:extLst>
        </xdr:cNvPr>
        <xdr:cNvSpPr txBox="1"/>
      </xdr:nvSpPr>
      <xdr:spPr>
        <a:xfrm>
          <a:off x="317056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a:extLst>
            <a:ext uri="{FF2B5EF4-FFF2-40B4-BE49-F238E27FC236}">
              <a16:creationId xmlns:a16="http://schemas.microsoft.com/office/drawing/2014/main" id="{7EBC52F3-7CA6-44B7-9592-B3AF5CFDC26E}"/>
            </a:ext>
          </a:extLst>
        </xdr:cNvPr>
        <xdr:cNvSpPr txBox="1"/>
      </xdr:nvSpPr>
      <xdr:spPr>
        <a:xfrm>
          <a:off x="23857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6" name="n_3aveValue【公営住宅】&#10;有形固定資産減価償却率">
          <a:extLst>
            <a:ext uri="{FF2B5EF4-FFF2-40B4-BE49-F238E27FC236}">
              <a16:creationId xmlns:a16="http://schemas.microsoft.com/office/drawing/2014/main" id="{09152BE1-F4D1-4856-B1C2-158463C95C0D}"/>
            </a:ext>
          </a:extLst>
        </xdr:cNvPr>
        <xdr:cNvSpPr txBox="1"/>
      </xdr:nvSpPr>
      <xdr:spPr>
        <a:xfrm>
          <a:off x="16110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7" name="n_4aveValue【公営住宅】&#10;有形固定資産減価償却率">
          <a:extLst>
            <a:ext uri="{FF2B5EF4-FFF2-40B4-BE49-F238E27FC236}">
              <a16:creationId xmlns:a16="http://schemas.microsoft.com/office/drawing/2014/main" id="{D5ED88D8-2931-46EF-9C3C-79E55E80C94B}"/>
            </a:ext>
          </a:extLst>
        </xdr:cNvPr>
        <xdr:cNvSpPr txBox="1"/>
      </xdr:nvSpPr>
      <xdr:spPr>
        <a:xfrm>
          <a:off x="8363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86377</xdr:rowOff>
    </xdr:from>
    <xdr:ext cx="405111" cy="259045"/>
    <xdr:sp macro="" textlink="">
      <xdr:nvSpPr>
        <xdr:cNvPr id="318" name="n_1mainValue【公営住宅】&#10;有形固定資産減価償却率">
          <a:extLst>
            <a:ext uri="{FF2B5EF4-FFF2-40B4-BE49-F238E27FC236}">
              <a16:creationId xmlns:a16="http://schemas.microsoft.com/office/drawing/2014/main" id="{A1106197-37E1-4B08-826A-11A526D631DB}"/>
            </a:ext>
          </a:extLst>
        </xdr:cNvPr>
        <xdr:cNvSpPr txBox="1"/>
      </xdr:nvSpPr>
      <xdr:spPr>
        <a:xfrm>
          <a:off x="3170564" y="1366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57802</xdr:rowOff>
    </xdr:from>
    <xdr:ext cx="405111" cy="259045"/>
    <xdr:sp macro="" textlink="">
      <xdr:nvSpPr>
        <xdr:cNvPr id="319" name="n_2mainValue【公営住宅】&#10;有形固定資産減価償却率">
          <a:extLst>
            <a:ext uri="{FF2B5EF4-FFF2-40B4-BE49-F238E27FC236}">
              <a16:creationId xmlns:a16="http://schemas.microsoft.com/office/drawing/2014/main" id="{0EAA503F-BAE7-471A-862E-AB8A0F8916CE}"/>
            </a:ext>
          </a:extLst>
        </xdr:cNvPr>
        <xdr:cNvSpPr txBox="1"/>
      </xdr:nvSpPr>
      <xdr:spPr>
        <a:xfrm>
          <a:off x="2385704" y="1363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20" name="n_3mainValue【公営住宅】&#10;有形固定資産減価償却率">
          <a:extLst>
            <a:ext uri="{FF2B5EF4-FFF2-40B4-BE49-F238E27FC236}">
              <a16:creationId xmlns:a16="http://schemas.microsoft.com/office/drawing/2014/main" id="{A8843C23-3859-40F5-9EBE-CCD04E164C58}"/>
            </a:ext>
          </a:extLst>
        </xdr:cNvPr>
        <xdr:cNvSpPr txBox="1"/>
      </xdr:nvSpPr>
      <xdr:spPr>
        <a:xfrm>
          <a:off x="161100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21" name="n_4mainValue【公営住宅】&#10;有形固定資産減価償却率">
          <a:extLst>
            <a:ext uri="{FF2B5EF4-FFF2-40B4-BE49-F238E27FC236}">
              <a16:creationId xmlns:a16="http://schemas.microsoft.com/office/drawing/2014/main" id="{7B291586-3FBF-41A1-B709-D9458E7B2B9A}"/>
            </a:ext>
          </a:extLst>
        </xdr:cNvPr>
        <xdr:cNvSpPr txBox="1"/>
      </xdr:nvSpPr>
      <xdr:spPr>
        <a:xfrm>
          <a:off x="83630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3AB2050-D628-4786-A459-FFF333C2355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32A57FF-8E62-4E01-9905-46A6D7E9B64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99C7C9A-9941-4742-8447-C3602998BB7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2E86066-B0D2-4A45-A911-690DA06D0D1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D8343D5-3ED2-4BE8-9FC6-9E5CD8C44B0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D873307-A97B-479F-ADF7-F94CA1619D1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83F37D5-670B-4CF4-823C-907D5381829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7D2EB1F-41D8-40F5-9619-5B86395B016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9644C7A-7B4B-415A-8D67-772D9934243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122B5FA-1F13-4A6A-B6A7-93896E37EFC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2A911A1-E82B-4A00-8F46-C26447DE7015}"/>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B16E0E03-B5A1-48A4-B879-317CA4947E0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F0346D1C-EC16-4DC8-8381-495D4A3FE612}"/>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B2968552-99F1-4FBE-AE34-2AFCFE5AF5C0}"/>
            </a:ext>
          </a:extLst>
        </xdr:cNvPr>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AA21EE12-4D25-40B3-80EA-8CA4282E4651}"/>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9D7DECD5-F60F-401F-B846-AB06F6277D41}"/>
            </a:ext>
          </a:extLst>
        </xdr:cNvPr>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D7D704DE-E748-4B52-9F37-93DD97BC4414}"/>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396A746B-A035-4361-B7E2-147D5B584F1A}"/>
            </a:ext>
          </a:extLst>
        </xdr:cNvPr>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337E59A-6686-449E-ABE3-2FF81F91BCF3}"/>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FF2CF20F-3BC5-4D98-A7FA-95EE46E45567}"/>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02798AE-DB11-4D4A-8186-687D85ADE7E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641D41C2-0A7B-462E-878E-DDD31F954A8F}"/>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7DD29DB-B5CA-4275-90F5-17DA37C36A6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5B7DE824-23AC-41ED-BF98-88D6D749C6C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6FA5F9F2-0640-4002-B56F-CBE5665ABB8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7B6DEA27-3548-4362-8DDE-31F6E2B001D8}"/>
            </a:ext>
          </a:extLst>
        </xdr:cNvPr>
        <xdr:cNvCxnSpPr/>
      </xdr:nvCxnSpPr>
      <xdr:spPr>
        <a:xfrm flipV="1">
          <a:off x="9219565" y="13140178"/>
          <a:ext cx="0" cy="1443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7FF1C4ED-096D-4091-B5D3-537F2DA026E3}"/>
            </a:ext>
          </a:extLst>
        </xdr:cNvPr>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2C86D29A-CB6C-4110-A0DD-22D4A9FC32A5}"/>
            </a:ext>
          </a:extLst>
        </xdr:cNvPr>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44EDF6F3-141E-42B5-8385-F79E11BE0EAD}"/>
            </a:ext>
          </a:extLst>
        </xdr:cNvPr>
        <xdr:cNvSpPr txBox="1"/>
      </xdr:nvSpPr>
      <xdr:spPr>
        <a:xfrm>
          <a:off x="9258300" y="129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58E7FB9A-FF0C-47E4-B442-CFBFF441D1AD}"/>
            </a:ext>
          </a:extLst>
        </xdr:cNvPr>
        <xdr:cNvCxnSpPr/>
      </xdr:nvCxnSpPr>
      <xdr:spPr>
        <a:xfrm>
          <a:off x="9154160" y="13140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69ADFCC0-DF55-47CA-9D8B-17501C8C0AD3}"/>
            </a:ext>
          </a:extLst>
        </xdr:cNvPr>
        <xdr:cNvSpPr txBox="1"/>
      </xdr:nvSpPr>
      <xdr:spPr>
        <a:xfrm>
          <a:off x="9258300" y="1432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1B8C59AC-B56C-4C39-B612-C441EA089052}"/>
            </a:ext>
          </a:extLst>
        </xdr:cNvPr>
        <xdr:cNvSpPr/>
      </xdr:nvSpPr>
      <xdr:spPr>
        <a:xfrm>
          <a:off x="9192260" y="14471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D9E225A5-28AD-4B7C-9A6F-B05D626970DA}"/>
            </a:ext>
          </a:extLst>
        </xdr:cNvPr>
        <xdr:cNvSpPr/>
      </xdr:nvSpPr>
      <xdr:spPr>
        <a:xfrm>
          <a:off x="8445500" y="1447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55" name="フローチャート: 判断 354">
          <a:extLst>
            <a:ext uri="{FF2B5EF4-FFF2-40B4-BE49-F238E27FC236}">
              <a16:creationId xmlns:a16="http://schemas.microsoft.com/office/drawing/2014/main" id="{CB6DEB99-30EB-430C-A073-FEC626E76F9B}"/>
            </a:ext>
          </a:extLst>
        </xdr:cNvPr>
        <xdr:cNvSpPr/>
      </xdr:nvSpPr>
      <xdr:spPr>
        <a:xfrm>
          <a:off x="7670800" y="14494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56" name="フローチャート: 判断 355">
          <a:extLst>
            <a:ext uri="{FF2B5EF4-FFF2-40B4-BE49-F238E27FC236}">
              <a16:creationId xmlns:a16="http://schemas.microsoft.com/office/drawing/2014/main" id="{17C141DF-5E23-45CA-A421-5C0BBEF58C30}"/>
            </a:ext>
          </a:extLst>
        </xdr:cNvPr>
        <xdr:cNvSpPr/>
      </xdr:nvSpPr>
      <xdr:spPr>
        <a:xfrm>
          <a:off x="6873240" y="14493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57" name="フローチャート: 判断 356">
          <a:extLst>
            <a:ext uri="{FF2B5EF4-FFF2-40B4-BE49-F238E27FC236}">
              <a16:creationId xmlns:a16="http://schemas.microsoft.com/office/drawing/2014/main" id="{59F5CAB1-981F-481D-89EB-12E588403D4D}"/>
            </a:ext>
          </a:extLst>
        </xdr:cNvPr>
        <xdr:cNvSpPr/>
      </xdr:nvSpPr>
      <xdr:spPr>
        <a:xfrm>
          <a:off x="6098540" y="1449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7338463-8895-46D7-9A38-7560017CC4A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EE967DC-8DD9-4198-94C9-C83B06F913F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4B2A10F-E9FF-43C8-AC85-17EADF06ADF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D109CC5-5ECA-4873-8F8E-60EB54760F5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7F0651F-5C8A-4F43-A156-BDE9A638A7E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114957</xdr:rowOff>
    </xdr:from>
    <xdr:to>
      <xdr:col>55</xdr:col>
      <xdr:colOff>50800</xdr:colOff>
      <xdr:row>87</xdr:row>
      <xdr:rowOff>45107</xdr:rowOff>
    </xdr:to>
    <xdr:sp macro="" textlink="">
      <xdr:nvSpPr>
        <xdr:cNvPr id="363" name="楕円 362">
          <a:extLst>
            <a:ext uri="{FF2B5EF4-FFF2-40B4-BE49-F238E27FC236}">
              <a16:creationId xmlns:a16="http://schemas.microsoft.com/office/drawing/2014/main" id="{7D5A8D01-5A68-4CB6-9F1D-ED4A36418BC2}"/>
            </a:ext>
          </a:extLst>
        </xdr:cNvPr>
        <xdr:cNvSpPr/>
      </xdr:nvSpPr>
      <xdr:spPr>
        <a:xfrm>
          <a:off x="9192260" y="14531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33034</xdr:rowOff>
    </xdr:from>
    <xdr:ext cx="469744" cy="259045"/>
    <xdr:sp macro="" textlink="">
      <xdr:nvSpPr>
        <xdr:cNvPr id="364" name="【公営住宅】&#10;一人当たり面積該当値テキスト">
          <a:extLst>
            <a:ext uri="{FF2B5EF4-FFF2-40B4-BE49-F238E27FC236}">
              <a16:creationId xmlns:a16="http://schemas.microsoft.com/office/drawing/2014/main" id="{D3B73A41-7B1B-442A-8A26-5896AEC5A0C5}"/>
            </a:ext>
          </a:extLst>
        </xdr:cNvPr>
        <xdr:cNvSpPr txBox="1"/>
      </xdr:nvSpPr>
      <xdr:spPr>
        <a:xfrm>
          <a:off x="9258300" y="1445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114957</xdr:rowOff>
    </xdr:from>
    <xdr:to>
      <xdr:col>50</xdr:col>
      <xdr:colOff>165100</xdr:colOff>
      <xdr:row>87</xdr:row>
      <xdr:rowOff>45107</xdr:rowOff>
    </xdr:to>
    <xdr:sp macro="" textlink="">
      <xdr:nvSpPr>
        <xdr:cNvPr id="365" name="楕円 364">
          <a:extLst>
            <a:ext uri="{FF2B5EF4-FFF2-40B4-BE49-F238E27FC236}">
              <a16:creationId xmlns:a16="http://schemas.microsoft.com/office/drawing/2014/main" id="{C863B1B9-39F0-4BB6-BB81-38B77E05AE6C}"/>
            </a:ext>
          </a:extLst>
        </xdr:cNvPr>
        <xdr:cNvSpPr/>
      </xdr:nvSpPr>
      <xdr:spPr>
        <a:xfrm>
          <a:off x="8445500" y="14531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165757</xdr:rowOff>
    </xdr:from>
    <xdr:to>
      <xdr:col>55</xdr:col>
      <xdr:colOff>0</xdr:colOff>
      <xdr:row>86</xdr:row>
      <xdr:rowOff>165757</xdr:rowOff>
    </xdr:to>
    <xdr:cxnSp macro="">
      <xdr:nvCxnSpPr>
        <xdr:cNvPr id="366" name="直線コネクタ 365">
          <a:extLst>
            <a:ext uri="{FF2B5EF4-FFF2-40B4-BE49-F238E27FC236}">
              <a16:creationId xmlns:a16="http://schemas.microsoft.com/office/drawing/2014/main" id="{98EF7E91-B3DF-481A-9707-63EAB8DC017D}"/>
            </a:ext>
          </a:extLst>
        </xdr:cNvPr>
        <xdr:cNvCxnSpPr/>
      </xdr:nvCxnSpPr>
      <xdr:spPr>
        <a:xfrm>
          <a:off x="8496300" y="1458279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114990</xdr:rowOff>
    </xdr:from>
    <xdr:to>
      <xdr:col>46</xdr:col>
      <xdr:colOff>38100</xdr:colOff>
      <xdr:row>87</xdr:row>
      <xdr:rowOff>45140</xdr:rowOff>
    </xdr:to>
    <xdr:sp macro="" textlink="">
      <xdr:nvSpPr>
        <xdr:cNvPr id="367" name="楕円 366">
          <a:extLst>
            <a:ext uri="{FF2B5EF4-FFF2-40B4-BE49-F238E27FC236}">
              <a16:creationId xmlns:a16="http://schemas.microsoft.com/office/drawing/2014/main" id="{0937B8BA-60D0-4C7A-8222-A5F2138C9FB3}"/>
            </a:ext>
          </a:extLst>
        </xdr:cNvPr>
        <xdr:cNvSpPr/>
      </xdr:nvSpPr>
      <xdr:spPr>
        <a:xfrm>
          <a:off x="7670800" y="14532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165757</xdr:rowOff>
    </xdr:from>
    <xdr:to>
      <xdr:col>50</xdr:col>
      <xdr:colOff>114300</xdr:colOff>
      <xdr:row>86</xdr:row>
      <xdr:rowOff>165790</xdr:rowOff>
    </xdr:to>
    <xdr:cxnSp macro="">
      <xdr:nvCxnSpPr>
        <xdr:cNvPr id="368" name="直線コネクタ 367">
          <a:extLst>
            <a:ext uri="{FF2B5EF4-FFF2-40B4-BE49-F238E27FC236}">
              <a16:creationId xmlns:a16="http://schemas.microsoft.com/office/drawing/2014/main" id="{64CF198A-03CD-46EF-9233-85D969D059CA}"/>
            </a:ext>
          </a:extLst>
        </xdr:cNvPr>
        <xdr:cNvCxnSpPr/>
      </xdr:nvCxnSpPr>
      <xdr:spPr>
        <a:xfrm flipV="1">
          <a:off x="7713980" y="14582797"/>
          <a:ext cx="78232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114990</xdr:rowOff>
    </xdr:from>
    <xdr:to>
      <xdr:col>41</xdr:col>
      <xdr:colOff>101600</xdr:colOff>
      <xdr:row>87</xdr:row>
      <xdr:rowOff>45140</xdr:rowOff>
    </xdr:to>
    <xdr:sp macro="" textlink="">
      <xdr:nvSpPr>
        <xdr:cNvPr id="369" name="楕円 368">
          <a:extLst>
            <a:ext uri="{FF2B5EF4-FFF2-40B4-BE49-F238E27FC236}">
              <a16:creationId xmlns:a16="http://schemas.microsoft.com/office/drawing/2014/main" id="{765A3015-C535-4FA5-9765-1F4738856EE6}"/>
            </a:ext>
          </a:extLst>
        </xdr:cNvPr>
        <xdr:cNvSpPr/>
      </xdr:nvSpPr>
      <xdr:spPr>
        <a:xfrm>
          <a:off x="6873240" y="1453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165790</xdr:rowOff>
    </xdr:from>
    <xdr:to>
      <xdr:col>45</xdr:col>
      <xdr:colOff>177800</xdr:colOff>
      <xdr:row>86</xdr:row>
      <xdr:rowOff>165790</xdr:rowOff>
    </xdr:to>
    <xdr:cxnSp macro="">
      <xdr:nvCxnSpPr>
        <xdr:cNvPr id="370" name="直線コネクタ 369">
          <a:extLst>
            <a:ext uri="{FF2B5EF4-FFF2-40B4-BE49-F238E27FC236}">
              <a16:creationId xmlns:a16="http://schemas.microsoft.com/office/drawing/2014/main" id="{39482952-649F-42C2-891B-E85304696AF3}"/>
            </a:ext>
          </a:extLst>
        </xdr:cNvPr>
        <xdr:cNvCxnSpPr/>
      </xdr:nvCxnSpPr>
      <xdr:spPr>
        <a:xfrm>
          <a:off x="6924040" y="145828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115022</xdr:rowOff>
    </xdr:from>
    <xdr:to>
      <xdr:col>36</xdr:col>
      <xdr:colOff>165100</xdr:colOff>
      <xdr:row>87</xdr:row>
      <xdr:rowOff>45172</xdr:rowOff>
    </xdr:to>
    <xdr:sp macro="" textlink="">
      <xdr:nvSpPr>
        <xdr:cNvPr id="371" name="楕円 370">
          <a:extLst>
            <a:ext uri="{FF2B5EF4-FFF2-40B4-BE49-F238E27FC236}">
              <a16:creationId xmlns:a16="http://schemas.microsoft.com/office/drawing/2014/main" id="{323CC5A7-019C-444A-B954-69DC6078103F}"/>
            </a:ext>
          </a:extLst>
        </xdr:cNvPr>
        <xdr:cNvSpPr/>
      </xdr:nvSpPr>
      <xdr:spPr>
        <a:xfrm>
          <a:off x="6098540" y="14532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165790</xdr:rowOff>
    </xdr:from>
    <xdr:to>
      <xdr:col>41</xdr:col>
      <xdr:colOff>50800</xdr:colOff>
      <xdr:row>86</xdr:row>
      <xdr:rowOff>165822</xdr:rowOff>
    </xdr:to>
    <xdr:cxnSp macro="">
      <xdr:nvCxnSpPr>
        <xdr:cNvPr id="372" name="直線コネクタ 371">
          <a:extLst>
            <a:ext uri="{FF2B5EF4-FFF2-40B4-BE49-F238E27FC236}">
              <a16:creationId xmlns:a16="http://schemas.microsoft.com/office/drawing/2014/main" id="{6D1A03D8-AC67-43A6-A667-895B8479A6A7}"/>
            </a:ext>
          </a:extLst>
        </xdr:cNvPr>
        <xdr:cNvCxnSpPr/>
      </xdr:nvCxnSpPr>
      <xdr:spPr>
        <a:xfrm flipV="1">
          <a:off x="6149340" y="14582830"/>
          <a:ext cx="7747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229F5AC0-15BB-4C8E-8801-4A00E71CB1A4}"/>
            </a:ext>
          </a:extLst>
        </xdr:cNvPr>
        <xdr:cNvSpPr txBox="1"/>
      </xdr:nvSpPr>
      <xdr:spPr>
        <a:xfrm>
          <a:off x="8271587" y="142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74" name="n_2aveValue【公営住宅】&#10;一人当たり面積">
          <a:extLst>
            <a:ext uri="{FF2B5EF4-FFF2-40B4-BE49-F238E27FC236}">
              <a16:creationId xmlns:a16="http://schemas.microsoft.com/office/drawing/2014/main" id="{3800636B-BBFE-4AE3-B221-DB107B8DD952}"/>
            </a:ext>
          </a:extLst>
        </xdr:cNvPr>
        <xdr:cNvSpPr txBox="1"/>
      </xdr:nvSpPr>
      <xdr:spPr>
        <a:xfrm>
          <a:off x="7509587" y="142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22968</xdr:rowOff>
    </xdr:from>
    <xdr:ext cx="469744" cy="259045"/>
    <xdr:sp macro="" textlink="">
      <xdr:nvSpPr>
        <xdr:cNvPr id="375" name="n_3aveValue【公営住宅】&#10;一人当たり面積">
          <a:extLst>
            <a:ext uri="{FF2B5EF4-FFF2-40B4-BE49-F238E27FC236}">
              <a16:creationId xmlns:a16="http://schemas.microsoft.com/office/drawing/2014/main" id="{939F1662-555C-4BAE-AE58-734C653D2A3B}"/>
            </a:ext>
          </a:extLst>
        </xdr:cNvPr>
        <xdr:cNvSpPr txBox="1"/>
      </xdr:nvSpPr>
      <xdr:spPr>
        <a:xfrm>
          <a:off x="6712027" y="1427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23947</xdr:rowOff>
    </xdr:from>
    <xdr:ext cx="469744" cy="259045"/>
    <xdr:sp macro="" textlink="">
      <xdr:nvSpPr>
        <xdr:cNvPr id="376" name="n_4aveValue【公営住宅】&#10;一人当たり面積">
          <a:extLst>
            <a:ext uri="{FF2B5EF4-FFF2-40B4-BE49-F238E27FC236}">
              <a16:creationId xmlns:a16="http://schemas.microsoft.com/office/drawing/2014/main" id="{B2F47ED9-9A27-4778-A52D-7219700A3947}"/>
            </a:ext>
          </a:extLst>
        </xdr:cNvPr>
        <xdr:cNvSpPr txBox="1"/>
      </xdr:nvSpPr>
      <xdr:spPr>
        <a:xfrm>
          <a:off x="5937327" y="1427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36234</xdr:rowOff>
    </xdr:from>
    <xdr:ext cx="469744" cy="259045"/>
    <xdr:sp macro="" textlink="">
      <xdr:nvSpPr>
        <xdr:cNvPr id="377" name="n_1mainValue【公営住宅】&#10;一人当たり面積">
          <a:extLst>
            <a:ext uri="{FF2B5EF4-FFF2-40B4-BE49-F238E27FC236}">
              <a16:creationId xmlns:a16="http://schemas.microsoft.com/office/drawing/2014/main" id="{2411C8DD-7552-4731-A2DB-7229FF8ABE3A}"/>
            </a:ext>
          </a:extLst>
        </xdr:cNvPr>
        <xdr:cNvSpPr txBox="1"/>
      </xdr:nvSpPr>
      <xdr:spPr>
        <a:xfrm>
          <a:off x="8271587" y="1462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36267</xdr:rowOff>
    </xdr:from>
    <xdr:ext cx="469744" cy="259045"/>
    <xdr:sp macro="" textlink="">
      <xdr:nvSpPr>
        <xdr:cNvPr id="378" name="n_2mainValue【公営住宅】&#10;一人当たり面積">
          <a:extLst>
            <a:ext uri="{FF2B5EF4-FFF2-40B4-BE49-F238E27FC236}">
              <a16:creationId xmlns:a16="http://schemas.microsoft.com/office/drawing/2014/main" id="{AFD22E72-1051-4D94-AA33-60C464D25959}"/>
            </a:ext>
          </a:extLst>
        </xdr:cNvPr>
        <xdr:cNvSpPr txBox="1"/>
      </xdr:nvSpPr>
      <xdr:spPr>
        <a:xfrm>
          <a:off x="7509587" y="1462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36267</xdr:rowOff>
    </xdr:from>
    <xdr:ext cx="469744" cy="259045"/>
    <xdr:sp macro="" textlink="">
      <xdr:nvSpPr>
        <xdr:cNvPr id="379" name="n_3mainValue【公営住宅】&#10;一人当たり面積">
          <a:extLst>
            <a:ext uri="{FF2B5EF4-FFF2-40B4-BE49-F238E27FC236}">
              <a16:creationId xmlns:a16="http://schemas.microsoft.com/office/drawing/2014/main" id="{926CDE24-48A1-413C-937B-705EC47DACE8}"/>
            </a:ext>
          </a:extLst>
        </xdr:cNvPr>
        <xdr:cNvSpPr txBox="1"/>
      </xdr:nvSpPr>
      <xdr:spPr>
        <a:xfrm>
          <a:off x="6712027" y="1462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36299</xdr:rowOff>
    </xdr:from>
    <xdr:ext cx="469744" cy="259045"/>
    <xdr:sp macro="" textlink="">
      <xdr:nvSpPr>
        <xdr:cNvPr id="380" name="n_4mainValue【公営住宅】&#10;一人当たり面積">
          <a:extLst>
            <a:ext uri="{FF2B5EF4-FFF2-40B4-BE49-F238E27FC236}">
              <a16:creationId xmlns:a16="http://schemas.microsoft.com/office/drawing/2014/main" id="{10A822FD-EFCE-44BE-BFFA-18EA29A3204F}"/>
            </a:ext>
          </a:extLst>
        </xdr:cNvPr>
        <xdr:cNvSpPr txBox="1"/>
      </xdr:nvSpPr>
      <xdr:spPr>
        <a:xfrm>
          <a:off x="5937327" y="1462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2ACF941-200C-426F-BD3A-847C7710E5B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C8F5FED-65B6-4C4E-BCB3-C37A2068969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B434E41-3132-4F45-88FA-A642ABD3852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CFCC080-9227-4A14-9E3F-C9210FFDA49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78FD139-80D2-4ADF-A626-7DBD71D1AFA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434AEF9-2033-451D-835D-7F047F27A54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47F9D4F-E335-4E2A-AB06-E8EF08462FD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103B78B-6099-48C4-B3D1-C4306CBD361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2C2EE211-6CD6-4C27-B887-877F677AAFF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6173890C-41DD-4F6F-83FD-E465A2CAFD8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384D8CF3-980C-4A4F-B60F-BF046488D92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B3564D92-7B7A-4592-8389-6028C0C96EE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1231782-E2E7-4222-8A4A-0CC6E29DFDE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E0055E36-8CC9-4A21-AD14-050F62EDEA5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56F6B2F-EBD1-456E-9FB8-51B67DBE2C7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BF20B678-173C-44EE-B357-3B3CA7C5A7C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C0C07A6-44F6-4B40-8FBB-2144BCD2998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36E1DA5-D9E4-4F6D-86A7-0037FC2CFE3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FEA98D8B-F150-4CF1-A787-CB283628BFC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FE7D5E68-4B4A-490F-9EAB-8AF9EDA8FD6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E0F4C32-EF57-45B8-A56B-759A777AB32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A7EAB77-959F-4E2C-9581-553A729490B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B4E2F25-7D88-4D63-8CE9-AAA65A882B9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96C17FD-B3E9-4660-B1F6-7C45542161A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E6F9FCC-2031-4FDF-A4A8-B3FD4E0F3C0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F12A94D-4087-401A-BBE9-448E9CB1D6A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14DDB50-2138-412B-B3A3-073B53EFE12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C0492C40-5B8C-463C-B163-C68E99EB117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39AB8C3-C85D-4C56-8CDA-B550D3C9901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FD1C1F69-528E-4793-819B-FD3A075F84F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2D71AC0D-C2E1-4128-A1FE-296B2339164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581D0D96-ADAA-4E7F-915E-0195EF49B6D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D5161528-4998-4347-B440-16590C99EE4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FF415FDE-A73E-4A8E-ACA0-A986001BE16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1E75B865-7416-4D18-ADAA-37F10AA4D46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309FB00C-3848-4F73-9E7A-64A93DDD3A3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4E6AAD3E-3935-4A6F-9D9C-BD18AC17CA3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FC8C0985-F4B7-4D85-8D9B-8E317BACADC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675B501-CD3C-4E60-AB8E-1844FB3F345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185719B-DF21-489B-B72C-EE62C2FC724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57F12483-9C02-4B34-A659-E4597B0524A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3E503E76-5E8A-4571-8F75-0406AE669673}"/>
            </a:ext>
          </a:extLst>
        </xdr:cNvPr>
        <xdr:cNvCxnSpPr/>
      </xdr:nvCxnSpPr>
      <xdr:spPr>
        <a:xfrm flipV="1">
          <a:off x="14375764"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27FE7C54-207A-401A-802F-07CFD34A677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4FFC5895-0D30-4D62-8D76-116A5D69233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1F8F9978-4730-4335-8289-FF900B2A0597}"/>
            </a:ext>
          </a:extLst>
        </xdr:cNvPr>
        <xdr:cNvSpPr txBox="1"/>
      </xdr:nvSpPr>
      <xdr:spPr>
        <a:xfrm>
          <a:off x="1441450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C6AC5310-42D1-4883-81E6-F28B5A360C49}"/>
            </a:ext>
          </a:extLst>
        </xdr:cNvPr>
        <xdr:cNvCxnSpPr/>
      </xdr:nvCxnSpPr>
      <xdr:spPr>
        <a:xfrm>
          <a:off x="1428750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6CC6EDEF-1ED9-4BCF-B2E6-F69EC24489D3}"/>
            </a:ext>
          </a:extLst>
        </xdr:cNvPr>
        <xdr:cNvSpPr txBox="1"/>
      </xdr:nvSpPr>
      <xdr:spPr>
        <a:xfrm>
          <a:off x="14414500" y="624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01D051B4-CDAB-41AE-9312-4056DC18AA4C}"/>
            </a:ext>
          </a:extLst>
        </xdr:cNvPr>
        <xdr:cNvSpPr/>
      </xdr:nvSpPr>
      <xdr:spPr>
        <a:xfrm>
          <a:off x="14325600" y="6390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FEEA7471-A625-45A8-A118-1D799679858B}"/>
            </a:ext>
          </a:extLst>
        </xdr:cNvPr>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30" name="フローチャート: 判断 429">
          <a:extLst>
            <a:ext uri="{FF2B5EF4-FFF2-40B4-BE49-F238E27FC236}">
              <a16:creationId xmlns:a16="http://schemas.microsoft.com/office/drawing/2014/main" id="{96A5831A-C8B7-4078-ADD2-88EE1C0EE4E8}"/>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31" name="フローチャート: 判断 430">
          <a:extLst>
            <a:ext uri="{FF2B5EF4-FFF2-40B4-BE49-F238E27FC236}">
              <a16:creationId xmlns:a16="http://schemas.microsoft.com/office/drawing/2014/main" id="{BB2E4234-A4F2-49AF-8F85-5DB87A89D783}"/>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32" name="フローチャート: 判断 431">
          <a:extLst>
            <a:ext uri="{FF2B5EF4-FFF2-40B4-BE49-F238E27FC236}">
              <a16:creationId xmlns:a16="http://schemas.microsoft.com/office/drawing/2014/main" id="{1344B9C2-88D3-46B3-9A80-6F00F2931D49}"/>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A704648-CD43-41FC-99A9-2B635D12621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040AC90-BEB9-4344-A785-3B77207A609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63A32D0-48D9-4886-B31C-82853BA8067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BFA40EE-6992-4176-83A5-D207389E5DB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854100F-A73D-4D1F-B82D-B84BF4F2281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438" name="楕円 437">
          <a:extLst>
            <a:ext uri="{FF2B5EF4-FFF2-40B4-BE49-F238E27FC236}">
              <a16:creationId xmlns:a16="http://schemas.microsoft.com/office/drawing/2014/main" id="{40EAC64A-3D37-483A-858C-FBB69AA0EBEA}"/>
            </a:ext>
          </a:extLst>
        </xdr:cNvPr>
        <xdr:cNvSpPr/>
      </xdr:nvSpPr>
      <xdr:spPr>
        <a:xfrm>
          <a:off x="14325600" y="685509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127924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8B0A9A16-BD25-4C0B-8190-046F01DD40D3}"/>
            </a:ext>
          </a:extLst>
        </xdr:cNvPr>
        <xdr:cNvSpPr txBox="1"/>
      </xdr:nvSpPr>
      <xdr:spPr>
        <a:xfrm>
          <a:off x="14414500" y="683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131535</xdr:rowOff>
    </xdr:from>
    <xdr:to>
      <xdr:col>81</xdr:col>
      <xdr:colOff>101600</xdr:colOff>
      <xdr:row>41</xdr:row>
      <xdr:rowOff>61685</xdr:rowOff>
    </xdr:to>
    <xdr:sp macro="" textlink="">
      <xdr:nvSpPr>
        <xdr:cNvPr id="440" name="楕円 439">
          <a:extLst>
            <a:ext uri="{FF2B5EF4-FFF2-40B4-BE49-F238E27FC236}">
              <a16:creationId xmlns:a16="http://schemas.microsoft.com/office/drawing/2014/main" id="{F3D242BB-CF33-49D5-83B1-00241BFC37D9}"/>
            </a:ext>
          </a:extLst>
        </xdr:cNvPr>
        <xdr:cNvSpPr/>
      </xdr:nvSpPr>
      <xdr:spPr>
        <a:xfrm>
          <a:off x="1357884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xdr:rowOff>
    </xdr:from>
    <xdr:to>
      <xdr:col>85</xdr:col>
      <xdr:colOff>127000</xdr:colOff>
      <xdr:row>41</xdr:row>
      <xdr:rowOff>28847</xdr:rowOff>
    </xdr:to>
    <xdr:cxnSp macro="">
      <xdr:nvCxnSpPr>
        <xdr:cNvPr id="441" name="直線コネクタ 440">
          <a:extLst>
            <a:ext uri="{FF2B5EF4-FFF2-40B4-BE49-F238E27FC236}">
              <a16:creationId xmlns:a16="http://schemas.microsoft.com/office/drawing/2014/main" id="{0F9AFD4A-8F4A-4866-A1C8-AB8F7B2F39DD}"/>
            </a:ext>
          </a:extLst>
        </xdr:cNvPr>
        <xdr:cNvCxnSpPr/>
      </xdr:nvCxnSpPr>
      <xdr:spPr>
        <a:xfrm>
          <a:off x="13629640" y="6884125"/>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113574</xdr:rowOff>
    </xdr:from>
    <xdr:to>
      <xdr:col>76</xdr:col>
      <xdr:colOff>165100</xdr:colOff>
      <xdr:row>41</xdr:row>
      <xdr:rowOff>43724</xdr:rowOff>
    </xdr:to>
    <xdr:sp macro="" textlink="">
      <xdr:nvSpPr>
        <xdr:cNvPr id="442" name="楕円 441">
          <a:extLst>
            <a:ext uri="{FF2B5EF4-FFF2-40B4-BE49-F238E27FC236}">
              <a16:creationId xmlns:a16="http://schemas.microsoft.com/office/drawing/2014/main" id="{9F6D563D-579F-4DEB-86E7-D668AEB90FFD}"/>
            </a:ext>
          </a:extLst>
        </xdr:cNvPr>
        <xdr:cNvSpPr/>
      </xdr:nvSpPr>
      <xdr:spPr>
        <a:xfrm>
          <a:off x="12804140" y="6819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164374</xdr:rowOff>
    </xdr:from>
    <xdr:to>
      <xdr:col>81</xdr:col>
      <xdr:colOff>50800</xdr:colOff>
      <xdr:row>41</xdr:row>
      <xdr:rowOff>10885</xdr:rowOff>
    </xdr:to>
    <xdr:cxnSp macro="">
      <xdr:nvCxnSpPr>
        <xdr:cNvPr id="443" name="直線コネクタ 442">
          <a:extLst>
            <a:ext uri="{FF2B5EF4-FFF2-40B4-BE49-F238E27FC236}">
              <a16:creationId xmlns:a16="http://schemas.microsoft.com/office/drawing/2014/main" id="{C744E713-16B3-4308-8FF1-8F28968261AA}"/>
            </a:ext>
          </a:extLst>
        </xdr:cNvPr>
        <xdr:cNvCxnSpPr/>
      </xdr:nvCxnSpPr>
      <xdr:spPr>
        <a:xfrm>
          <a:off x="12854940" y="6869974"/>
          <a:ext cx="7747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87449</xdr:rowOff>
    </xdr:from>
    <xdr:to>
      <xdr:col>72</xdr:col>
      <xdr:colOff>38100</xdr:colOff>
      <xdr:row>41</xdr:row>
      <xdr:rowOff>17599</xdr:rowOff>
    </xdr:to>
    <xdr:sp macro="" textlink="">
      <xdr:nvSpPr>
        <xdr:cNvPr id="444" name="楕円 443">
          <a:extLst>
            <a:ext uri="{FF2B5EF4-FFF2-40B4-BE49-F238E27FC236}">
              <a16:creationId xmlns:a16="http://schemas.microsoft.com/office/drawing/2014/main" id="{2F54A0D3-0AC6-4581-BC48-8C3EFDBE97CB}"/>
            </a:ext>
          </a:extLst>
        </xdr:cNvPr>
        <xdr:cNvSpPr/>
      </xdr:nvSpPr>
      <xdr:spPr>
        <a:xfrm>
          <a:off x="12029440" y="6793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40</xdr:row>
      <xdr:rowOff>164374</xdr:rowOff>
    </xdr:to>
    <xdr:cxnSp macro="">
      <xdr:nvCxnSpPr>
        <xdr:cNvPr id="445" name="直線コネクタ 444">
          <a:extLst>
            <a:ext uri="{FF2B5EF4-FFF2-40B4-BE49-F238E27FC236}">
              <a16:creationId xmlns:a16="http://schemas.microsoft.com/office/drawing/2014/main" id="{AF1D7C05-DCDD-4EA7-A38C-900BAE461F30}"/>
            </a:ext>
          </a:extLst>
        </xdr:cNvPr>
        <xdr:cNvCxnSpPr/>
      </xdr:nvCxnSpPr>
      <xdr:spPr>
        <a:xfrm>
          <a:off x="12072620" y="6843849"/>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446" name="楕円 445">
          <a:extLst>
            <a:ext uri="{FF2B5EF4-FFF2-40B4-BE49-F238E27FC236}">
              <a16:creationId xmlns:a16="http://schemas.microsoft.com/office/drawing/2014/main" id="{0F245AAC-E880-4332-A134-69CF9755AF3B}"/>
            </a:ext>
          </a:extLst>
        </xdr:cNvPr>
        <xdr:cNvSpPr/>
      </xdr:nvSpPr>
      <xdr:spPr>
        <a:xfrm>
          <a:off x="1123188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138249</xdr:rowOff>
    </xdr:to>
    <xdr:cxnSp macro="">
      <xdr:nvCxnSpPr>
        <xdr:cNvPr id="447" name="直線コネクタ 446">
          <a:extLst>
            <a:ext uri="{FF2B5EF4-FFF2-40B4-BE49-F238E27FC236}">
              <a16:creationId xmlns:a16="http://schemas.microsoft.com/office/drawing/2014/main" id="{CCF60846-8691-4C0E-BA72-A70CCACDA31E}"/>
            </a:ext>
          </a:extLst>
        </xdr:cNvPr>
        <xdr:cNvCxnSpPr/>
      </xdr:nvCxnSpPr>
      <xdr:spPr>
        <a:xfrm>
          <a:off x="11282680" y="6817723"/>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54A4BD05-60BB-4D93-8D17-2941B5CC0C8D}"/>
            </a:ext>
          </a:extLst>
        </xdr:cNvPr>
        <xdr:cNvSpPr txBox="1"/>
      </xdr:nvSpPr>
      <xdr:spPr>
        <a:xfrm>
          <a:off x="134372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4223B75B-B182-420A-96D1-795CED116844}"/>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5F277A5B-BB30-4936-977C-E132BFC13F4B}"/>
            </a:ext>
          </a:extLst>
        </xdr:cNvPr>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ACB44A91-5175-4F0F-8162-2E0524D086DD}"/>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52812</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CC1212B3-BD64-4D87-BFF2-8C1110CEAE19}"/>
            </a:ext>
          </a:extLst>
        </xdr:cNvPr>
        <xdr:cNvSpPr txBox="1"/>
      </xdr:nvSpPr>
      <xdr:spPr>
        <a:xfrm>
          <a:off x="1343724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34851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C45C1AD7-7713-41E8-89CD-F6472688DB1B}"/>
            </a:ext>
          </a:extLst>
        </xdr:cNvPr>
        <xdr:cNvSpPr txBox="1"/>
      </xdr:nvSpPr>
      <xdr:spPr>
        <a:xfrm>
          <a:off x="12675244" y="69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8726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9A80E677-940E-4995-8E43-A30B260B4A1F}"/>
            </a:ext>
          </a:extLst>
        </xdr:cNvPr>
        <xdr:cNvSpPr txBox="1"/>
      </xdr:nvSpPr>
      <xdr:spPr>
        <a:xfrm>
          <a:off x="11900544"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49CBEEC6-1337-4012-8628-C5109EC6B041}"/>
            </a:ext>
          </a:extLst>
        </xdr:cNvPr>
        <xdr:cNvSpPr txBox="1"/>
      </xdr:nvSpPr>
      <xdr:spPr>
        <a:xfrm>
          <a:off x="11102984" y="685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B9D4CA6-1435-4A7A-8412-82C5CAE0E3C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E869FF5C-7233-4EF0-9D2A-451CFE583A3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72BCDD23-54F4-414A-8CDE-D00EE2502D0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2400A862-00E5-4E9F-851B-5CB7695498D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F568A541-9FB5-4D37-B8D1-23A0F866CDC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F5C54A38-99B2-4881-9D10-D2E50E29F64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8060420E-66A2-427F-B904-C3D6C97A094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A10D3BE5-933F-4CD2-A52F-B048EE077CF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5B8976FA-9026-4526-9DDF-F30D59450D5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9F7890E8-C36D-4CEB-AF16-0F9F37360B8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75D91DF6-5D00-41C8-9CFD-D5279A746F3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FB0CECA5-CDB7-4179-80AF-1A2AB62D8D36}"/>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ADC080D2-D2AD-4E09-A4F5-DB821BD42BA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D8EBED37-3208-4F01-A5A7-E86F691C5E15}"/>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6AA34C72-AC9D-4000-98C9-6BE43D74AFB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24341509-34BE-4780-AA97-1E87C24F0EE1}"/>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6EFF0FE9-168D-4E5F-924E-ACA3AD5B0B7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F4116A69-1FF6-45EE-A570-E948E9AC8347}"/>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C332404-488D-413B-BD6E-27EB7CB0D47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BD52E51-5E74-4277-8D03-9A880A60090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87F00A12-E811-41A2-928C-8B377AE22C7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DFDB35B8-CC00-4CE1-AF68-EECD5EC4A80E}"/>
            </a:ext>
          </a:extLst>
        </xdr:cNvPr>
        <xdr:cNvCxnSpPr/>
      </xdr:nvCxnSpPr>
      <xdr:spPr>
        <a:xfrm flipV="1">
          <a:off x="19509104" y="5855970"/>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AB06A02E-270C-421C-B79C-1725C60FB55C}"/>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10001FF2-03F0-4124-BFB0-7904A734528D}"/>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303D4D29-3F31-40F9-A36A-282715093166}"/>
            </a:ext>
          </a:extLst>
        </xdr:cNvPr>
        <xdr:cNvSpPr txBox="1"/>
      </xdr:nvSpPr>
      <xdr:spPr>
        <a:xfrm>
          <a:off x="1954784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BEBC361D-BAA3-4489-919C-FEF1207A7D3C}"/>
            </a:ext>
          </a:extLst>
        </xdr:cNvPr>
        <xdr:cNvCxnSpPr/>
      </xdr:nvCxnSpPr>
      <xdr:spPr>
        <a:xfrm>
          <a:off x="19443700" y="5855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6D5E986-6DD3-42FC-8998-81E28E0894A0}"/>
            </a:ext>
          </a:extLst>
        </xdr:cNvPr>
        <xdr:cNvSpPr txBox="1"/>
      </xdr:nvSpPr>
      <xdr:spPr>
        <a:xfrm>
          <a:off x="19547840" y="6457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10F01144-2846-467B-9252-A3068D68FBA9}"/>
            </a:ext>
          </a:extLst>
        </xdr:cNvPr>
        <xdr:cNvSpPr/>
      </xdr:nvSpPr>
      <xdr:spPr>
        <a:xfrm>
          <a:off x="1945894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2E62A4BA-8D99-4DED-8CF7-FDA31769E857}"/>
            </a:ext>
          </a:extLst>
        </xdr:cNvPr>
        <xdr:cNvSpPr/>
      </xdr:nvSpPr>
      <xdr:spPr>
        <a:xfrm>
          <a:off x="18735040" y="6613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5" name="フローチャート: 判断 484">
          <a:extLst>
            <a:ext uri="{FF2B5EF4-FFF2-40B4-BE49-F238E27FC236}">
              <a16:creationId xmlns:a16="http://schemas.microsoft.com/office/drawing/2014/main" id="{E5E5E6E1-5EE9-4DAF-A232-291BDA94161A}"/>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6" name="フローチャート: 判断 485">
          <a:extLst>
            <a:ext uri="{FF2B5EF4-FFF2-40B4-BE49-F238E27FC236}">
              <a16:creationId xmlns:a16="http://schemas.microsoft.com/office/drawing/2014/main" id="{63CA6AB0-27FD-4D33-A9F9-F2AE368673C1}"/>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7" name="フローチャート: 判断 486">
          <a:extLst>
            <a:ext uri="{FF2B5EF4-FFF2-40B4-BE49-F238E27FC236}">
              <a16:creationId xmlns:a16="http://schemas.microsoft.com/office/drawing/2014/main" id="{83575D55-0533-4FA2-90DD-6012F4D1DB69}"/>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B6879E3-812F-4F80-919A-0CC9FCFB349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D5A0FFE-F3D8-42C4-864E-EF21CB601B2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B0064EC-EADB-4E31-8E03-DF4E1F0ED38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58080F6-E8C3-4C29-9762-E849EE3FB93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EDDDF69-525F-4FAA-AA49-5D28A13A9FF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93" name="楕円 492">
          <a:extLst>
            <a:ext uri="{FF2B5EF4-FFF2-40B4-BE49-F238E27FC236}">
              <a16:creationId xmlns:a16="http://schemas.microsoft.com/office/drawing/2014/main" id="{3ADF3464-AEFF-4121-B460-72E7B0027261}"/>
            </a:ext>
          </a:extLst>
        </xdr:cNvPr>
        <xdr:cNvSpPr/>
      </xdr:nvSpPr>
      <xdr:spPr>
        <a:xfrm>
          <a:off x="194589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B4AD5C33-1BB6-4E77-85E3-4D0061EAAA3A}"/>
            </a:ext>
          </a:extLst>
        </xdr:cNvPr>
        <xdr:cNvSpPr txBox="1"/>
      </xdr:nvSpPr>
      <xdr:spPr>
        <a:xfrm>
          <a:off x="1954784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95" name="楕円 494">
          <a:extLst>
            <a:ext uri="{FF2B5EF4-FFF2-40B4-BE49-F238E27FC236}">
              <a16:creationId xmlns:a16="http://schemas.microsoft.com/office/drawing/2014/main" id="{F6F82F33-EAA6-4688-A8DC-8754FF529345}"/>
            </a:ext>
          </a:extLst>
        </xdr:cNvPr>
        <xdr:cNvSpPr/>
      </xdr:nvSpPr>
      <xdr:spPr>
        <a:xfrm>
          <a:off x="18735040" y="6702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44196</xdr:rowOff>
    </xdr:to>
    <xdr:cxnSp macro="">
      <xdr:nvCxnSpPr>
        <xdr:cNvPr id="496" name="直線コネクタ 495">
          <a:extLst>
            <a:ext uri="{FF2B5EF4-FFF2-40B4-BE49-F238E27FC236}">
              <a16:creationId xmlns:a16="http://schemas.microsoft.com/office/drawing/2014/main" id="{72EC2D04-0A64-4EE1-90A4-1AA45449299A}"/>
            </a:ext>
          </a:extLst>
        </xdr:cNvPr>
        <xdr:cNvCxnSpPr/>
      </xdr:nvCxnSpPr>
      <xdr:spPr>
        <a:xfrm flipV="1">
          <a:off x="18778220" y="674751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97" name="楕円 496">
          <a:extLst>
            <a:ext uri="{FF2B5EF4-FFF2-40B4-BE49-F238E27FC236}">
              <a16:creationId xmlns:a16="http://schemas.microsoft.com/office/drawing/2014/main" id="{B6B3E75A-58A6-45EC-A0AD-3A51A47373BB}"/>
            </a:ext>
          </a:extLst>
        </xdr:cNvPr>
        <xdr:cNvSpPr/>
      </xdr:nvSpPr>
      <xdr:spPr>
        <a:xfrm>
          <a:off x="17937480" y="670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44196</xdr:rowOff>
    </xdr:to>
    <xdr:cxnSp macro="">
      <xdr:nvCxnSpPr>
        <xdr:cNvPr id="498" name="直線コネクタ 497">
          <a:extLst>
            <a:ext uri="{FF2B5EF4-FFF2-40B4-BE49-F238E27FC236}">
              <a16:creationId xmlns:a16="http://schemas.microsoft.com/office/drawing/2014/main" id="{B7BAE37A-7D8A-41D4-8C17-2BAABC079D2D}"/>
            </a:ext>
          </a:extLst>
        </xdr:cNvPr>
        <xdr:cNvCxnSpPr/>
      </xdr:nvCxnSpPr>
      <xdr:spPr>
        <a:xfrm>
          <a:off x="17988280" y="67497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499" name="楕円 498">
          <a:extLst>
            <a:ext uri="{FF2B5EF4-FFF2-40B4-BE49-F238E27FC236}">
              <a16:creationId xmlns:a16="http://schemas.microsoft.com/office/drawing/2014/main" id="{40B49833-C95A-4920-A445-E986403A9F9F}"/>
            </a:ext>
          </a:extLst>
        </xdr:cNvPr>
        <xdr:cNvSpPr/>
      </xdr:nvSpPr>
      <xdr:spPr>
        <a:xfrm>
          <a:off x="17162780" y="6661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xdr:rowOff>
    </xdr:from>
    <xdr:to>
      <xdr:col>107</xdr:col>
      <xdr:colOff>50800</xdr:colOff>
      <xdr:row>40</xdr:row>
      <xdr:rowOff>44196</xdr:rowOff>
    </xdr:to>
    <xdr:cxnSp macro="">
      <xdr:nvCxnSpPr>
        <xdr:cNvPr id="500" name="直線コネクタ 499">
          <a:extLst>
            <a:ext uri="{FF2B5EF4-FFF2-40B4-BE49-F238E27FC236}">
              <a16:creationId xmlns:a16="http://schemas.microsoft.com/office/drawing/2014/main" id="{BBE82604-64C3-456F-A597-9A66B1B43F98}"/>
            </a:ext>
          </a:extLst>
        </xdr:cNvPr>
        <xdr:cNvCxnSpPr/>
      </xdr:nvCxnSpPr>
      <xdr:spPr>
        <a:xfrm>
          <a:off x="17213580" y="6708648"/>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125984</xdr:rowOff>
    </xdr:from>
    <xdr:to>
      <xdr:col>98</xdr:col>
      <xdr:colOff>38100</xdr:colOff>
      <xdr:row>40</xdr:row>
      <xdr:rowOff>56134</xdr:rowOff>
    </xdr:to>
    <xdr:sp macro="" textlink="">
      <xdr:nvSpPr>
        <xdr:cNvPr id="501" name="楕円 500">
          <a:extLst>
            <a:ext uri="{FF2B5EF4-FFF2-40B4-BE49-F238E27FC236}">
              <a16:creationId xmlns:a16="http://schemas.microsoft.com/office/drawing/2014/main" id="{C23C9287-30B8-4E91-AADC-37146899AA1F}"/>
            </a:ext>
          </a:extLst>
        </xdr:cNvPr>
        <xdr:cNvSpPr/>
      </xdr:nvSpPr>
      <xdr:spPr>
        <a:xfrm>
          <a:off x="16388080" y="6663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xdr:rowOff>
    </xdr:from>
    <xdr:to>
      <xdr:col>102</xdr:col>
      <xdr:colOff>114300</xdr:colOff>
      <xdr:row>40</xdr:row>
      <xdr:rowOff>5334</xdr:rowOff>
    </xdr:to>
    <xdr:cxnSp macro="">
      <xdr:nvCxnSpPr>
        <xdr:cNvPr id="502" name="直線コネクタ 501">
          <a:extLst>
            <a:ext uri="{FF2B5EF4-FFF2-40B4-BE49-F238E27FC236}">
              <a16:creationId xmlns:a16="http://schemas.microsoft.com/office/drawing/2014/main" id="{94521ED3-99CC-4E47-B926-64ACCD49A8CB}"/>
            </a:ext>
          </a:extLst>
        </xdr:cNvPr>
        <xdr:cNvCxnSpPr/>
      </xdr:nvCxnSpPr>
      <xdr:spPr>
        <a:xfrm flipV="1">
          <a:off x="16431260" y="670864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ADB67B3-C4E2-462C-BAF1-F95A26F0705F}"/>
            </a:ext>
          </a:extLst>
        </xdr:cNvPr>
        <xdr:cNvSpPr txBox="1"/>
      </xdr:nvSpPr>
      <xdr:spPr>
        <a:xfrm>
          <a:off x="1856112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28C815D-D31B-44A1-A9D1-CE0271CED2F7}"/>
            </a:ext>
          </a:extLst>
        </xdr:cNvPr>
        <xdr:cNvSpPr txBox="1"/>
      </xdr:nvSpPr>
      <xdr:spPr>
        <a:xfrm>
          <a:off x="177762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54D03EF2-FDEE-467D-8142-5A7287C64E25}"/>
            </a:ext>
          </a:extLst>
        </xdr:cNvPr>
        <xdr:cNvSpPr txBox="1"/>
      </xdr:nvSpPr>
      <xdr:spPr>
        <a:xfrm>
          <a:off x="170015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7D7EAF1-CBF2-49BA-939A-8829C5D5400D}"/>
            </a:ext>
          </a:extLst>
        </xdr:cNvPr>
        <xdr:cNvSpPr txBox="1"/>
      </xdr:nvSpPr>
      <xdr:spPr>
        <a:xfrm>
          <a:off x="1622686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40799D9C-C9BA-4B72-8BF3-B119DDB15E6E}"/>
            </a:ext>
          </a:extLst>
        </xdr:cNvPr>
        <xdr:cNvSpPr txBox="1"/>
      </xdr:nvSpPr>
      <xdr:spPr>
        <a:xfrm>
          <a:off x="18561127"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1CF24597-CAF3-4A18-B977-600748986745}"/>
            </a:ext>
          </a:extLst>
        </xdr:cNvPr>
        <xdr:cNvSpPr txBox="1"/>
      </xdr:nvSpPr>
      <xdr:spPr>
        <a:xfrm>
          <a:off x="17776267"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44975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E4247031-2967-43D2-A5E3-3CFBDD98CF6D}"/>
            </a:ext>
          </a:extLst>
        </xdr:cNvPr>
        <xdr:cNvSpPr txBox="1"/>
      </xdr:nvSpPr>
      <xdr:spPr>
        <a:xfrm>
          <a:off x="17001567"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47261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B24C81D1-0045-4A3D-B158-6310C346C251}"/>
            </a:ext>
          </a:extLst>
        </xdr:cNvPr>
        <xdr:cNvSpPr txBox="1"/>
      </xdr:nvSpPr>
      <xdr:spPr>
        <a:xfrm>
          <a:off x="16226867" y="675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16E9093-F6A3-48BA-B45E-48014694B1E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30BB166-FEDE-4580-8F7F-E70A565B43E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26B9DE9-5D2B-413F-AEC3-C8C8209BCC0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05F1628-8D49-42A0-96F5-C4C6083C413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657FD8E-6A87-4247-80A9-8B617DA87BF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FE756DC-B106-4662-BC0C-820676C6391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E27A45D-D331-4593-80C2-1183D625A9E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C4E7325-32A4-4926-9373-2A7F3F32EDD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1E1D5E75-EAF4-4CA4-9B74-D26FA08CA59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AAB52B0-62DE-44ED-917B-249D8ED491C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1B441C97-74B2-4583-862E-8F5677B5E20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D9CE9164-D44F-4837-832B-540FE966FB5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57BC732D-C96F-4A17-80DB-ACBBC63A987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BC66DF7B-B0A5-4CDC-A969-23BF0F3C8DA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68270D5-EC75-4E2D-9AAE-EA6E655A9D1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3F961BC-4DCD-493F-8ADF-89F1E1666CC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23C07E62-CCF7-4761-965E-B69745AEAC4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DDD6751F-95FB-49C1-B1CA-60F4B7280EB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B7BBD42-6A95-4C94-9BA4-94263CC5B4B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92C40D4E-26DC-4977-8B81-34E640D9190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FA62BE7C-F4C7-48ED-8E2B-ACBF196296B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FB81CD0-FFA5-43C6-A490-B492F11722D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5CD844B4-19A9-4730-9283-69E6AA03F51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3BEF728-DA42-4CFE-A284-3793BCE31AB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65A6732E-F52D-4867-BA6B-0C379AF65B90}"/>
            </a:ext>
          </a:extLst>
        </xdr:cNvPr>
        <xdr:cNvCxnSpPr/>
      </xdr:nvCxnSpPr>
      <xdr:spPr>
        <a:xfrm flipV="1">
          <a:off x="14375764" y="938022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106068EC-932F-4905-98DB-5DD296D84BFB}"/>
            </a:ext>
          </a:extLst>
        </xdr:cNvPr>
        <xdr:cNvSpPr txBox="1"/>
      </xdr:nvSpPr>
      <xdr:spPr>
        <a:xfrm>
          <a:off x="144145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2A12ED49-8EF6-4D26-A796-517D23AFF3F4}"/>
            </a:ext>
          </a:extLst>
        </xdr:cNvPr>
        <xdr:cNvCxnSpPr/>
      </xdr:nvCxnSpPr>
      <xdr:spPr>
        <a:xfrm>
          <a:off x="142875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FB2A7DE2-383E-4512-B689-90913DF1930D}"/>
            </a:ext>
          </a:extLst>
        </xdr:cNvPr>
        <xdr:cNvSpPr txBox="1"/>
      </xdr:nvSpPr>
      <xdr:spPr>
        <a:xfrm>
          <a:off x="14414500"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0281E3F3-6A83-4BE5-A9ED-99E3A54AAD14}"/>
            </a:ext>
          </a:extLst>
        </xdr:cNvPr>
        <xdr:cNvCxnSpPr/>
      </xdr:nvCxnSpPr>
      <xdr:spPr>
        <a:xfrm>
          <a:off x="14287500" y="938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20314F1-2DAC-48FE-A18B-C163C0107617}"/>
            </a:ext>
          </a:extLst>
        </xdr:cNvPr>
        <xdr:cNvSpPr txBox="1"/>
      </xdr:nvSpPr>
      <xdr:spPr>
        <a:xfrm>
          <a:off x="14414500" y="9891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7539357D-709D-4291-BAE9-194735DDBB78}"/>
            </a:ext>
          </a:extLst>
        </xdr:cNvPr>
        <xdr:cNvSpPr/>
      </xdr:nvSpPr>
      <xdr:spPr>
        <a:xfrm>
          <a:off x="14325600" y="100399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DB5E1B1C-7853-49F0-8893-E77DF3DEF514}"/>
            </a:ext>
          </a:extLst>
        </xdr:cNvPr>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3" name="フローチャート: 判断 542">
          <a:extLst>
            <a:ext uri="{FF2B5EF4-FFF2-40B4-BE49-F238E27FC236}">
              <a16:creationId xmlns:a16="http://schemas.microsoft.com/office/drawing/2014/main" id="{FAFBAD55-AA1F-4CC4-A212-2FB7E326C380}"/>
            </a:ext>
          </a:extLst>
        </xdr:cNvPr>
        <xdr:cNvSpPr/>
      </xdr:nvSpPr>
      <xdr:spPr>
        <a:xfrm>
          <a:off x="12804140" y="1005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4" name="フローチャート: 判断 543">
          <a:extLst>
            <a:ext uri="{FF2B5EF4-FFF2-40B4-BE49-F238E27FC236}">
              <a16:creationId xmlns:a16="http://schemas.microsoft.com/office/drawing/2014/main" id="{9E9AF711-D2E9-47D7-9320-FF70BC617327}"/>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5" name="フローチャート: 判断 544">
          <a:extLst>
            <a:ext uri="{FF2B5EF4-FFF2-40B4-BE49-F238E27FC236}">
              <a16:creationId xmlns:a16="http://schemas.microsoft.com/office/drawing/2014/main" id="{42DDBFF3-47E5-4434-8C69-C6256F2832A2}"/>
            </a:ext>
          </a:extLst>
        </xdr:cNvPr>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179BF84-C32A-4F71-9FE1-38D1E79E1A5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2132323-E038-4F22-B0AB-195024BC85E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6EFEEDB-2DAD-4EEA-A165-FA176E0A324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92F3BE5-BFB7-4323-AC89-246CBD2A973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8A23DA1-B3B5-4042-B0C9-98094B1AAE5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51" name="楕円 550">
          <a:extLst>
            <a:ext uri="{FF2B5EF4-FFF2-40B4-BE49-F238E27FC236}">
              <a16:creationId xmlns:a16="http://schemas.microsoft.com/office/drawing/2014/main" id="{422AB916-9FAA-4853-9EF8-684DE20FD3B1}"/>
            </a:ext>
          </a:extLst>
        </xdr:cNvPr>
        <xdr:cNvSpPr/>
      </xdr:nvSpPr>
      <xdr:spPr>
        <a:xfrm>
          <a:off x="14325600" y="100818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1922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A36A707-7353-4C7B-8C81-1B4BAB8D7239}"/>
            </a:ext>
          </a:extLst>
        </xdr:cNvPr>
        <xdr:cNvSpPr txBox="1"/>
      </xdr:nvSpPr>
      <xdr:spPr>
        <a:xfrm>
          <a:off x="14414500"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156845</xdr:rowOff>
    </xdr:from>
    <xdr:to>
      <xdr:col>81</xdr:col>
      <xdr:colOff>101600</xdr:colOff>
      <xdr:row>60</xdr:row>
      <xdr:rowOff>86995</xdr:rowOff>
    </xdr:to>
    <xdr:sp macro="" textlink="">
      <xdr:nvSpPr>
        <xdr:cNvPr id="553" name="楕円 552">
          <a:extLst>
            <a:ext uri="{FF2B5EF4-FFF2-40B4-BE49-F238E27FC236}">
              <a16:creationId xmlns:a16="http://schemas.microsoft.com/office/drawing/2014/main" id="{1439F094-20CB-4AEC-83C3-C94672A89191}"/>
            </a:ext>
          </a:extLst>
        </xdr:cNvPr>
        <xdr:cNvSpPr/>
      </xdr:nvSpPr>
      <xdr:spPr>
        <a:xfrm>
          <a:off x="13578840" y="1004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36195</xdr:rowOff>
    </xdr:from>
    <xdr:to>
      <xdr:col>85</xdr:col>
      <xdr:colOff>127000</xdr:colOff>
      <xdr:row>60</xdr:row>
      <xdr:rowOff>74295</xdr:rowOff>
    </xdr:to>
    <xdr:cxnSp macro="">
      <xdr:nvCxnSpPr>
        <xdr:cNvPr id="554" name="直線コネクタ 553">
          <a:extLst>
            <a:ext uri="{FF2B5EF4-FFF2-40B4-BE49-F238E27FC236}">
              <a16:creationId xmlns:a16="http://schemas.microsoft.com/office/drawing/2014/main" id="{80B3A080-47AF-4DB4-BBCE-654222702D93}"/>
            </a:ext>
          </a:extLst>
        </xdr:cNvPr>
        <xdr:cNvCxnSpPr/>
      </xdr:nvCxnSpPr>
      <xdr:spPr>
        <a:xfrm>
          <a:off x="13629640" y="1009459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555" name="楕円 554">
          <a:extLst>
            <a:ext uri="{FF2B5EF4-FFF2-40B4-BE49-F238E27FC236}">
              <a16:creationId xmlns:a16="http://schemas.microsoft.com/office/drawing/2014/main" id="{4D73A554-84B3-4742-BE61-5C10D15F0513}"/>
            </a:ext>
          </a:extLst>
        </xdr:cNvPr>
        <xdr:cNvSpPr/>
      </xdr:nvSpPr>
      <xdr:spPr>
        <a:xfrm>
          <a:off x="12804140" y="1000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36195</xdr:rowOff>
    </xdr:to>
    <xdr:cxnSp macro="">
      <xdr:nvCxnSpPr>
        <xdr:cNvPr id="556" name="直線コネクタ 555">
          <a:extLst>
            <a:ext uri="{FF2B5EF4-FFF2-40B4-BE49-F238E27FC236}">
              <a16:creationId xmlns:a16="http://schemas.microsoft.com/office/drawing/2014/main" id="{529275B0-A2FD-4F9A-A4F0-B8886ADE91AC}"/>
            </a:ext>
          </a:extLst>
        </xdr:cNvPr>
        <xdr:cNvCxnSpPr/>
      </xdr:nvCxnSpPr>
      <xdr:spPr>
        <a:xfrm>
          <a:off x="12854940" y="1005840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57" name="楕円 556">
          <a:extLst>
            <a:ext uri="{FF2B5EF4-FFF2-40B4-BE49-F238E27FC236}">
              <a16:creationId xmlns:a16="http://schemas.microsoft.com/office/drawing/2014/main" id="{3F68C649-BA85-4336-B7EB-4D8DD89AC8A1}"/>
            </a:ext>
          </a:extLst>
        </xdr:cNvPr>
        <xdr:cNvSpPr/>
      </xdr:nvSpPr>
      <xdr:spPr>
        <a:xfrm>
          <a:off x="12029440" y="999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59</xdr:row>
      <xdr:rowOff>167640</xdr:rowOff>
    </xdr:to>
    <xdr:cxnSp macro="">
      <xdr:nvCxnSpPr>
        <xdr:cNvPr id="558" name="直線コネクタ 557">
          <a:extLst>
            <a:ext uri="{FF2B5EF4-FFF2-40B4-BE49-F238E27FC236}">
              <a16:creationId xmlns:a16="http://schemas.microsoft.com/office/drawing/2014/main" id="{BF95D2DD-5185-421D-ADDD-083226BF3E08}"/>
            </a:ext>
          </a:extLst>
        </xdr:cNvPr>
        <xdr:cNvCxnSpPr/>
      </xdr:nvCxnSpPr>
      <xdr:spPr>
        <a:xfrm>
          <a:off x="12072620" y="1004316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90170</xdr:rowOff>
    </xdr:from>
    <xdr:to>
      <xdr:col>67</xdr:col>
      <xdr:colOff>101600</xdr:colOff>
      <xdr:row>60</xdr:row>
      <xdr:rowOff>20320</xdr:rowOff>
    </xdr:to>
    <xdr:sp macro="" textlink="">
      <xdr:nvSpPr>
        <xdr:cNvPr id="559" name="楕円 558">
          <a:extLst>
            <a:ext uri="{FF2B5EF4-FFF2-40B4-BE49-F238E27FC236}">
              <a16:creationId xmlns:a16="http://schemas.microsoft.com/office/drawing/2014/main" id="{00EF9B1E-F19B-434E-B721-38F71331A118}"/>
            </a:ext>
          </a:extLst>
        </xdr:cNvPr>
        <xdr:cNvSpPr/>
      </xdr:nvSpPr>
      <xdr:spPr>
        <a:xfrm>
          <a:off x="11231880" y="998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140970</xdr:rowOff>
    </xdr:from>
    <xdr:to>
      <xdr:col>71</xdr:col>
      <xdr:colOff>177800</xdr:colOff>
      <xdr:row>59</xdr:row>
      <xdr:rowOff>152400</xdr:rowOff>
    </xdr:to>
    <xdr:cxnSp macro="">
      <xdr:nvCxnSpPr>
        <xdr:cNvPr id="560" name="直線コネクタ 559">
          <a:extLst>
            <a:ext uri="{FF2B5EF4-FFF2-40B4-BE49-F238E27FC236}">
              <a16:creationId xmlns:a16="http://schemas.microsoft.com/office/drawing/2014/main" id="{E03889FF-7C51-4B97-8F9C-0D084C0B8635}"/>
            </a:ext>
          </a:extLst>
        </xdr:cNvPr>
        <xdr:cNvCxnSpPr/>
      </xdr:nvCxnSpPr>
      <xdr:spPr>
        <a:xfrm>
          <a:off x="11282680" y="1003173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61" name="n_1aveValue【学校施設】&#10;有形固定資産減価償却率">
          <a:extLst>
            <a:ext uri="{FF2B5EF4-FFF2-40B4-BE49-F238E27FC236}">
              <a16:creationId xmlns:a16="http://schemas.microsoft.com/office/drawing/2014/main" id="{6EA70812-3DE3-4399-91A8-5CE0696047B2}"/>
            </a:ext>
          </a:extLst>
        </xdr:cNvPr>
        <xdr:cNvSpPr txBox="1"/>
      </xdr:nvSpPr>
      <xdr:spPr>
        <a:xfrm>
          <a:off x="13437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62" name="n_2aveValue【学校施設】&#10;有形固定資産減価償却率">
          <a:extLst>
            <a:ext uri="{FF2B5EF4-FFF2-40B4-BE49-F238E27FC236}">
              <a16:creationId xmlns:a16="http://schemas.microsoft.com/office/drawing/2014/main" id="{CD35D4C8-E54B-464A-9A56-DE4ADC606498}"/>
            </a:ext>
          </a:extLst>
        </xdr:cNvPr>
        <xdr:cNvSpPr txBox="1"/>
      </xdr:nvSpPr>
      <xdr:spPr>
        <a:xfrm>
          <a:off x="126752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3" name="n_3aveValue【学校施設】&#10;有形固定資産減価償却率">
          <a:extLst>
            <a:ext uri="{FF2B5EF4-FFF2-40B4-BE49-F238E27FC236}">
              <a16:creationId xmlns:a16="http://schemas.microsoft.com/office/drawing/2014/main" id="{8425F4D4-ACC7-4836-AB87-BB498BE784D8}"/>
            </a:ext>
          </a:extLst>
        </xdr:cNvPr>
        <xdr:cNvSpPr txBox="1"/>
      </xdr:nvSpPr>
      <xdr:spPr>
        <a:xfrm>
          <a:off x="119005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4" name="n_4aveValue【学校施設】&#10;有形固定資産減価償却率">
          <a:extLst>
            <a:ext uri="{FF2B5EF4-FFF2-40B4-BE49-F238E27FC236}">
              <a16:creationId xmlns:a16="http://schemas.microsoft.com/office/drawing/2014/main" id="{60D17033-F5BF-46B0-855A-783590EF4BB4}"/>
            </a:ext>
          </a:extLst>
        </xdr:cNvPr>
        <xdr:cNvSpPr txBox="1"/>
      </xdr:nvSpPr>
      <xdr:spPr>
        <a:xfrm>
          <a:off x="1110298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103522</xdr:rowOff>
    </xdr:from>
    <xdr:ext cx="405111" cy="259045"/>
    <xdr:sp macro="" textlink="">
      <xdr:nvSpPr>
        <xdr:cNvPr id="565" name="n_1mainValue【学校施設】&#10;有形固定資産減価償却率">
          <a:extLst>
            <a:ext uri="{FF2B5EF4-FFF2-40B4-BE49-F238E27FC236}">
              <a16:creationId xmlns:a16="http://schemas.microsoft.com/office/drawing/2014/main" id="{5301F1F8-F9B1-41BB-A27C-7F2631C024A5}"/>
            </a:ext>
          </a:extLst>
        </xdr:cNvPr>
        <xdr:cNvSpPr txBox="1"/>
      </xdr:nvSpPr>
      <xdr:spPr>
        <a:xfrm>
          <a:off x="134372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63517</xdr:rowOff>
    </xdr:from>
    <xdr:ext cx="405111" cy="259045"/>
    <xdr:sp macro="" textlink="">
      <xdr:nvSpPr>
        <xdr:cNvPr id="566" name="n_2mainValue【学校施設】&#10;有形固定資産減価償却率">
          <a:extLst>
            <a:ext uri="{FF2B5EF4-FFF2-40B4-BE49-F238E27FC236}">
              <a16:creationId xmlns:a16="http://schemas.microsoft.com/office/drawing/2014/main" id="{F9C18021-F8E5-4E90-BBC6-6061ABB5E519}"/>
            </a:ext>
          </a:extLst>
        </xdr:cNvPr>
        <xdr:cNvSpPr txBox="1"/>
      </xdr:nvSpPr>
      <xdr:spPr>
        <a:xfrm>
          <a:off x="126752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7" name="n_3mainValue【学校施設】&#10;有形固定資産減価償却率">
          <a:extLst>
            <a:ext uri="{FF2B5EF4-FFF2-40B4-BE49-F238E27FC236}">
              <a16:creationId xmlns:a16="http://schemas.microsoft.com/office/drawing/2014/main" id="{1D9D55CE-E52C-4FAF-A65C-8D39ED5F53EE}"/>
            </a:ext>
          </a:extLst>
        </xdr:cNvPr>
        <xdr:cNvSpPr txBox="1"/>
      </xdr:nvSpPr>
      <xdr:spPr>
        <a:xfrm>
          <a:off x="119005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36847</xdr:rowOff>
    </xdr:from>
    <xdr:ext cx="405111" cy="259045"/>
    <xdr:sp macro="" textlink="">
      <xdr:nvSpPr>
        <xdr:cNvPr id="568" name="n_4mainValue【学校施設】&#10;有形固定資産減価償却率">
          <a:extLst>
            <a:ext uri="{FF2B5EF4-FFF2-40B4-BE49-F238E27FC236}">
              <a16:creationId xmlns:a16="http://schemas.microsoft.com/office/drawing/2014/main" id="{34CB5E5B-B84D-4AC0-93C8-F51260270100}"/>
            </a:ext>
          </a:extLst>
        </xdr:cNvPr>
        <xdr:cNvSpPr txBox="1"/>
      </xdr:nvSpPr>
      <xdr:spPr>
        <a:xfrm>
          <a:off x="1110298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CAE16C9-0479-47A7-9514-6BF3522D758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723191F-A2A5-4A09-B13A-26A4602DC04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217C003-F53A-405E-A0EE-C051E84DD7A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F6E46EC-B90D-4BA7-90D7-F7480C7AF6D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D686AC4-485D-4A12-938D-C50ED6D8020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43D60AC-6A11-4167-913E-44506A153AE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9628B35-38CE-4AA0-8DDC-C7F5FD18B6C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9338F25-7D3A-4AD2-83E1-304EC59A690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78200E9-CA74-4FF2-9213-4E5BE3FD887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E74E12E-322D-4C1C-AD0C-3FE3915EA31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4AA92DA7-766C-4F75-A65B-8344641DD202}"/>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30828EF-DF9C-41CF-B812-5004597A42ED}"/>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D9BA0EC4-989C-40C0-BB46-055E2DBA19D6}"/>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C59D5CDD-67E9-41E2-8615-8644E7E370A8}"/>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8C95DB4C-1725-4061-A9E4-011175A5C6C9}"/>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E3846C75-6676-46FA-86FB-FE9DFBDCC19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74E27AFB-60EF-49D4-9A76-FBEE2F527CF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5582081F-B5C3-4BF8-908C-80793EA9C82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632B2B3-0054-462E-9B68-65E681019C5B}"/>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B7071B7C-4742-43B8-BE1E-8023FC8974DA}"/>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B24A83B2-98DF-47AD-93C3-6352B8AB0FA5}"/>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F2C135E1-1FC8-44F0-9710-7FC2B1CEE89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903AB26A-5341-4A7B-81FE-24EB11B2392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3BA5BBB9-DF19-4D88-A478-3FA42C6E188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782701BD-AB81-4122-BB14-9350B79B281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DAF3C3A6-B98D-4BD0-AD44-CEBD7086989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a:extLst>
            <a:ext uri="{FF2B5EF4-FFF2-40B4-BE49-F238E27FC236}">
              <a16:creationId xmlns:a16="http://schemas.microsoft.com/office/drawing/2014/main" id="{E401EFA1-8B83-4D2B-95B3-99ECD97CECDA}"/>
            </a:ext>
          </a:extLst>
        </xdr:cNvPr>
        <xdr:cNvCxnSpPr/>
      </xdr:nvCxnSpPr>
      <xdr:spPr>
        <a:xfrm flipV="1">
          <a:off x="19509104" y="9245999"/>
          <a:ext cx="0" cy="158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a:extLst>
            <a:ext uri="{FF2B5EF4-FFF2-40B4-BE49-F238E27FC236}">
              <a16:creationId xmlns:a16="http://schemas.microsoft.com/office/drawing/2014/main" id="{BD9F49CD-7BFD-45B9-86FC-6C68FDF69463}"/>
            </a:ext>
          </a:extLst>
        </xdr:cNvPr>
        <xdr:cNvSpPr txBox="1"/>
      </xdr:nvSpPr>
      <xdr:spPr>
        <a:xfrm>
          <a:off x="19547840" y="108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a:extLst>
            <a:ext uri="{FF2B5EF4-FFF2-40B4-BE49-F238E27FC236}">
              <a16:creationId xmlns:a16="http://schemas.microsoft.com/office/drawing/2014/main" id="{3454DA4B-1A4C-402A-81B6-D46055CD3D38}"/>
            </a:ext>
          </a:extLst>
        </xdr:cNvPr>
        <xdr:cNvCxnSpPr/>
      </xdr:nvCxnSpPr>
      <xdr:spPr>
        <a:xfrm>
          <a:off x="1944370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a:extLst>
            <a:ext uri="{FF2B5EF4-FFF2-40B4-BE49-F238E27FC236}">
              <a16:creationId xmlns:a16="http://schemas.microsoft.com/office/drawing/2014/main" id="{F550148B-E452-4082-A5AF-3760D26E7254}"/>
            </a:ext>
          </a:extLst>
        </xdr:cNvPr>
        <xdr:cNvSpPr txBox="1"/>
      </xdr:nvSpPr>
      <xdr:spPr>
        <a:xfrm>
          <a:off x="19547840" y="902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a:extLst>
            <a:ext uri="{FF2B5EF4-FFF2-40B4-BE49-F238E27FC236}">
              <a16:creationId xmlns:a16="http://schemas.microsoft.com/office/drawing/2014/main" id="{8C88E294-2B07-438F-9CC3-AA5C53BD0A33}"/>
            </a:ext>
          </a:extLst>
        </xdr:cNvPr>
        <xdr:cNvCxnSpPr/>
      </xdr:nvCxnSpPr>
      <xdr:spPr>
        <a:xfrm>
          <a:off x="19443700" y="9245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600" name="【学校施設】&#10;一人当たり面積平均値テキスト">
          <a:extLst>
            <a:ext uri="{FF2B5EF4-FFF2-40B4-BE49-F238E27FC236}">
              <a16:creationId xmlns:a16="http://schemas.microsoft.com/office/drawing/2014/main" id="{33AE31D9-0934-411B-A05C-E4296B797DFB}"/>
            </a:ext>
          </a:extLst>
        </xdr:cNvPr>
        <xdr:cNvSpPr txBox="1"/>
      </xdr:nvSpPr>
      <xdr:spPr>
        <a:xfrm>
          <a:off x="19547840" y="103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a:extLst>
            <a:ext uri="{FF2B5EF4-FFF2-40B4-BE49-F238E27FC236}">
              <a16:creationId xmlns:a16="http://schemas.microsoft.com/office/drawing/2014/main" id="{DF00B2F9-D342-444D-92C8-22704595C98A}"/>
            </a:ext>
          </a:extLst>
        </xdr:cNvPr>
        <xdr:cNvSpPr/>
      </xdr:nvSpPr>
      <xdr:spPr>
        <a:xfrm>
          <a:off x="19458940" y="10505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a:extLst>
            <a:ext uri="{FF2B5EF4-FFF2-40B4-BE49-F238E27FC236}">
              <a16:creationId xmlns:a16="http://schemas.microsoft.com/office/drawing/2014/main" id="{0EB06559-F4F1-4904-84A3-F7A695E60835}"/>
            </a:ext>
          </a:extLst>
        </xdr:cNvPr>
        <xdr:cNvSpPr/>
      </xdr:nvSpPr>
      <xdr:spPr>
        <a:xfrm>
          <a:off x="18735040" y="10522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603" name="フローチャート: 判断 602">
          <a:extLst>
            <a:ext uri="{FF2B5EF4-FFF2-40B4-BE49-F238E27FC236}">
              <a16:creationId xmlns:a16="http://schemas.microsoft.com/office/drawing/2014/main" id="{13C0448A-DF74-47C3-877D-949A2E70F322}"/>
            </a:ext>
          </a:extLst>
        </xdr:cNvPr>
        <xdr:cNvSpPr/>
      </xdr:nvSpPr>
      <xdr:spPr>
        <a:xfrm>
          <a:off x="17937480" y="1039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604" name="フローチャート: 判断 603">
          <a:extLst>
            <a:ext uri="{FF2B5EF4-FFF2-40B4-BE49-F238E27FC236}">
              <a16:creationId xmlns:a16="http://schemas.microsoft.com/office/drawing/2014/main" id="{2559DB4B-4693-427A-B214-144A74A9FDC5}"/>
            </a:ext>
          </a:extLst>
        </xdr:cNvPr>
        <xdr:cNvSpPr/>
      </xdr:nvSpPr>
      <xdr:spPr>
        <a:xfrm>
          <a:off x="17162780" y="103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05" name="フローチャート: 判断 604">
          <a:extLst>
            <a:ext uri="{FF2B5EF4-FFF2-40B4-BE49-F238E27FC236}">
              <a16:creationId xmlns:a16="http://schemas.microsoft.com/office/drawing/2014/main" id="{5CA4C006-B74A-4B5F-B619-42A1F18C1E88}"/>
            </a:ext>
          </a:extLst>
        </xdr:cNvPr>
        <xdr:cNvSpPr/>
      </xdr:nvSpPr>
      <xdr:spPr>
        <a:xfrm>
          <a:off x="16388080" y="10404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8316792-21F5-43D6-A306-98335A95558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89FD877-5892-47F1-A9E0-4CF6B491616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A82C06F-24ED-4185-9DE1-3F544805D0C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94F48A8-DCD9-472B-8B6B-6C4E8EFBEAF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933367F-C872-45CF-9A2C-B5A2AD14B0A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127835</xdr:rowOff>
    </xdr:from>
    <xdr:to>
      <xdr:col>116</xdr:col>
      <xdr:colOff>114300</xdr:colOff>
      <xdr:row>64</xdr:row>
      <xdr:rowOff>57985</xdr:rowOff>
    </xdr:to>
    <xdr:sp macro="" textlink="">
      <xdr:nvSpPr>
        <xdr:cNvPr id="611" name="楕円 610">
          <a:extLst>
            <a:ext uri="{FF2B5EF4-FFF2-40B4-BE49-F238E27FC236}">
              <a16:creationId xmlns:a16="http://schemas.microsoft.com/office/drawing/2014/main" id="{D1A79064-140B-492F-AF85-ED6E722CD0B5}"/>
            </a:ext>
          </a:extLst>
        </xdr:cNvPr>
        <xdr:cNvSpPr/>
      </xdr:nvSpPr>
      <xdr:spPr>
        <a:xfrm>
          <a:off x="19458940" y="10689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42762</xdr:rowOff>
    </xdr:from>
    <xdr:ext cx="469744" cy="259045"/>
    <xdr:sp macro="" textlink="">
      <xdr:nvSpPr>
        <xdr:cNvPr id="612" name="【学校施設】&#10;一人当たり面積該当値テキスト">
          <a:extLst>
            <a:ext uri="{FF2B5EF4-FFF2-40B4-BE49-F238E27FC236}">
              <a16:creationId xmlns:a16="http://schemas.microsoft.com/office/drawing/2014/main" id="{3BA23F61-F03D-4D1F-90FF-BA3A140A373E}"/>
            </a:ext>
          </a:extLst>
        </xdr:cNvPr>
        <xdr:cNvSpPr txBox="1"/>
      </xdr:nvSpPr>
      <xdr:spPr>
        <a:xfrm>
          <a:off x="19547840" y="1060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130121</xdr:rowOff>
    </xdr:from>
    <xdr:to>
      <xdr:col>112</xdr:col>
      <xdr:colOff>38100</xdr:colOff>
      <xdr:row>64</xdr:row>
      <xdr:rowOff>60271</xdr:rowOff>
    </xdr:to>
    <xdr:sp macro="" textlink="">
      <xdr:nvSpPr>
        <xdr:cNvPr id="613" name="楕円 612">
          <a:extLst>
            <a:ext uri="{FF2B5EF4-FFF2-40B4-BE49-F238E27FC236}">
              <a16:creationId xmlns:a16="http://schemas.microsoft.com/office/drawing/2014/main" id="{E5991A0B-BD27-49D9-A8E4-259BA8C0E8A7}"/>
            </a:ext>
          </a:extLst>
        </xdr:cNvPr>
        <xdr:cNvSpPr/>
      </xdr:nvSpPr>
      <xdr:spPr>
        <a:xfrm>
          <a:off x="18735040" y="10691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7185</xdr:rowOff>
    </xdr:from>
    <xdr:to>
      <xdr:col>116</xdr:col>
      <xdr:colOff>63500</xdr:colOff>
      <xdr:row>64</xdr:row>
      <xdr:rowOff>9471</xdr:rowOff>
    </xdr:to>
    <xdr:cxnSp macro="">
      <xdr:nvCxnSpPr>
        <xdr:cNvPr id="614" name="直線コネクタ 613">
          <a:extLst>
            <a:ext uri="{FF2B5EF4-FFF2-40B4-BE49-F238E27FC236}">
              <a16:creationId xmlns:a16="http://schemas.microsoft.com/office/drawing/2014/main" id="{1072B2D5-1361-4F3A-A9C1-136D3724387A}"/>
            </a:ext>
          </a:extLst>
        </xdr:cNvPr>
        <xdr:cNvCxnSpPr/>
      </xdr:nvCxnSpPr>
      <xdr:spPr>
        <a:xfrm flipV="1">
          <a:off x="18778220" y="10736145"/>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132733</xdr:rowOff>
    </xdr:from>
    <xdr:to>
      <xdr:col>107</xdr:col>
      <xdr:colOff>101600</xdr:colOff>
      <xdr:row>64</xdr:row>
      <xdr:rowOff>62883</xdr:rowOff>
    </xdr:to>
    <xdr:sp macro="" textlink="">
      <xdr:nvSpPr>
        <xdr:cNvPr id="615" name="楕円 614">
          <a:extLst>
            <a:ext uri="{FF2B5EF4-FFF2-40B4-BE49-F238E27FC236}">
              <a16:creationId xmlns:a16="http://schemas.microsoft.com/office/drawing/2014/main" id="{D90AC4AE-38C9-4296-92D8-E1D30FE1B429}"/>
            </a:ext>
          </a:extLst>
        </xdr:cNvPr>
        <xdr:cNvSpPr/>
      </xdr:nvSpPr>
      <xdr:spPr>
        <a:xfrm>
          <a:off x="17937480" y="10694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9471</xdr:rowOff>
    </xdr:from>
    <xdr:to>
      <xdr:col>111</xdr:col>
      <xdr:colOff>177800</xdr:colOff>
      <xdr:row>64</xdr:row>
      <xdr:rowOff>12083</xdr:rowOff>
    </xdr:to>
    <xdr:cxnSp macro="">
      <xdr:nvCxnSpPr>
        <xdr:cNvPr id="616" name="直線コネクタ 615">
          <a:extLst>
            <a:ext uri="{FF2B5EF4-FFF2-40B4-BE49-F238E27FC236}">
              <a16:creationId xmlns:a16="http://schemas.microsoft.com/office/drawing/2014/main" id="{E067DEAD-25F1-44A6-BBB9-0439F5853682}"/>
            </a:ext>
          </a:extLst>
        </xdr:cNvPr>
        <xdr:cNvCxnSpPr/>
      </xdr:nvCxnSpPr>
      <xdr:spPr>
        <a:xfrm flipV="1">
          <a:off x="17988280" y="10738431"/>
          <a:ext cx="78994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135019</xdr:rowOff>
    </xdr:from>
    <xdr:to>
      <xdr:col>102</xdr:col>
      <xdr:colOff>165100</xdr:colOff>
      <xdr:row>64</xdr:row>
      <xdr:rowOff>65169</xdr:rowOff>
    </xdr:to>
    <xdr:sp macro="" textlink="">
      <xdr:nvSpPr>
        <xdr:cNvPr id="617" name="楕円 616">
          <a:extLst>
            <a:ext uri="{FF2B5EF4-FFF2-40B4-BE49-F238E27FC236}">
              <a16:creationId xmlns:a16="http://schemas.microsoft.com/office/drawing/2014/main" id="{58656B86-2CE4-47C7-952C-44ABBF944C67}"/>
            </a:ext>
          </a:extLst>
        </xdr:cNvPr>
        <xdr:cNvSpPr/>
      </xdr:nvSpPr>
      <xdr:spPr>
        <a:xfrm>
          <a:off x="17162780" y="1069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12083</xdr:rowOff>
    </xdr:from>
    <xdr:to>
      <xdr:col>107</xdr:col>
      <xdr:colOff>50800</xdr:colOff>
      <xdr:row>64</xdr:row>
      <xdr:rowOff>14369</xdr:rowOff>
    </xdr:to>
    <xdr:cxnSp macro="">
      <xdr:nvCxnSpPr>
        <xdr:cNvPr id="618" name="直線コネクタ 617">
          <a:extLst>
            <a:ext uri="{FF2B5EF4-FFF2-40B4-BE49-F238E27FC236}">
              <a16:creationId xmlns:a16="http://schemas.microsoft.com/office/drawing/2014/main" id="{7277C11C-FF9F-4181-A90A-9286E366F934}"/>
            </a:ext>
          </a:extLst>
        </xdr:cNvPr>
        <xdr:cNvCxnSpPr/>
      </xdr:nvCxnSpPr>
      <xdr:spPr>
        <a:xfrm flipV="1">
          <a:off x="17213580" y="10741043"/>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138612</xdr:rowOff>
    </xdr:from>
    <xdr:to>
      <xdr:col>98</xdr:col>
      <xdr:colOff>38100</xdr:colOff>
      <xdr:row>64</xdr:row>
      <xdr:rowOff>68762</xdr:rowOff>
    </xdr:to>
    <xdr:sp macro="" textlink="">
      <xdr:nvSpPr>
        <xdr:cNvPr id="619" name="楕円 618">
          <a:extLst>
            <a:ext uri="{FF2B5EF4-FFF2-40B4-BE49-F238E27FC236}">
              <a16:creationId xmlns:a16="http://schemas.microsoft.com/office/drawing/2014/main" id="{0D451F8B-4437-4ABB-8FC0-44B27ADFA437}"/>
            </a:ext>
          </a:extLst>
        </xdr:cNvPr>
        <xdr:cNvSpPr/>
      </xdr:nvSpPr>
      <xdr:spPr>
        <a:xfrm>
          <a:off x="16388080" y="10699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14369</xdr:rowOff>
    </xdr:from>
    <xdr:to>
      <xdr:col>102</xdr:col>
      <xdr:colOff>114300</xdr:colOff>
      <xdr:row>64</xdr:row>
      <xdr:rowOff>17962</xdr:rowOff>
    </xdr:to>
    <xdr:cxnSp macro="">
      <xdr:nvCxnSpPr>
        <xdr:cNvPr id="620" name="直線コネクタ 619">
          <a:extLst>
            <a:ext uri="{FF2B5EF4-FFF2-40B4-BE49-F238E27FC236}">
              <a16:creationId xmlns:a16="http://schemas.microsoft.com/office/drawing/2014/main" id="{5B12680F-04CD-44CC-B92E-8A7AEC658443}"/>
            </a:ext>
          </a:extLst>
        </xdr:cNvPr>
        <xdr:cNvCxnSpPr/>
      </xdr:nvCxnSpPr>
      <xdr:spPr>
        <a:xfrm flipV="1">
          <a:off x="16431260" y="10743329"/>
          <a:ext cx="78232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621" name="n_1aveValue【学校施設】&#10;一人当たり面積">
          <a:extLst>
            <a:ext uri="{FF2B5EF4-FFF2-40B4-BE49-F238E27FC236}">
              <a16:creationId xmlns:a16="http://schemas.microsoft.com/office/drawing/2014/main" id="{9A9F7101-CCD1-4526-BF64-ABCCD54C920E}"/>
            </a:ext>
          </a:extLst>
        </xdr:cNvPr>
        <xdr:cNvSpPr txBox="1"/>
      </xdr:nvSpPr>
      <xdr:spPr>
        <a:xfrm>
          <a:off x="18561127" y="1030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112067</xdr:rowOff>
    </xdr:from>
    <xdr:ext cx="469744" cy="259045"/>
    <xdr:sp macro="" textlink="">
      <xdr:nvSpPr>
        <xdr:cNvPr id="622" name="n_2aveValue【学校施設】&#10;一人当たり面積">
          <a:extLst>
            <a:ext uri="{FF2B5EF4-FFF2-40B4-BE49-F238E27FC236}">
              <a16:creationId xmlns:a16="http://schemas.microsoft.com/office/drawing/2014/main" id="{2C717BA4-6CC6-4230-9744-26242A045588}"/>
            </a:ext>
          </a:extLst>
        </xdr:cNvPr>
        <xdr:cNvSpPr txBox="1"/>
      </xdr:nvSpPr>
      <xdr:spPr>
        <a:xfrm>
          <a:off x="17776267" y="101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124151</xdr:rowOff>
    </xdr:from>
    <xdr:ext cx="469744" cy="259045"/>
    <xdr:sp macro="" textlink="">
      <xdr:nvSpPr>
        <xdr:cNvPr id="623" name="n_3aveValue【学校施設】&#10;一人当たり面積">
          <a:extLst>
            <a:ext uri="{FF2B5EF4-FFF2-40B4-BE49-F238E27FC236}">
              <a16:creationId xmlns:a16="http://schemas.microsoft.com/office/drawing/2014/main" id="{58FFB515-A1DE-46D8-9C0B-446BB4834616}"/>
            </a:ext>
          </a:extLst>
        </xdr:cNvPr>
        <xdr:cNvSpPr txBox="1"/>
      </xdr:nvSpPr>
      <xdr:spPr>
        <a:xfrm>
          <a:off x="17001567" y="1018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24" name="n_4aveValue【学校施設】&#10;一人当たり面積">
          <a:extLst>
            <a:ext uri="{FF2B5EF4-FFF2-40B4-BE49-F238E27FC236}">
              <a16:creationId xmlns:a16="http://schemas.microsoft.com/office/drawing/2014/main" id="{728BC90D-AD06-46CC-8DFB-3029CA85DF15}"/>
            </a:ext>
          </a:extLst>
        </xdr:cNvPr>
        <xdr:cNvSpPr txBox="1"/>
      </xdr:nvSpPr>
      <xdr:spPr>
        <a:xfrm>
          <a:off x="1622686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51398</xdr:rowOff>
    </xdr:from>
    <xdr:ext cx="469744" cy="259045"/>
    <xdr:sp macro="" textlink="">
      <xdr:nvSpPr>
        <xdr:cNvPr id="625" name="n_1mainValue【学校施設】&#10;一人当たり面積">
          <a:extLst>
            <a:ext uri="{FF2B5EF4-FFF2-40B4-BE49-F238E27FC236}">
              <a16:creationId xmlns:a16="http://schemas.microsoft.com/office/drawing/2014/main" id="{DC50C57E-DFE3-486E-8BDF-CF9F02ED95C4}"/>
            </a:ext>
          </a:extLst>
        </xdr:cNvPr>
        <xdr:cNvSpPr txBox="1"/>
      </xdr:nvSpPr>
      <xdr:spPr>
        <a:xfrm>
          <a:off x="18561127" y="1078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54010</xdr:rowOff>
    </xdr:from>
    <xdr:ext cx="469744" cy="259045"/>
    <xdr:sp macro="" textlink="">
      <xdr:nvSpPr>
        <xdr:cNvPr id="626" name="n_2mainValue【学校施設】&#10;一人当たり面積">
          <a:extLst>
            <a:ext uri="{FF2B5EF4-FFF2-40B4-BE49-F238E27FC236}">
              <a16:creationId xmlns:a16="http://schemas.microsoft.com/office/drawing/2014/main" id="{98DBF9AC-34BE-48BD-ACF5-2B8EFA18D355}"/>
            </a:ext>
          </a:extLst>
        </xdr:cNvPr>
        <xdr:cNvSpPr txBox="1"/>
      </xdr:nvSpPr>
      <xdr:spPr>
        <a:xfrm>
          <a:off x="17776267" y="107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56296</xdr:rowOff>
    </xdr:from>
    <xdr:ext cx="469744" cy="259045"/>
    <xdr:sp macro="" textlink="">
      <xdr:nvSpPr>
        <xdr:cNvPr id="627" name="n_3mainValue【学校施設】&#10;一人当たり面積">
          <a:extLst>
            <a:ext uri="{FF2B5EF4-FFF2-40B4-BE49-F238E27FC236}">
              <a16:creationId xmlns:a16="http://schemas.microsoft.com/office/drawing/2014/main" id="{36564819-55C9-4EB3-8DA9-E94D440B9F0F}"/>
            </a:ext>
          </a:extLst>
        </xdr:cNvPr>
        <xdr:cNvSpPr txBox="1"/>
      </xdr:nvSpPr>
      <xdr:spPr>
        <a:xfrm>
          <a:off x="17001567" y="107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59889</xdr:rowOff>
    </xdr:from>
    <xdr:ext cx="469744" cy="259045"/>
    <xdr:sp macro="" textlink="">
      <xdr:nvSpPr>
        <xdr:cNvPr id="628" name="n_4mainValue【学校施設】&#10;一人当たり面積">
          <a:extLst>
            <a:ext uri="{FF2B5EF4-FFF2-40B4-BE49-F238E27FC236}">
              <a16:creationId xmlns:a16="http://schemas.microsoft.com/office/drawing/2014/main" id="{D2AD37A9-AE7D-4E1F-9B3F-85B81F86E565}"/>
            </a:ext>
          </a:extLst>
        </xdr:cNvPr>
        <xdr:cNvSpPr txBox="1"/>
      </xdr:nvSpPr>
      <xdr:spPr>
        <a:xfrm>
          <a:off x="16226867" y="10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2282CDC5-7111-4E61-BC3B-72B279D5125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60ED67AB-A69A-4BBF-A5B3-7CBCD9744B8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D2EEF397-C6F5-4064-8368-D0E570B783B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50325D50-9355-43CD-AEB9-FFFDEC95408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98DF208A-4F80-42FF-8F28-9A46032EAEA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88F9FB19-CB9E-4EB7-9A9F-E7B00B1BC0B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177E92E1-2E26-46D1-9D83-ECC33B35D06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A5C74CBD-1B32-4A68-A7DC-3B7E69DA6C3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C4DEF28-BEB8-4701-82E4-B9289A8F3A0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71A51677-E6D5-4E4B-A899-3907930609B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9BD5455E-0B92-45FB-B091-8E7C7E85ADB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5E314B2B-855C-41D6-91DD-3AE06524B2D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F5FBBD11-4444-432C-B3FC-3B630A23E3B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01E2498E-C863-4A8A-ACCE-5787EF95688F}"/>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31DA2B46-DFFF-44C0-BC4F-7B91FC52517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60FF446F-B514-4B3F-A097-EF5855D6102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6C6A2651-46EC-462B-A1F7-2566EADC946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D2DCD768-DB2F-44A1-BFE0-9CDF63FC298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60CF65F6-B572-4F4F-BD8D-D41331EC8CF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33C3DE24-6FBE-4117-9063-D20CE55ACBD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id="{9EEF56B1-E513-41DA-8F45-ED10C4AE9ABB}"/>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2145BC8A-4D77-426C-8871-05FF0E82C60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9A4183CF-842A-42AC-A83B-F8D7BC18B3C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90170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id="{6491BE18-12F5-401E-B608-9B7FE5E49ED0}"/>
            </a:ext>
          </a:extLst>
        </xdr:cNvPr>
        <xdr:cNvCxnSpPr/>
      </xdr:nvCxnSpPr>
      <xdr:spPr>
        <a:xfrm flipV="1">
          <a:off x="14375764" y="13166090"/>
          <a:ext cx="0" cy="111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id="{9C2D8598-DC66-4458-89D2-8D1A88F1C18E}"/>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id="{8F055DE8-89B0-4287-88E4-C88319628F08}"/>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36847</xdr:rowOff>
    </xdr:from>
    <xdr:ext cx="405111" cy="259045"/>
    <xdr:sp macro="" textlink="">
      <xdr:nvSpPr>
        <xdr:cNvPr id="655" name="【児童館】&#10;有形固定資産減価償却率最大値テキスト">
          <a:extLst>
            <a:ext uri="{FF2B5EF4-FFF2-40B4-BE49-F238E27FC236}">
              <a16:creationId xmlns:a16="http://schemas.microsoft.com/office/drawing/2014/main" id="{9993C382-1C26-48CE-B572-CDDBAB6C7D3C}"/>
            </a:ext>
          </a:extLst>
        </xdr:cNvPr>
        <xdr:cNvSpPr txBox="1"/>
      </xdr:nvSpPr>
      <xdr:spPr>
        <a:xfrm>
          <a:off x="14414500"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90170</xdr:rowOff>
    </xdr:from>
    <xdr:to>
      <xdr:col>86</xdr:col>
      <xdr:colOff>25400</xdr:colOff>
      <xdr:row>78</xdr:row>
      <xdr:rowOff>90170</xdr:rowOff>
    </xdr:to>
    <xdr:cxnSp macro="">
      <xdr:nvCxnSpPr>
        <xdr:cNvPr id="656" name="直線コネクタ 655">
          <a:extLst>
            <a:ext uri="{FF2B5EF4-FFF2-40B4-BE49-F238E27FC236}">
              <a16:creationId xmlns:a16="http://schemas.microsoft.com/office/drawing/2014/main" id="{4AB6D082-7653-4E63-97B4-0C383FDE1DD8}"/>
            </a:ext>
          </a:extLst>
        </xdr:cNvPr>
        <xdr:cNvCxnSpPr/>
      </xdr:nvCxnSpPr>
      <xdr:spPr>
        <a:xfrm>
          <a:off x="14287500" y="1316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57" name="【児童館】&#10;有形固定資産減価償却率平均値テキスト">
          <a:extLst>
            <a:ext uri="{FF2B5EF4-FFF2-40B4-BE49-F238E27FC236}">
              <a16:creationId xmlns:a16="http://schemas.microsoft.com/office/drawing/2014/main" id="{29B038B3-ECBC-4461-955F-CEA79A9161A6}"/>
            </a:ext>
          </a:extLst>
        </xdr:cNvPr>
        <xdr:cNvSpPr txBox="1"/>
      </xdr:nvSpPr>
      <xdr:spPr>
        <a:xfrm>
          <a:off x="144145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157480</xdr:rowOff>
    </xdr:from>
    <xdr:to>
      <xdr:col>85</xdr:col>
      <xdr:colOff>177800</xdr:colOff>
      <xdr:row>82</xdr:row>
      <xdr:rowOff>87630</xdr:rowOff>
    </xdr:to>
    <xdr:sp macro="" textlink="">
      <xdr:nvSpPr>
        <xdr:cNvPr id="658" name="フローチャート: 判断 657">
          <a:extLst>
            <a:ext uri="{FF2B5EF4-FFF2-40B4-BE49-F238E27FC236}">
              <a16:creationId xmlns:a16="http://schemas.microsoft.com/office/drawing/2014/main" id="{5D5BF103-5B0B-4E65-A142-B648CE05D965}"/>
            </a:ext>
          </a:extLst>
        </xdr:cNvPr>
        <xdr:cNvSpPr/>
      </xdr:nvSpPr>
      <xdr:spPr>
        <a:xfrm>
          <a:off x="14325600" y="137363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134620</xdr:rowOff>
    </xdr:from>
    <xdr:to>
      <xdr:col>81</xdr:col>
      <xdr:colOff>101600</xdr:colOff>
      <xdr:row>82</xdr:row>
      <xdr:rowOff>64770</xdr:rowOff>
    </xdr:to>
    <xdr:sp macro="" textlink="">
      <xdr:nvSpPr>
        <xdr:cNvPr id="659" name="フローチャート: 判断 658">
          <a:extLst>
            <a:ext uri="{FF2B5EF4-FFF2-40B4-BE49-F238E27FC236}">
              <a16:creationId xmlns:a16="http://schemas.microsoft.com/office/drawing/2014/main" id="{7853000D-CA8C-4C8C-88B9-D49AE43903E6}"/>
            </a:ext>
          </a:extLst>
        </xdr:cNvPr>
        <xdr:cNvSpPr/>
      </xdr:nvSpPr>
      <xdr:spPr>
        <a:xfrm>
          <a:off x="13578840" y="13713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a:extLst>
            <a:ext uri="{FF2B5EF4-FFF2-40B4-BE49-F238E27FC236}">
              <a16:creationId xmlns:a16="http://schemas.microsoft.com/office/drawing/2014/main" id="{19B9493A-BB7F-4687-B0CD-1F35FEBCC19F}"/>
            </a:ext>
          </a:extLst>
        </xdr:cNvPr>
        <xdr:cNvSpPr/>
      </xdr:nvSpPr>
      <xdr:spPr>
        <a:xfrm>
          <a:off x="128041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661" name="フローチャート: 判断 660">
          <a:extLst>
            <a:ext uri="{FF2B5EF4-FFF2-40B4-BE49-F238E27FC236}">
              <a16:creationId xmlns:a16="http://schemas.microsoft.com/office/drawing/2014/main" id="{FD1B0EA7-10F6-4B0E-A4BD-3AA4EC851BA4}"/>
            </a:ext>
          </a:extLst>
        </xdr:cNvPr>
        <xdr:cNvSpPr/>
      </xdr:nvSpPr>
      <xdr:spPr>
        <a:xfrm>
          <a:off x="12029440" y="13649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62" name="フローチャート: 判断 661">
          <a:extLst>
            <a:ext uri="{FF2B5EF4-FFF2-40B4-BE49-F238E27FC236}">
              <a16:creationId xmlns:a16="http://schemas.microsoft.com/office/drawing/2014/main" id="{59F20C1C-D594-4CF1-A24C-655F3A8ECFD9}"/>
            </a:ext>
          </a:extLst>
        </xdr:cNvPr>
        <xdr:cNvSpPr/>
      </xdr:nvSpPr>
      <xdr:spPr>
        <a:xfrm>
          <a:off x="11231880" y="13693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B5C1716-1D5E-4F56-94D9-B19692E8587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F13DE61-4C4D-48C3-BC20-103FE78B5B1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E336AD2-70EF-4461-A6AA-77929964EB5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79886FD-9380-43D2-BE41-2347287B400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3E9E6C5-0791-47D6-A043-56DFE873EEB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86361</xdr:rowOff>
    </xdr:from>
    <xdr:to>
      <xdr:col>85</xdr:col>
      <xdr:colOff>177800</xdr:colOff>
      <xdr:row>79</xdr:row>
      <xdr:rowOff>16511</xdr:rowOff>
    </xdr:to>
    <xdr:sp macro="" textlink="">
      <xdr:nvSpPr>
        <xdr:cNvPr id="668" name="楕円 667">
          <a:extLst>
            <a:ext uri="{FF2B5EF4-FFF2-40B4-BE49-F238E27FC236}">
              <a16:creationId xmlns:a16="http://schemas.microsoft.com/office/drawing/2014/main" id="{4F1F220A-71A2-4184-8ECB-C73E5DFD4294}"/>
            </a:ext>
          </a:extLst>
        </xdr:cNvPr>
        <xdr:cNvSpPr/>
      </xdr:nvSpPr>
      <xdr:spPr>
        <a:xfrm>
          <a:off x="14325600" y="131622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1288</xdr:rowOff>
    </xdr:from>
    <xdr:ext cx="405111" cy="259045"/>
    <xdr:sp macro="" textlink="">
      <xdr:nvSpPr>
        <xdr:cNvPr id="669" name="【児童館】&#10;有形固定資産減価償却率該当値テキスト">
          <a:extLst>
            <a:ext uri="{FF2B5EF4-FFF2-40B4-BE49-F238E27FC236}">
              <a16:creationId xmlns:a16="http://schemas.microsoft.com/office/drawing/2014/main" id="{58993C60-CBEF-4B55-A2D8-D5BC565179CC}"/>
            </a:ext>
          </a:extLst>
        </xdr:cNvPr>
        <xdr:cNvSpPr txBox="1"/>
      </xdr:nvSpPr>
      <xdr:spPr>
        <a:xfrm>
          <a:off x="14414500" y="13077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27939</xdr:rowOff>
    </xdr:from>
    <xdr:to>
      <xdr:col>81</xdr:col>
      <xdr:colOff>101600</xdr:colOff>
      <xdr:row>78</xdr:row>
      <xdr:rowOff>129539</xdr:rowOff>
    </xdr:to>
    <xdr:sp macro="" textlink="">
      <xdr:nvSpPr>
        <xdr:cNvPr id="670" name="楕円 669">
          <a:extLst>
            <a:ext uri="{FF2B5EF4-FFF2-40B4-BE49-F238E27FC236}">
              <a16:creationId xmlns:a16="http://schemas.microsoft.com/office/drawing/2014/main" id="{A3F6FD14-21BD-4610-94C3-918BD05BBA22}"/>
            </a:ext>
          </a:extLst>
        </xdr:cNvPr>
        <xdr:cNvSpPr/>
      </xdr:nvSpPr>
      <xdr:spPr>
        <a:xfrm>
          <a:off x="13578840" y="131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78739</xdr:rowOff>
    </xdr:from>
    <xdr:to>
      <xdr:col>85</xdr:col>
      <xdr:colOff>127000</xdr:colOff>
      <xdr:row>78</xdr:row>
      <xdr:rowOff>137161</xdr:rowOff>
    </xdr:to>
    <xdr:cxnSp macro="">
      <xdr:nvCxnSpPr>
        <xdr:cNvPr id="671" name="直線コネクタ 670">
          <a:extLst>
            <a:ext uri="{FF2B5EF4-FFF2-40B4-BE49-F238E27FC236}">
              <a16:creationId xmlns:a16="http://schemas.microsoft.com/office/drawing/2014/main" id="{4E36B1DE-0945-437D-9FB2-EF2D64398E86}"/>
            </a:ext>
          </a:extLst>
        </xdr:cNvPr>
        <xdr:cNvCxnSpPr/>
      </xdr:nvCxnSpPr>
      <xdr:spPr>
        <a:xfrm>
          <a:off x="13629640" y="13154659"/>
          <a:ext cx="74676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140970</xdr:rowOff>
    </xdr:from>
    <xdr:to>
      <xdr:col>76</xdr:col>
      <xdr:colOff>165100</xdr:colOff>
      <xdr:row>78</xdr:row>
      <xdr:rowOff>71120</xdr:rowOff>
    </xdr:to>
    <xdr:sp macro="" textlink="">
      <xdr:nvSpPr>
        <xdr:cNvPr id="672" name="楕円 671">
          <a:extLst>
            <a:ext uri="{FF2B5EF4-FFF2-40B4-BE49-F238E27FC236}">
              <a16:creationId xmlns:a16="http://schemas.microsoft.com/office/drawing/2014/main" id="{D3226376-CCAD-4BBD-9644-1AA41FE3643D}"/>
            </a:ext>
          </a:extLst>
        </xdr:cNvPr>
        <xdr:cNvSpPr/>
      </xdr:nvSpPr>
      <xdr:spPr>
        <a:xfrm>
          <a:off x="12804140" y="13049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20320</xdr:rowOff>
    </xdr:from>
    <xdr:to>
      <xdr:col>81</xdr:col>
      <xdr:colOff>50800</xdr:colOff>
      <xdr:row>78</xdr:row>
      <xdr:rowOff>78739</xdr:rowOff>
    </xdr:to>
    <xdr:cxnSp macro="">
      <xdr:nvCxnSpPr>
        <xdr:cNvPr id="673" name="直線コネクタ 672">
          <a:extLst>
            <a:ext uri="{FF2B5EF4-FFF2-40B4-BE49-F238E27FC236}">
              <a16:creationId xmlns:a16="http://schemas.microsoft.com/office/drawing/2014/main" id="{978EB300-CAB2-4037-9040-4B7ACED1D259}"/>
            </a:ext>
          </a:extLst>
        </xdr:cNvPr>
        <xdr:cNvCxnSpPr/>
      </xdr:nvCxnSpPr>
      <xdr:spPr>
        <a:xfrm>
          <a:off x="12854940" y="13096240"/>
          <a:ext cx="7747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74" name="楕円 673">
          <a:extLst>
            <a:ext uri="{FF2B5EF4-FFF2-40B4-BE49-F238E27FC236}">
              <a16:creationId xmlns:a16="http://schemas.microsoft.com/office/drawing/2014/main" id="{ADE9355D-59B1-44B7-A102-AD1BD48FA86A}"/>
            </a:ext>
          </a:extLst>
        </xdr:cNvPr>
        <xdr:cNvSpPr/>
      </xdr:nvSpPr>
      <xdr:spPr>
        <a:xfrm>
          <a:off x="12029440" y="12990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78</xdr:row>
      <xdr:rowOff>20320</xdr:rowOff>
    </xdr:to>
    <xdr:cxnSp macro="">
      <xdr:nvCxnSpPr>
        <xdr:cNvPr id="675" name="直線コネクタ 674">
          <a:extLst>
            <a:ext uri="{FF2B5EF4-FFF2-40B4-BE49-F238E27FC236}">
              <a16:creationId xmlns:a16="http://schemas.microsoft.com/office/drawing/2014/main" id="{00F6C3D4-78D8-42AF-A931-2E7F992FFC5B}"/>
            </a:ext>
          </a:extLst>
        </xdr:cNvPr>
        <xdr:cNvCxnSpPr/>
      </xdr:nvCxnSpPr>
      <xdr:spPr>
        <a:xfrm>
          <a:off x="12072620" y="13041630"/>
          <a:ext cx="78232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55897</xdr:rowOff>
    </xdr:from>
    <xdr:ext cx="405111" cy="259045"/>
    <xdr:sp macro="" textlink="">
      <xdr:nvSpPr>
        <xdr:cNvPr id="676" name="n_1aveValue【児童館】&#10;有形固定資産減価償却率">
          <a:extLst>
            <a:ext uri="{FF2B5EF4-FFF2-40B4-BE49-F238E27FC236}">
              <a16:creationId xmlns:a16="http://schemas.microsoft.com/office/drawing/2014/main" id="{DCDE3308-1A45-47AD-A38B-E4DA35D511ED}"/>
            </a:ext>
          </a:extLst>
        </xdr:cNvPr>
        <xdr:cNvSpPr txBox="1"/>
      </xdr:nvSpPr>
      <xdr:spPr>
        <a:xfrm>
          <a:off x="134372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77" name="n_2aveValue【児童館】&#10;有形固定資産減価償却率">
          <a:extLst>
            <a:ext uri="{FF2B5EF4-FFF2-40B4-BE49-F238E27FC236}">
              <a16:creationId xmlns:a16="http://schemas.microsoft.com/office/drawing/2014/main" id="{26EA6AC0-444D-44FA-834F-CE48FEBE5B17}"/>
            </a:ext>
          </a:extLst>
        </xdr:cNvPr>
        <xdr:cNvSpPr txBox="1"/>
      </xdr:nvSpPr>
      <xdr:spPr>
        <a:xfrm>
          <a:off x="126752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163847</xdr:rowOff>
    </xdr:from>
    <xdr:ext cx="405111" cy="259045"/>
    <xdr:sp macro="" textlink="">
      <xdr:nvSpPr>
        <xdr:cNvPr id="678" name="n_3aveValue【児童館】&#10;有形固定資産減価償却率">
          <a:extLst>
            <a:ext uri="{FF2B5EF4-FFF2-40B4-BE49-F238E27FC236}">
              <a16:creationId xmlns:a16="http://schemas.microsoft.com/office/drawing/2014/main" id="{C58BD468-931B-4003-BECF-9B96E70C7EC9}"/>
            </a:ext>
          </a:extLst>
        </xdr:cNvPr>
        <xdr:cNvSpPr txBox="1"/>
      </xdr:nvSpPr>
      <xdr:spPr>
        <a:xfrm>
          <a:off x="11900544" y="1374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9" name="n_4aveValue【児童館】&#10;有形固定資産減価償却率">
          <a:extLst>
            <a:ext uri="{FF2B5EF4-FFF2-40B4-BE49-F238E27FC236}">
              <a16:creationId xmlns:a16="http://schemas.microsoft.com/office/drawing/2014/main" id="{B8CDB5B9-63DE-4C1A-896E-D3C7F24E1A6E}"/>
            </a:ext>
          </a:extLst>
        </xdr:cNvPr>
        <xdr:cNvSpPr txBox="1"/>
      </xdr:nvSpPr>
      <xdr:spPr>
        <a:xfrm>
          <a:off x="11102984" y="1347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146066</xdr:rowOff>
    </xdr:from>
    <xdr:ext cx="340478" cy="259045"/>
    <xdr:sp macro="" textlink="">
      <xdr:nvSpPr>
        <xdr:cNvPr id="680" name="n_1mainValue【児童館】&#10;有形固定資産減価償却率">
          <a:extLst>
            <a:ext uri="{FF2B5EF4-FFF2-40B4-BE49-F238E27FC236}">
              <a16:creationId xmlns:a16="http://schemas.microsoft.com/office/drawing/2014/main" id="{BF9C3C92-E8EB-494B-99D2-686F7DD98EC2}"/>
            </a:ext>
          </a:extLst>
        </xdr:cNvPr>
        <xdr:cNvSpPr txBox="1"/>
      </xdr:nvSpPr>
      <xdr:spPr>
        <a:xfrm>
          <a:off x="13469561" y="128867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87647</xdr:rowOff>
    </xdr:from>
    <xdr:ext cx="340478" cy="259045"/>
    <xdr:sp macro="" textlink="">
      <xdr:nvSpPr>
        <xdr:cNvPr id="681" name="n_2mainValue【児童館】&#10;有形固定資産減価償却率">
          <a:extLst>
            <a:ext uri="{FF2B5EF4-FFF2-40B4-BE49-F238E27FC236}">
              <a16:creationId xmlns:a16="http://schemas.microsoft.com/office/drawing/2014/main" id="{AA4F970C-BA28-4C35-8BC2-CEE6FD547D77}"/>
            </a:ext>
          </a:extLst>
        </xdr:cNvPr>
        <xdr:cNvSpPr txBox="1"/>
      </xdr:nvSpPr>
      <xdr:spPr>
        <a:xfrm>
          <a:off x="12707561" y="12828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29227</xdr:rowOff>
    </xdr:from>
    <xdr:ext cx="340478" cy="259045"/>
    <xdr:sp macro="" textlink="">
      <xdr:nvSpPr>
        <xdr:cNvPr id="682" name="n_3mainValue【児童館】&#10;有形固定資産減価償却率">
          <a:extLst>
            <a:ext uri="{FF2B5EF4-FFF2-40B4-BE49-F238E27FC236}">
              <a16:creationId xmlns:a16="http://schemas.microsoft.com/office/drawing/2014/main" id="{3D38E837-F9F4-4011-8F25-3184404C26EA}"/>
            </a:ext>
          </a:extLst>
        </xdr:cNvPr>
        <xdr:cNvSpPr txBox="1"/>
      </xdr:nvSpPr>
      <xdr:spPr>
        <a:xfrm>
          <a:off x="11910001" y="1276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EF8C7227-1CFE-4156-B8EC-531E6093003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5EAB87A-EBD5-4354-A5B1-B6E53B64391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A68ED51B-D551-4D5D-B147-5E27D3D3063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C657F83C-2AAA-4EE7-8028-E2E3E330F8A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AE89CE8-7554-4A3D-BBEA-12CAF42B025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FBB0CE7F-942E-495C-9CC1-65FCECAE307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B0F3C43E-ACCA-4E2D-8CE1-1B10B3B4702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A4243A89-73A2-4254-9F96-B7D13A8326D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AFAACB22-2D0D-49ED-AA76-694AD418A52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EB73190A-BF7F-47BD-A8F1-E4781A55722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3" name="直線コネクタ 692">
          <a:extLst>
            <a:ext uri="{FF2B5EF4-FFF2-40B4-BE49-F238E27FC236}">
              <a16:creationId xmlns:a16="http://schemas.microsoft.com/office/drawing/2014/main" id="{6846338C-FEC1-41A2-BE44-9230E58A42E6}"/>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4" name="テキスト ボックス 693">
          <a:extLst>
            <a:ext uri="{FF2B5EF4-FFF2-40B4-BE49-F238E27FC236}">
              <a16:creationId xmlns:a16="http://schemas.microsoft.com/office/drawing/2014/main" id="{1BFA1DA0-6759-460E-BFF9-B906F4B6ACCF}"/>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1437B228-2D42-42C2-BC5B-75E3AF4C645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C8D88C12-7427-4194-80B7-6E2FACE9976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7" name="直線コネクタ 696">
          <a:extLst>
            <a:ext uri="{FF2B5EF4-FFF2-40B4-BE49-F238E27FC236}">
              <a16:creationId xmlns:a16="http://schemas.microsoft.com/office/drawing/2014/main" id="{35A1DDCD-CFEE-4242-916D-EC8899A008C2}"/>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8" name="テキスト ボックス 697">
          <a:extLst>
            <a:ext uri="{FF2B5EF4-FFF2-40B4-BE49-F238E27FC236}">
              <a16:creationId xmlns:a16="http://schemas.microsoft.com/office/drawing/2014/main" id="{C1148DDE-2F3C-4AB2-B75E-E85553DDFD75}"/>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EA976C5D-BEBC-4491-AF7B-7D67C4808E9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AE3657F1-335D-4DCF-BD92-DE3A61809BF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AE7146C0-4DB0-4A7A-88FD-57161710335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02" name="直線コネクタ 701">
          <a:extLst>
            <a:ext uri="{FF2B5EF4-FFF2-40B4-BE49-F238E27FC236}">
              <a16:creationId xmlns:a16="http://schemas.microsoft.com/office/drawing/2014/main" id="{F80A55D9-79E7-431F-AB5F-955C34B64AD2}"/>
            </a:ext>
          </a:extLst>
        </xdr:cNvPr>
        <xdr:cNvCxnSpPr/>
      </xdr:nvCxnSpPr>
      <xdr:spPr>
        <a:xfrm flipV="1">
          <a:off x="19509104" y="13176884"/>
          <a:ext cx="0" cy="115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3" name="【児童館】&#10;一人当たり面積最小値テキスト">
          <a:extLst>
            <a:ext uri="{FF2B5EF4-FFF2-40B4-BE49-F238E27FC236}">
              <a16:creationId xmlns:a16="http://schemas.microsoft.com/office/drawing/2014/main" id="{2BD1A206-D967-4A9A-B481-B698708400D6}"/>
            </a:ext>
          </a:extLst>
        </xdr:cNvPr>
        <xdr:cNvSpPr txBox="1"/>
      </xdr:nvSpPr>
      <xdr:spPr>
        <a:xfrm>
          <a:off x="1954784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4" name="直線コネクタ 703">
          <a:extLst>
            <a:ext uri="{FF2B5EF4-FFF2-40B4-BE49-F238E27FC236}">
              <a16:creationId xmlns:a16="http://schemas.microsoft.com/office/drawing/2014/main" id="{33DA9611-6892-4212-AD28-AF983ECB7E27}"/>
            </a:ext>
          </a:extLst>
        </xdr:cNvPr>
        <xdr:cNvCxnSpPr/>
      </xdr:nvCxnSpPr>
      <xdr:spPr>
        <a:xfrm>
          <a:off x="1944370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05" name="【児童館】&#10;一人当たり面積最大値テキスト">
          <a:extLst>
            <a:ext uri="{FF2B5EF4-FFF2-40B4-BE49-F238E27FC236}">
              <a16:creationId xmlns:a16="http://schemas.microsoft.com/office/drawing/2014/main" id="{1892E949-6894-4A5B-80C4-97438319ABA8}"/>
            </a:ext>
          </a:extLst>
        </xdr:cNvPr>
        <xdr:cNvSpPr txBox="1"/>
      </xdr:nvSpPr>
      <xdr:spPr>
        <a:xfrm>
          <a:off x="19547840" y="129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06" name="直線コネクタ 705">
          <a:extLst>
            <a:ext uri="{FF2B5EF4-FFF2-40B4-BE49-F238E27FC236}">
              <a16:creationId xmlns:a16="http://schemas.microsoft.com/office/drawing/2014/main" id="{7A54E9E3-904A-4D0E-9B63-2D7589975595}"/>
            </a:ext>
          </a:extLst>
        </xdr:cNvPr>
        <xdr:cNvCxnSpPr/>
      </xdr:nvCxnSpPr>
      <xdr:spPr>
        <a:xfrm>
          <a:off x="19443700" y="13176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707" name="【児童館】&#10;一人当たり面積平均値テキスト">
          <a:extLst>
            <a:ext uri="{FF2B5EF4-FFF2-40B4-BE49-F238E27FC236}">
              <a16:creationId xmlns:a16="http://schemas.microsoft.com/office/drawing/2014/main" id="{48F9F369-C18A-4D77-A1A2-5DA85C30C193}"/>
            </a:ext>
          </a:extLst>
        </xdr:cNvPr>
        <xdr:cNvSpPr txBox="1"/>
      </xdr:nvSpPr>
      <xdr:spPr>
        <a:xfrm>
          <a:off x="19547840" y="1394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08" name="フローチャート: 判断 707">
          <a:extLst>
            <a:ext uri="{FF2B5EF4-FFF2-40B4-BE49-F238E27FC236}">
              <a16:creationId xmlns:a16="http://schemas.microsoft.com/office/drawing/2014/main" id="{46EDC047-C7EB-45F4-B9BC-B42C2F06971C}"/>
            </a:ext>
          </a:extLst>
        </xdr:cNvPr>
        <xdr:cNvSpPr/>
      </xdr:nvSpPr>
      <xdr:spPr>
        <a:xfrm>
          <a:off x="1945894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09" name="フローチャート: 判断 708">
          <a:extLst>
            <a:ext uri="{FF2B5EF4-FFF2-40B4-BE49-F238E27FC236}">
              <a16:creationId xmlns:a16="http://schemas.microsoft.com/office/drawing/2014/main" id="{1B6AE092-F999-41AD-9D3B-EDEC98BA903D}"/>
            </a:ext>
          </a:extLst>
        </xdr:cNvPr>
        <xdr:cNvSpPr/>
      </xdr:nvSpPr>
      <xdr:spPr>
        <a:xfrm>
          <a:off x="18735040" y="14086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710" name="フローチャート: 判断 709">
          <a:extLst>
            <a:ext uri="{FF2B5EF4-FFF2-40B4-BE49-F238E27FC236}">
              <a16:creationId xmlns:a16="http://schemas.microsoft.com/office/drawing/2014/main" id="{CCE93F24-6049-48AF-8D2A-E8725FCA30FA}"/>
            </a:ext>
          </a:extLst>
        </xdr:cNvPr>
        <xdr:cNvSpPr/>
      </xdr:nvSpPr>
      <xdr:spPr>
        <a:xfrm>
          <a:off x="1793748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11" name="フローチャート: 判断 710">
          <a:extLst>
            <a:ext uri="{FF2B5EF4-FFF2-40B4-BE49-F238E27FC236}">
              <a16:creationId xmlns:a16="http://schemas.microsoft.com/office/drawing/2014/main" id="{C72286D7-DE10-4E67-BE00-AA73A384BCB7}"/>
            </a:ext>
          </a:extLst>
        </xdr:cNvPr>
        <xdr:cNvSpPr/>
      </xdr:nvSpPr>
      <xdr:spPr>
        <a:xfrm>
          <a:off x="1716278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2" name="フローチャート: 判断 711">
          <a:extLst>
            <a:ext uri="{FF2B5EF4-FFF2-40B4-BE49-F238E27FC236}">
              <a16:creationId xmlns:a16="http://schemas.microsoft.com/office/drawing/2014/main" id="{52C862EC-B86D-4D24-B560-FD0760E68D91}"/>
            </a:ext>
          </a:extLst>
        </xdr:cNvPr>
        <xdr:cNvSpPr/>
      </xdr:nvSpPr>
      <xdr:spPr>
        <a:xfrm>
          <a:off x="1638808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49A3F9C-2E18-4E9F-8568-D8421B26CE0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9B516D8-A7F5-40E8-AD88-B9BFAF0C38E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0A94D33-C740-47B8-B370-FDF448746BD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AF1D539-2E0B-4819-AE6C-30FF185C1E2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33E87C8-E373-4B61-844E-C361C2242F4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67311</xdr:rowOff>
    </xdr:from>
    <xdr:to>
      <xdr:col>116</xdr:col>
      <xdr:colOff>114300</xdr:colOff>
      <xdr:row>84</xdr:row>
      <xdr:rowOff>168911</xdr:rowOff>
    </xdr:to>
    <xdr:sp macro="" textlink="">
      <xdr:nvSpPr>
        <xdr:cNvPr id="718" name="楕円 717">
          <a:extLst>
            <a:ext uri="{FF2B5EF4-FFF2-40B4-BE49-F238E27FC236}">
              <a16:creationId xmlns:a16="http://schemas.microsoft.com/office/drawing/2014/main" id="{8CD3B3E4-90E9-4556-9C8F-B7195B7DC79D}"/>
            </a:ext>
          </a:extLst>
        </xdr:cNvPr>
        <xdr:cNvSpPr/>
      </xdr:nvSpPr>
      <xdr:spPr>
        <a:xfrm>
          <a:off x="1945894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45738</xdr:rowOff>
    </xdr:from>
    <xdr:ext cx="469744" cy="259045"/>
    <xdr:sp macro="" textlink="">
      <xdr:nvSpPr>
        <xdr:cNvPr id="719" name="【児童館】&#10;一人当たり面積該当値テキスト">
          <a:extLst>
            <a:ext uri="{FF2B5EF4-FFF2-40B4-BE49-F238E27FC236}">
              <a16:creationId xmlns:a16="http://schemas.microsoft.com/office/drawing/2014/main" id="{715380F9-9020-41AB-A2D8-A85D496D09AA}"/>
            </a:ext>
          </a:extLst>
        </xdr:cNvPr>
        <xdr:cNvSpPr txBox="1"/>
      </xdr:nvSpPr>
      <xdr:spPr>
        <a:xfrm>
          <a:off x="19547840" y="141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67311</xdr:rowOff>
    </xdr:from>
    <xdr:to>
      <xdr:col>112</xdr:col>
      <xdr:colOff>38100</xdr:colOff>
      <xdr:row>84</xdr:row>
      <xdr:rowOff>168911</xdr:rowOff>
    </xdr:to>
    <xdr:sp macro="" textlink="">
      <xdr:nvSpPr>
        <xdr:cNvPr id="720" name="楕円 719">
          <a:extLst>
            <a:ext uri="{FF2B5EF4-FFF2-40B4-BE49-F238E27FC236}">
              <a16:creationId xmlns:a16="http://schemas.microsoft.com/office/drawing/2014/main" id="{9DB78B21-6EFD-4892-AE13-40E49E98701D}"/>
            </a:ext>
          </a:extLst>
        </xdr:cNvPr>
        <xdr:cNvSpPr/>
      </xdr:nvSpPr>
      <xdr:spPr>
        <a:xfrm>
          <a:off x="18735040" y="14149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118111</xdr:rowOff>
    </xdr:from>
    <xdr:to>
      <xdr:col>116</xdr:col>
      <xdr:colOff>63500</xdr:colOff>
      <xdr:row>84</xdr:row>
      <xdr:rowOff>118111</xdr:rowOff>
    </xdr:to>
    <xdr:cxnSp macro="">
      <xdr:nvCxnSpPr>
        <xdr:cNvPr id="721" name="直線コネクタ 720">
          <a:extLst>
            <a:ext uri="{FF2B5EF4-FFF2-40B4-BE49-F238E27FC236}">
              <a16:creationId xmlns:a16="http://schemas.microsoft.com/office/drawing/2014/main" id="{D5C054D0-FB24-40E9-A67E-68F479A3AE0F}"/>
            </a:ext>
          </a:extLst>
        </xdr:cNvPr>
        <xdr:cNvCxnSpPr/>
      </xdr:nvCxnSpPr>
      <xdr:spPr>
        <a:xfrm>
          <a:off x="18778220" y="1419987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67311</xdr:rowOff>
    </xdr:from>
    <xdr:to>
      <xdr:col>107</xdr:col>
      <xdr:colOff>101600</xdr:colOff>
      <xdr:row>84</xdr:row>
      <xdr:rowOff>168911</xdr:rowOff>
    </xdr:to>
    <xdr:sp macro="" textlink="">
      <xdr:nvSpPr>
        <xdr:cNvPr id="722" name="楕円 721">
          <a:extLst>
            <a:ext uri="{FF2B5EF4-FFF2-40B4-BE49-F238E27FC236}">
              <a16:creationId xmlns:a16="http://schemas.microsoft.com/office/drawing/2014/main" id="{D5A1DEAD-B98F-4C18-B744-203F67B82DB2}"/>
            </a:ext>
          </a:extLst>
        </xdr:cNvPr>
        <xdr:cNvSpPr/>
      </xdr:nvSpPr>
      <xdr:spPr>
        <a:xfrm>
          <a:off x="1793748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118111</xdr:rowOff>
    </xdr:from>
    <xdr:to>
      <xdr:col>111</xdr:col>
      <xdr:colOff>177800</xdr:colOff>
      <xdr:row>84</xdr:row>
      <xdr:rowOff>118111</xdr:rowOff>
    </xdr:to>
    <xdr:cxnSp macro="">
      <xdr:nvCxnSpPr>
        <xdr:cNvPr id="723" name="直線コネクタ 722">
          <a:extLst>
            <a:ext uri="{FF2B5EF4-FFF2-40B4-BE49-F238E27FC236}">
              <a16:creationId xmlns:a16="http://schemas.microsoft.com/office/drawing/2014/main" id="{8C42E343-8BC4-4674-8E58-D9367CCB5A63}"/>
            </a:ext>
          </a:extLst>
        </xdr:cNvPr>
        <xdr:cNvCxnSpPr/>
      </xdr:nvCxnSpPr>
      <xdr:spPr>
        <a:xfrm>
          <a:off x="17988280" y="1419987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67311</xdr:rowOff>
    </xdr:from>
    <xdr:to>
      <xdr:col>102</xdr:col>
      <xdr:colOff>165100</xdr:colOff>
      <xdr:row>84</xdr:row>
      <xdr:rowOff>168911</xdr:rowOff>
    </xdr:to>
    <xdr:sp macro="" textlink="">
      <xdr:nvSpPr>
        <xdr:cNvPr id="724" name="楕円 723">
          <a:extLst>
            <a:ext uri="{FF2B5EF4-FFF2-40B4-BE49-F238E27FC236}">
              <a16:creationId xmlns:a16="http://schemas.microsoft.com/office/drawing/2014/main" id="{4FF09254-2409-4CE7-B545-11BD1DB9916A}"/>
            </a:ext>
          </a:extLst>
        </xdr:cNvPr>
        <xdr:cNvSpPr/>
      </xdr:nvSpPr>
      <xdr:spPr>
        <a:xfrm>
          <a:off x="1716278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118111</xdr:rowOff>
    </xdr:from>
    <xdr:to>
      <xdr:col>107</xdr:col>
      <xdr:colOff>50800</xdr:colOff>
      <xdr:row>84</xdr:row>
      <xdr:rowOff>118111</xdr:rowOff>
    </xdr:to>
    <xdr:cxnSp macro="">
      <xdr:nvCxnSpPr>
        <xdr:cNvPr id="725" name="直線コネクタ 724">
          <a:extLst>
            <a:ext uri="{FF2B5EF4-FFF2-40B4-BE49-F238E27FC236}">
              <a16:creationId xmlns:a16="http://schemas.microsoft.com/office/drawing/2014/main" id="{855D3281-198D-4A9F-862A-D8ACE039DD22}"/>
            </a:ext>
          </a:extLst>
        </xdr:cNvPr>
        <xdr:cNvCxnSpPr/>
      </xdr:nvCxnSpPr>
      <xdr:spPr>
        <a:xfrm>
          <a:off x="17213580" y="1419987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726" name="n_1aveValue【児童館】&#10;一人当たり面積">
          <a:extLst>
            <a:ext uri="{FF2B5EF4-FFF2-40B4-BE49-F238E27FC236}">
              <a16:creationId xmlns:a16="http://schemas.microsoft.com/office/drawing/2014/main" id="{7E37767A-EC16-4FEE-935D-60E1906F0967}"/>
            </a:ext>
          </a:extLst>
        </xdr:cNvPr>
        <xdr:cNvSpPr txBox="1"/>
      </xdr:nvSpPr>
      <xdr:spPr>
        <a:xfrm>
          <a:off x="18561127"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156863</xdr:rowOff>
    </xdr:from>
    <xdr:ext cx="469744" cy="259045"/>
    <xdr:sp macro="" textlink="">
      <xdr:nvSpPr>
        <xdr:cNvPr id="727" name="n_2aveValue【児童館】&#10;一人当たり面積">
          <a:extLst>
            <a:ext uri="{FF2B5EF4-FFF2-40B4-BE49-F238E27FC236}">
              <a16:creationId xmlns:a16="http://schemas.microsoft.com/office/drawing/2014/main" id="{85AD8B5F-E70E-4C94-A07A-5DF8B8F59C88}"/>
            </a:ext>
          </a:extLst>
        </xdr:cNvPr>
        <xdr:cNvSpPr txBox="1"/>
      </xdr:nvSpPr>
      <xdr:spPr>
        <a:xfrm>
          <a:off x="177762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728" name="n_3aveValue【児童館】&#10;一人当たり面積">
          <a:extLst>
            <a:ext uri="{FF2B5EF4-FFF2-40B4-BE49-F238E27FC236}">
              <a16:creationId xmlns:a16="http://schemas.microsoft.com/office/drawing/2014/main" id="{4AA92E66-E105-4523-BB34-02A81AC9263F}"/>
            </a:ext>
          </a:extLst>
        </xdr:cNvPr>
        <xdr:cNvSpPr txBox="1"/>
      </xdr:nvSpPr>
      <xdr:spPr>
        <a:xfrm>
          <a:off x="170015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29" name="n_4aveValue【児童館】&#10;一人当たり面積">
          <a:extLst>
            <a:ext uri="{FF2B5EF4-FFF2-40B4-BE49-F238E27FC236}">
              <a16:creationId xmlns:a16="http://schemas.microsoft.com/office/drawing/2014/main" id="{937387E0-6B90-4304-9CA0-CADE95ACCF9D}"/>
            </a:ext>
          </a:extLst>
        </xdr:cNvPr>
        <xdr:cNvSpPr txBox="1"/>
      </xdr:nvSpPr>
      <xdr:spPr>
        <a:xfrm>
          <a:off x="1622686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160038</xdr:rowOff>
    </xdr:from>
    <xdr:ext cx="469744" cy="259045"/>
    <xdr:sp macro="" textlink="">
      <xdr:nvSpPr>
        <xdr:cNvPr id="730" name="n_1mainValue【児童館】&#10;一人当たり面積">
          <a:extLst>
            <a:ext uri="{FF2B5EF4-FFF2-40B4-BE49-F238E27FC236}">
              <a16:creationId xmlns:a16="http://schemas.microsoft.com/office/drawing/2014/main" id="{8CFFD6AA-B1CC-4EFF-9FD8-9BCAB8EA8EB7}"/>
            </a:ext>
          </a:extLst>
        </xdr:cNvPr>
        <xdr:cNvSpPr txBox="1"/>
      </xdr:nvSpPr>
      <xdr:spPr>
        <a:xfrm>
          <a:off x="18561127"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160038</xdr:rowOff>
    </xdr:from>
    <xdr:ext cx="469744" cy="259045"/>
    <xdr:sp macro="" textlink="">
      <xdr:nvSpPr>
        <xdr:cNvPr id="731" name="n_2mainValue【児童館】&#10;一人当たり面積">
          <a:extLst>
            <a:ext uri="{FF2B5EF4-FFF2-40B4-BE49-F238E27FC236}">
              <a16:creationId xmlns:a16="http://schemas.microsoft.com/office/drawing/2014/main" id="{D734D45B-DB62-4E07-9982-2D511C6A63C4}"/>
            </a:ext>
          </a:extLst>
        </xdr:cNvPr>
        <xdr:cNvSpPr txBox="1"/>
      </xdr:nvSpPr>
      <xdr:spPr>
        <a:xfrm>
          <a:off x="17776267"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160038</xdr:rowOff>
    </xdr:from>
    <xdr:ext cx="469744" cy="259045"/>
    <xdr:sp macro="" textlink="">
      <xdr:nvSpPr>
        <xdr:cNvPr id="732" name="n_3mainValue【児童館】&#10;一人当たり面積">
          <a:extLst>
            <a:ext uri="{FF2B5EF4-FFF2-40B4-BE49-F238E27FC236}">
              <a16:creationId xmlns:a16="http://schemas.microsoft.com/office/drawing/2014/main" id="{DF2A64D8-F085-49CC-837B-5C6485A9AD22}"/>
            </a:ext>
          </a:extLst>
        </xdr:cNvPr>
        <xdr:cNvSpPr txBox="1"/>
      </xdr:nvSpPr>
      <xdr:spPr>
        <a:xfrm>
          <a:off x="17001567"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D35A34EA-A0AF-4C87-A79A-5AB5C3E3E53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290BDC8D-2371-4EF1-A159-0B619BC2EEF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D055D7BF-A29D-4816-8D7C-0305AA5B59F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EF2B3BC5-AB30-49E5-A329-4849C54C7A4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200B8252-9772-42A4-9693-2D916956204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AFA9B007-1840-458F-8814-4D1C3F43C61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84800CCA-EC24-49A3-A7EE-A69173983F6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784EA9BC-5E47-43FB-979E-4E19C0CC044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7E300C4-04AA-43A4-B229-A7834E1A0C5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8E9BC622-78BA-4D33-A007-C668C704655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2FC7FA6A-CEB2-4F10-9CCF-38FAE15BB5A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a:extLst>
            <a:ext uri="{FF2B5EF4-FFF2-40B4-BE49-F238E27FC236}">
              <a16:creationId xmlns:a16="http://schemas.microsoft.com/office/drawing/2014/main" id="{899C545A-03EB-46AA-BB86-E2566E91BDDA}"/>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5" name="テキスト ボックス 744">
          <a:extLst>
            <a:ext uri="{FF2B5EF4-FFF2-40B4-BE49-F238E27FC236}">
              <a16:creationId xmlns:a16="http://schemas.microsoft.com/office/drawing/2014/main" id="{B7F67C34-DC81-4EDA-A9B8-429AA66F00F8}"/>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a:extLst>
            <a:ext uri="{FF2B5EF4-FFF2-40B4-BE49-F238E27FC236}">
              <a16:creationId xmlns:a16="http://schemas.microsoft.com/office/drawing/2014/main" id="{39ACC5FC-C12A-4BDA-858D-5A6E62107F82}"/>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a:extLst>
            <a:ext uri="{FF2B5EF4-FFF2-40B4-BE49-F238E27FC236}">
              <a16:creationId xmlns:a16="http://schemas.microsoft.com/office/drawing/2014/main" id="{3DC8CC7D-8323-4A56-A11B-4E05E57BED64}"/>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a:extLst>
            <a:ext uri="{FF2B5EF4-FFF2-40B4-BE49-F238E27FC236}">
              <a16:creationId xmlns:a16="http://schemas.microsoft.com/office/drawing/2014/main" id="{821FC5EC-7DEF-4A57-8539-1B570BD20876}"/>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a:extLst>
            <a:ext uri="{FF2B5EF4-FFF2-40B4-BE49-F238E27FC236}">
              <a16:creationId xmlns:a16="http://schemas.microsoft.com/office/drawing/2014/main" id="{03F8AA03-76CE-445B-8D6B-019C7FB10FB5}"/>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a:extLst>
            <a:ext uri="{FF2B5EF4-FFF2-40B4-BE49-F238E27FC236}">
              <a16:creationId xmlns:a16="http://schemas.microsoft.com/office/drawing/2014/main" id="{E2E9ACFE-0EA4-4D22-A2EC-2E33F275E873}"/>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1" name="テキスト ボックス 750">
          <a:extLst>
            <a:ext uri="{FF2B5EF4-FFF2-40B4-BE49-F238E27FC236}">
              <a16:creationId xmlns:a16="http://schemas.microsoft.com/office/drawing/2014/main" id="{BFA2F238-0261-40D9-914F-2903CC62D6B2}"/>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BD5BB343-A569-4998-BE55-61784C42BF2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3" name="テキスト ボックス 752">
          <a:extLst>
            <a:ext uri="{FF2B5EF4-FFF2-40B4-BE49-F238E27FC236}">
              <a16:creationId xmlns:a16="http://schemas.microsoft.com/office/drawing/2014/main" id="{D68901F9-3095-43A5-A46B-E64B57B7EF6C}"/>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C4BCA900-2C4A-4288-9C27-6A739927C56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55" name="直線コネクタ 754">
          <a:extLst>
            <a:ext uri="{FF2B5EF4-FFF2-40B4-BE49-F238E27FC236}">
              <a16:creationId xmlns:a16="http://schemas.microsoft.com/office/drawing/2014/main" id="{C0A1D689-488F-431E-B847-4BE802E8441C}"/>
            </a:ext>
          </a:extLst>
        </xdr:cNvPr>
        <xdr:cNvCxnSpPr/>
      </xdr:nvCxnSpPr>
      <xdr:spPr>
        <a:xfrm flipV="1">
          <a:off x="14375764" y="16879063"/>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56" name="【公民館】&#10;有形固定資産減価償却率最小値テキスト">
          <a:extLst>
            <a:ext uri="{FF2B5EF4-FFF2-40B4-BE49-F238E27FC236}">
              <a16:creationId xmlns:a16="http://schemas.microsoft.com/office/drawing/2014/main" id="{3826040D-5DDD-4838-8F29-727D4181DAAC}"/>
            </a:ext>
          </a:extLst>
        </xdr:cNvPr>
        <xdr:cNvSpPr txBox="1"/>
      </xdr:nvSpPr>
      <xdr:spPr>
        <a:xfrm>
          <a:off x="14414500" y="1815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57" name="直線コネクタ 756">
          <a:extLst>
            <a:ext uri="{FF2B5EF4-FFF2-40B4-BE49-F238E27FC236}">
              <a16:creationId xmlns:a16="http://schemas.microsoft.com/office/drawing/2014/main" id="{5A53BD94-7CB3-456F-8B52-722FF85C4B23}"/>
            </a:ext>
          </a:extLst>
        </xdr:cNvPr>
        <xdr:cNvCxnSpPr/>
      </xdr:nvCxnSpPr>
      <xdr:spPr>
        <a:xfrm>
          <a:off x="1428750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58" name="【公民館】&#10;有形固定資産減価償却率最大値テキスト">
          <a:extLst>
            <a:ext uri="{FF2B5EF4-FFF2-40B4-BE49-F238E27FC236}">
              <a16:creationId xmlns:a16="http://schemas.microsoft.com/office/drawing/2014/main" id="{3EB22760-5854-4759-A012-8870CAF37206}"/>
            </a:ext>
          </a:extLst>
        </xdr:cNvPr>
        <xdr:cNvSpPr txBox="1"/>
      </xdr:nvSpPr>
      <xdr:spPr>
        <a:xfrm>
          <a:off x="14414500" y="1665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59" name="直線コネクタ 758">
          <a:extLst>
            <a:ext uri="{FF2B5EF4-FFF2-40B4-BE49-F238E27FC236}">
              <a16:creationId xmlns:a16="http://schemas.microsoft.com/office/drawing/2014/main" id="{0A56FB2E-ED9E-4D9A-814F-9E52EEBA0B62}"/>
            </a:ext>
          </a:extLst>
        </xdr:cNvPr>
        <xdr:cNvCxnSpPr/>
      </xdr:nvCxnSpPr>
      <xdr:spPr>
        <a:xfrm>
          <a:off x="142875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760" name="【公民館】&#10;有形固定資産減価償却率平均値テキスト">
          <a:extLst>
            <a:ext uri="{FF2B5EF4-FFF2-40B4-BE49-F238E27FC236}">
              <a16:creationId xmlns:a16="http://schemas.microsoft.com/office/drawing/2014/main" id="{68112B86-AE6C-493D-9675-43F75D7624C3}"/>
            </a:ext>
          </a:extLst>
        </xdr:cNvPr>
        <xdr:cNvSpPr txBox="1"/>
      </xdr:nvSpPr>
      <xdr:spPr>
        <a:xfrm>
          <a:off x="14414500" y="173129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61" name="フローチャート: 判断 760">
          <a:extLst>
            <a:ext uri="{FF2B5EF4-FFF2-40B4-BE49-F238E27FC236}">
              <a16:creationId xmlns:a16="http://schemas.microsoft.com/office/drawing/2014/main" id="{688F1FBB-0696-4E53-A3CA-A690B23412DA}"/>
            </a:ext>
          </a:extLst>
        </xdr:cNvPr>
        <xdr:cNvSpPr/>
      </xdr:nvSpPr>
      <xdr:spPr>
        <a:xfrm>
          <a:off x="14325600" y="174576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62" name="フローチャート: 判断 761">
          <a:extLst>
            <a:ext uri="{FF2B5EF4-FFF2-40B4-BE49-F238E27FC236}">
              <a16:creationId xmlns:a16="http://schemas.microsoft.com/office/drawing/2014/main" id="{8978CF4D-01FC-4F17-82ED-ED2D181034FE}"/>
            </a:ext>
          </a:extLst>
        </xdr:cNvPr>
        <xdr:cNvSpPr/>
      </xdr:nvSpPr>
      <xdr:spPr>
        <a:xfrm>
          <a:off x="13578840" y="1746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63" name="フローチャート: 判断 762">
          <a:extLst>
            <a:ext uri="{FF2B5EF4-FFF2-40B4-BE49-F238E27FC236}">
              <a16:creationId xmlns:a16="http://schemas.microsoft.com/office/drawing/2014/main" id="{AAA9B996-9927-4418-9866-AC9B806AED56}"/>
            </a:ext>
          </a:extLst>
        </xdr:cNvPr>
        <xdr:cNvSpPr/>
      </xdr:nvSpPr>
      <xdr:spPr>
        <a:xfrm>
          <a:off x="1280414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64" name="フローチャート: 判断 763">
          <a:extLst>
            <a:ext uri="{FF2B5EF4-FFF2-40B4-BE49-F238E27FC236}">
              <a16:creationId xmlns:a16="http://schemas.microsoft.com/office/drawing/2014/main" id="{9A7F8E34-6760-4A1F-8D13-648F9CD9C079}"/>
            </a:ext>
          </a:extLst>
        </xdr:cNvPr>
        <xdr:cNvSpPr/>
      </xdr:nvSpPr>
      <xdr:spPr>
        <a:xfrm>
          <a:off x="12029440" y="173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765" name="フローチャート: 判断 764">
          <a:extLst>
            <a:ext uri="{FF2B5EF4-FFF2-40B4-BE49-F238E27FC236}">
              <a16:creationId xmlns:a16="http://schemas.microsoft.com/office/drawing/2014/main" id="{3628809B-E544-4FA1-86F3-EBD026106D12}"/>
            </a:ext>
          </a:extLst>
        </xdr:cNvPr>
        <xdr:cNvSpPr/>
      </xdr:nvSpPr>
      <xdr:spPr>
        <a:xfrm>
          <a:off x="11231880" y="173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F423C880-7013-4B8F-84B6-083D6609A33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88085C0-221B-464D-AF71-0C7BEBE2DA2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4B0D1F6-6A06-4A79-95F4-3DB51F29DBC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83D3F150-5A09-4F2C-8287-E2C084EDF76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97779B8-06C5-41CD-8BEF-ECC5D8CAC37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xdr:rowOff>
    </xdr:from>
    <xdr:to>
      <xdr:col>85</xdr:col>
      <xdr:colOff>177800</xdr:colOff>
      <xdr:row>105</xdr:row>
      <xdr:rowOff>110998</xdr:rowOff>
    </xdr:to>
    <xdr:sp macro="" textlink="">
      <xdr:nvSpPr>
        <xdr:cNvPr id="771" name="楕円 770">
          <a:extLst>
            <a:ext uri="{FF2B5EF4-FFF2-40B4-BE49-F238E27FC236}">
              <a16:creationId xmlns:a16="http://schemas.microsoft.com/office/drawing/2014/main" id="{914E0818-969E-4738-A08F-446B54F05A2F}"/>
            </a:ext>
          </a:extLst>
        </xdr:cNvPr>
        <xdr:cNvSpPr/>
      </xdr:nvSpPr>
      <xdr:spPr>
        <a:xfrm>
          <a:off x="14325600" y="1761159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159275</xdr:rowOff>
    </xdr:from>
    <xdr:ext cx="405111" cy="259045"/>
    <xdr:sp macro="" textlink="">
      <xdr:nvSpPr>
        <xdr:cNvPr id="772" name="【公民館】&#10;有形固定資産減価償却率該当値テキスト">
          <a:extLst>
            <a:ext uri="{FF2B5EF4-FFF2-40B4-BE49-F238E27FC236}">
              <a16:creationId xmlns:a16="http://schemas.microsoft.com/office/drawing/2014/main" id="{BFEEF2BD-EF3E-4DD5-8521-E020C6AAED26}"/>
            </a:ext>
          </a:extLst>
        </xdr:cNvPr>
        <xdr:cNvSpPr txBox="1"/>
      </xdr:nvSpPr>
      <xdr:spPr>
        <a:xfrm>
          <a:off x="14414500" y="1759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153415</xdr:rowOff>
    </xdr:from>
    <xdr:to>
      <xdr:col>81</xdr:col>
      <xdr:colOff>101600</xdr:colOff>
      <xdr:row>105</xdr:row>
      <xdr:rowOff>83565</xdr:rowOff>
    </xdr:to>
    <xdr:sp macro="" textlink="">
      <xdr:nvSpPr>
        <xdr:cNvPr id="773" name="楕円 772">
          <a:extLst>
            <a:ext uri="{FF2B5EF4-FFF2-40B4-BE49-F238E27FC236}">
              <a16:creationId xmlns:a16="http://schemas.microsoft.com/office/drawing/2014/main" id="{EE28B785-C556-43A0-B360-495531DEC530}"/>
            </a:ext>
          </a:extLst>
        </xdr:cNvPr>
        <xdr:cNvSpPr/>
      </xdr:nvSpPr>
      <xdr:spPr>
        <a:xfrm>
          <a:off x="13578840" y="1758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32765</xdr:rowOff>
    </xdr:from>
    <xdr:to>
      <xdr:col>85</xdr:col>
      <xdr:colOff>127000</xdr:colOff>
      <xdr:row>105</xdr:row>
      <xdr:rowOff>60198</xdr:rowOff>
    </xdr:to>
    <xdr:cxnSp macro="">
      <xdr:nvCxnSpPr>
        <xdr:cNvPr id="774" name="直線コネクタ 773">
          <a:extLst>
            <a:ext uri="{FF2B5EF4-FFF2-40B4-BE49-F238E27FC236}">
              <a16:creationId xmlns:a16="http://schemas.microsoft.com/office/drawing/2014/main" id="{E5574EF0-4C62-4FFE-BA8A-D2718AEE929F}"/>
            </a:ext>
          </a:extLst>
        </xdr:cNvPr>
        <xdr:cNvCxnSpPr/>
      </xdr:nvCxnSpPr>
      <xdr:spPr>
        <a:xfrm>
          <a:off x="13629640" y="17634965"/>
          <a:ext cx="74676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109982</xdr:rowOff>
    </xdr:from>
    <xdr:to>
      <xdr:col>76</xdr:col>
      <xdr:colOff>165100</xdr:colOff>
      <xdr:row>105</xdr:row>
      <xdr:rowOff>40132</xdr:rowOff>
    </xdr:to>
    <xdr:sp macro="" textlink="">
      <xdr:nvSpPr>
        <xdr:cNvPr id="775" name="楕円 774">
          <a:extLst>
            <a:ext uri="{FF2B5EF4-FFF2-40B4-BE49-F238E27FC236}">
              <a16:creationId xmlns:a16="http://schemas.microsoft.com/office/drawing/2014/main" id="{98B23B66-99A9-4EC9-88E4-A0D955262397}"/>
            </a:ext>
          </a:extLst>
        </xdr:cNvPr>
        <xdr:cNvSpPr/>
      </xdr:nvSpPr>
      <xdr:spPr>
        <a:xfrm>
          <a:off x="12804140" y="17544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160782</xdr:rowOff>
    </xdr:from>
    <xdr:to>
      <xdr:col>81</xdr:col>
      <xdr:colOff>50800</xdr:colOff>
      <xdr:row>105</xdr:row>
      <xdr:rowOff>32765</xdr:rowOff>
    </xdr:to>
    <xdr:cxnSp macro="">
      <xdr:nvCxnSpPr>
        <xdr:cNvPr id="776" name="直線コネクタ 775">
          <a:extLst>
            <a:ext uri="{FF2B5EF4-FFF2-40B4-BE49-F238E27FC236}">
              <a16:creationId xmlns:a16="http://schemas.microsoft.com/office/drawing/2014/main" id="{945C3485-DFC4-43D5-A572-8144C2EE4D7B}"/>
            </a:ext>
          </a:extLst>
        </xdr:cNvPr>
        <xdr:cNvCxnSpPr/>
      </xdr:nvCxnSpPr>
      <xdr:spPr>
        <a:xfrm>
          <a:off x="12854940" y="17595342"/>
          <a:ext cx="7747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61976</xdr:rowOff>
    </xdr:from>
    <xdr:to>
      <xdr:col>72</xdr:col>
      <xdr:colOff>38100</xdr:colOff>
      <xdr:row>104</xdr:row>
      <xdr:rowOff>163576</xdr:rowOff>
    </xdr:to>
    <xdr:sp macro="" textlink="">
      <xdr:nvSpPr>
        <xdr:cNvPr id="777" name="楕円 776">
          <a:extLst>
            <a:ext uri="{FF2B5EF4-FFF2-40B4-BE49-F238E27FC236}">
              <a16:creationId xmlns:a16="http://schemas.microsoft.com/office/drawing/2014/main" id="{17612040-ACA8-452B-AE89-50D3F538E63D}"/>
            </a:ext>
          </a:extLst>
        </xdr:cNvPr>
        <xdr:cNvSpPr/>
      </xdr:nvSpPr>
      <xdr:spPr>
        <a:xfrm>
          <a:off x="1202944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112776</xdr:rowOff>
    </xdr:from>
    <xdr:to>
      <xdr:col>76</xdr:col>
      <xdr:colOff>114300</xdr:colOff>
      <xdr:row>104</xdr:row>
      <xdr:rowOff>160782</xdr:rowOff>
    </xdr:to>
    <xdr:cxnSp macro="">
      <xdr:nvCxnSpPr>
        <xdr:cNvPr id="778" name="直線コネクタ 777">
          <a:extLst>
            <a:ext uri="{FF2B5EF4-FFF2-40B4-BE49-F238E27FC236}">
              <a16:creationId xmlns:a16="http://schemas.microsoft.com/office/drawing/2014/main" id="{30D54545-C868-4302-BDEE-D730A24812DC}"/>
            </a:ext>
          </a:extLst>
        </xdr:cNvPr>
        <xdr:cNvCxnSpPr/>
      </xdr:nvCxnSpPr>
      <xdr:spPr>
        <a:xfrm>
          <a:off x="12072620" y="17547336"/>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xdr:rowOff>
    </xdr:from>
    <xdr:to>
      <xdr:col>67</xdr:col>
      <xdr:colOff>101600</xdr:colOff>
      <xdr:row>104</xdr:row>
      <xdr:rowOff>106426</xdr:rowOff>
    </xdr:to>
    <xdr:sp macro="" textlink="">
      <xdr:nvSpPr>
        <xdr:cNvPr id="779" name="楕円 778">
          <a:extLst>
            <a:ext uri="{FF2B5EF4-FFF2-40B4-BE49-F238E27FC236}">
              <a16:creationId xmlns:a16="http://schemas.microsoft.com/office/drawing/2014/main" id="{E0D83250-86A4-4FEF-B075-E4EEAB61F758}"/>
            </a:ext>
          </a:extLst>
        </xdr:cNvPr>
        <xdr:cNvSpPr/>
      </xdr:nvSpPr>
      <xdr:spPr>
        <a:xfrm>
          <a:off x="11231880" y="174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55626</xdr:rowOff>
    </xdr:from>
    <xdr:to>
      <xdr:col>71</xdr:col>
      <xdr:colOff>177800</xdr:colOff>
      <xdr:row>104</xdr:row>
      <xdr:rowOff>112776</xdr:rowOff>
    </xdr:to>
    <xdr:cxnSp macro="">
      <xdr:nvCxnSpPr>
        <xdr:cNvPr id="780" name="直線コネクタ 779">
          <a:extLst>
            <a:ext uri="{FF2B5EF4-FFF2-40B4-BE49-F238E27FC236}">
              <a16:creationId xmlns:a16="http://schemas.microsoft.com/office/drawing/2014/main" id="{D15788FA-EF73-4B76-AB12-6FA002026A0C}"/>
            </a:ext>
          </a:extLst>
        </xdr:cNvPr>
        <xdr:cNvCxnSpPr/>
      </xdr:nvCxnSpPr>
      <xdr:spPr>
        <a:xfrm>
          <a:off x="11282680" y="17490186"/>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781" name="n_1aveValue【公民館】&#10;有形固定資産減価償却率">
          <a:extLst>
            <a:ext uri="{FF2B5EF4-FFF2-40B4-BE49-F238E27FC236}">
              <a16:creationId xmlns:a16="http://schemas.microsoft.com/office/drawing/2014/main" id="{02DBF8DB-93B1-48D6-A207-4CC48D6A011A}"/>
            </a:ext>
          </a:extLst>
        </xdr:cNvPr>
        <xdr:cNvSpPr txBox="1"/>
      </xdr:nvSpPr>
      <xdr:spPr>
        <a:xfrm>
          <a:off x="13437244" y="1724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82" name="n_2aveValue【公民館】&#10;有形固定資産減価償却率">
          <a:extLst>
            <a:ext uri="{FF2B5EF4-FFF2-40B4-BE49-F238E27FC236}">
              <a16:creationId xmlns:a16="http://schemas.microsoft.com/office/drawing/2014/main" id="{ABA04A0F-4056-4315-8252-64F6000F046B}"/>
            </a:ext>
          </a:extLst>
        </xdr:cNvPr>
        <xdr:cNvSpPr txBox="1"/>
      </xdr:nvSpPr>
      <xdr:spPr>
        <a:xfrm>
          <a:off x="126752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83" name="n_3aveValue【公民館】&#10;有形固定資産減価償却率">
          <a:extLst>
            <a:ext uri="{FF2B5EF4-FFF2-40B4-BE49-F238E27FC236}">
              <a16:creationId xmlns:a16="http://schemas.microsoft.com/office/drawing/2014/main" id="{EA00803C-F90A-4BA0-B2C2-3D7B0A71C23F}"/>
            </a:ext>
          </a:extLst>
        </xdr:cNvPr>
        <xdr:cNvSpPr txBox="1"/>
      </xdr:nvSpPr>
      <xdr:spPr>
        <a:xfrm>
          <a:off x="119005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10940</xdr:rowOff>
    </xdr:from>
    <xdr:ext cx="405111" cy="259045"/>
    <xdr:sp macro="" textlink="">
      <xdr:nvSpPr>
        <xdr:cNvPr id="784" name="n_4aveValue【公民館】&#10;有形固定資産減価償却率">
          <a:extLst>
            <a:ext uri="{FF2B5EF4-FFF2-40B4-BE49-F238E27FC236}">
              <a16:creationId xmlns:a16="http://schemas.microsoft.com/office/drawing/2014/main" id="{E94198B0-5F2B-4211-B278-4D3ED137D6E8}"/>
            </a:ext>
          </a:extLst>
        </xdr:cNvPr>
        <xdr:cNvSpPr txBox="1"/>
      </xdr:nvSpPr>
      <xdr:spPr>
        <a:xfrm>
          <a:off x="11102984" y="1711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74692</xdr:rowOff>
    </xdr:from>
    <xdr:ext cx="405111" cy="259045"/>
    <xdr:sp macro="" textlink="">
      <xdr:nvSpPr>
        <xdr:cNvPr id="785" name="n_1mainValue【公民館】&#10;有形固定資産減価償却率">
          <a:extLst>
            <a:ext uri="{FF2B5EF4-FFF2-40B4-BE49-F238E27FC236}">
              <a16:creationId xmlns:a16="http://schemas.microsoft.com/office/drawing/2014/main" id="{1DCC07FF-8041-420D-90B4-83FE67487842}"/>
            </a:ext>
          </a:extLst>
        </xdr:cNvPr>
        <xdr:cNvSpPr txBox="1"/>
      </xdr:nvSpPr>
      <xdr:spPr>
        <a:xfrm>
          <a:off x="13437244" y="176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31259</xdr:rowOff>
    </xdr:from>
    <xdr:ext cx="405111" cy="259045"/>
    <xdr:sp macro="" textlink="">
      <xdr:nvSpPr>
        <xdr:cNvPr id="786" name="n_2mainValue【公民館】&#10;有形固定資産減価償却率">
          <a:extLst>
            <a:ext uri="{FF2B5EF4-FFF2-40B4-BE49-F238E27FC236}">
              <a16:creationId xmlns:a16="http://schemas.microsoft.com/office/drawing/2014/main" id="{124C54AE-C8D8-4B94-B69C-1C097DF991AD}"/>
            </a:ext>
          </a:extLst>
        </xdr:cNvPr>
        <xdr:cNvSpPr txBox="1"/>
      </xdr:nvSpPr>
      <xdr:spPr>
        <a:xfrm>
          <a:off x="12675244"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154703</xdr:rowOff>
    </xdr:from>
    <xdr:ext cx="405111" cy="259045"/>
    <xdr:sp macro="" textlink="">
      <xdr:nvSpPr>
        <xdr:cNvPr id="787" name="n_3mainValue【公民館】&#10;有形固定資産減価償却率">
          <a:extLst>
            <a:ext uri="{FF2B5EF4-FFF2-40B4-BE49-F238E27FC236}">
              <a16:creationId xmlns:a16="http://schemas.microsoft.com/office/drawing/2014/main" id="{90A186CE-5A71-47F6-A376-0CDA8D97F322}"/>
            </a:ext>
          </a:extLst>
        </xdr:cNvPr>
        <xdr:cNvSpPr txBox="1"/>
      </xdr:nvSpPr>
      <xdr:spPr>
        <a:xfrm>
          <a:off x="11900544" y="175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97553</xdr:rowOff>
    </xdr:from>
    <xdr:ext cx="405111" cy="259045"/>
    <xdr:sp macro="" textlink="">
      <xdr:nvSpPr>
        <xdr:cNvPr id="788" name="n_4mainValue【公民館】&#10;有形固定資産減価償却率">
          <a:extLst>
            <a:ext uri="{FF2B5EF4-FFF2-40B4-BE49-F238E27FC236}">
              <a16:creationId xmlns:a16="http://schemas.microsoft.com/office/drawing/2014/main" id="{315C55E7-AB1C-43FC-A0F7-33D1686FBAFC}"/>
            </a:ext>
          </a:extLst>
        </xdr:cNvPr>
        <xdr:cNvSpPr txBox="1"/>
      </xdr:nvSpPr>
      <xdr:spPr>
        <a:xfrm>
          <a:off x="11102984" y="1753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D52402E1-DF56-470A-9AC7-7523D039CE1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918862FB-65DA-42FE-B50D-8A3E367CAA1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756E5392-FC1A-445F-A5F4-CEF44E0175D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DBD4184-3CA8-421E-8E81-975CFE26B29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987953D3-ACA8-417E-9433-36E1A882A38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4C8E70AB-0120-4679-8422-11DE2EE4B65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54B690D5-29E5-4F41-96CB-1C144288EBB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3F59EBC2-0630-43B2-B1DA-44A48034ADF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CD312FD8-39ED-4696-AEAB-73828CA3F9D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208A0FE6-56D5-45AB-8C4B-FE6436ABBE9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5BAD1734-4FDB-4B04-AAA8-5B3293899222}"/>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9AF08A7D-EC02-4051-8377-5AB176B9981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D16F3D19-6D19-4344-8189-6F6323F2F9D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8538D302-C4FB-47B7-BEA4-15037AD45EDA}"/>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E38095C0-44B5-429C-AA84-A3302B2E7455}"/>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6A6687F6-081B-48F0-B675-8712CD57C767}"/>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CC5E4740-F09B-4D43-AE27-BDA2D521D607}"/>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644FDCA3-11B6-46B4-883E-A11D5360048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B89AD3D0-400C-4F49-B1C1-91BCD4A4A70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B7410B0F-7BC3-4A3A-A326-FB1DD93D265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C7627350-090F-4EE2-9A4D-460036CD938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10" name="直線コネクタ 809">
          <a:extLst>
            <a:ext uri="{FF2B5EF4-FFF2-40B4-BE49-F238E27FC236}">
              <a16:creationId xmlns:a16="http://schemas.microsoft.com/office/drawing/2014/main" id="{9B0BB7D2-8510-4758-BE41-059B6A9FD962}"/>
            </a:ext>
          </a:extLst>
        </xdr:cNvPr>
        <xdr:cNvCxnSpPr/>
      </xdr:nvCxnSpPr>
      <xdr:spPr>
        <a:xfrm flipV="1">
          <a:off x="19509104" y="16879063"/>
          <a:ext cx="0" cy="1240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11" name="【公民館】&#10;一人当たり面積最小値テキスト">
          <a:extLst>
            <a:ext uri="{FF2B5EF4-FFF2-40B4-BE49-F238E27FC236}">
              <a16:creationId xmlns:a16="http://schemas.microsoft.com/office/drawing/2014/main" id="{1EDB9BC0-AAC4-411D-8204-FE34C33AD5B0}"/>
            </a:ext>
          </a:extLst>
        </xdr:cNvPr>
        <xdr:cNvSpPr txBox="1"/>
      </xdr:nvSpPr>
      <xdr:spPr>
        <a:xfrm>
          <a:off x="19547840" y="18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12" name="直線コネクタ 811">
          <a:extLst>
            <a:ext uri="{FF2B5EF4-FFF2-40B4-BE49-F238E27FC236}">
              <a16:creationId xmlns:a16="http://schemas.microsoft.com/office/drawing/2014/main" id="{C430458D-7875-4FDE-8EDC-950002B9D968}"/>
            </a:ext>
          </a:extLst>
        </xdr:cNvPr>
        <xdr:cNvCxnSpPr/>
      </xdr:nvCxnSpPr>
      <xdr:spPr>
        <a:xfrm>
          <a:off x="19443700" y="18119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13" name="【公民館】&#10;一人当たり面積最大値テキスト">
          <a:extLst>
            <a:ext uri="{FF2B5EF4-FFF2-40B4-BE49-F238E27FC236}">
              <a16:creationId xmlns:a16="http://schemas.microsoft.com/office/drawing/2014/main" id="{ECEFED4E-10E0-41A7-BCC0-5F2AD5792CB9}"/>
            </a:ext>
          </a:extLst>
        </xdr:cNvPr>
        <xdr:cNvSpPr txBox="1"/>
      </xdr:nvSpPr>
      <xdr:spPr>
        <a:xfrm>
          <a:off x="19547840" y="166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14" name="直線コネクタ 813">
          <a:extLst>
            <a:ext uri="{FF2B5EF4-FFF2-40B4-BE49-F238E27FC236}">
              <a16:creationId xmlns:a16="http://schemas.microsoft.com/office/drawing/2014/main" id="{B17AB562-9581-40B0-BB43-11F3CB0DCF62}"/>
            </a:ext>
          </a:extLst>
        </xdr:cNvPr>
        <xdr:cNvCxnSpPr/>
      </xdr:nvCxnSpPr>
      <xdr:spPr>
        <a:xfrm>
          <a:off x="194437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815" name="【公民館】&#10;一人当たり面積平均値テキスト">
          <a:extLst>
            <a:ext uri="{FF2B5EF4-FFF2-40B4-BE49-F238E27FC236}">
              <a16:creationId xmlns:a16="http://schemas.microsoft.com/office/drawing/2014/main" id="{8F09E82B-7A35-4228-8AAF-F1FDCECC5C45}"/>
            </a:ext>
          </a:extLst>
        </xdr:cNvPr>
        <xdr:cNvSpPr txBox="1"/>
      </xdr:nvSpPr>
      <xdr:spPr>
        <a:xfrm>
          <a:off x="19547840" y="1757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16" name="フローチャート: 判断 815">
          <a:extLst>
            <a:ext uri="{FF2B5EF4-FFF2-40B4-BE49-F238E27FC236}">
              <a16:creationId xmlns:a16="http://schemas.microsoft.com/office/drawing/2014/main" id="{1D227951-9C64-4EC5-A87D-3BFC253A5749}"/>
            </a:ext>
          </a:extLst>
        </xdr:cNvPr>
        <xdr:cNvSpPr/>
      </xdr:nvSpPr>
      <xdr:spPr>
        <a:xfrm>
          <a:off x="1945894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17" name="フローチャート: 判断 816">
          <a:extLst>
            <a:ext uri="{FF2B5EF4-FFF2-40B4-BE49-F238E27FC236}">
              <a16:creationId xmlns:a16="http://schemas.microsoft.com/office/drawing/2014/main" id="{8D5CFA65-2E58-4BF9-9284-12A1E1A53D58}"/>
            </a:ext>
          </a:extLst>
        </xdr:cNvPr>
        <xdr:cNvSpPr/>
      </xdr:nvSpPr>
      <xdr:spPr>
        <a:xfrm>
          <a:off x="18735040" y="17725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18" name="フローチャート: 判断 817">
          <a:extLst>
            <a:ext uri="{FF2B5EF4-FFF2-40B4-BE49-F238E27FC236}">
              <a16:creationId xmlns:a16="http://schemas.microsoft.com/office/drawing/2014/main" id="{95DCE42D-190B-459B-B9D3-050E0858D0AD}"/>
            </a:ext>
          </a:extLst>
        </xdr:cNvPr>
        <xdr:cNvSpPr/>
      </xdr:nvSpPr>
      <xdr:spPr>
        <a:xfrm>
          <a:off x="1793748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19" name="フローチャート: 判断 818">
          <a:extLst>
            <a:ext uri="{FF2B5EF4-FFF2-40B4-BE49-F238E27FC236}">
              <a16:creationId xmlns:a16="http://schemas.microsoft.com/office/drawing/2014/main" id="{2063A6BD-D2B8-45C2-8F93-570687281F5F}"/>
            </a:ext>
          </a:extLst>
        </xdr:cNvPr>
        <xdr:cNvSpPr/>
      </xdr:nvSpPr>
      <xdr:spPr>
        <a:xfrm>
          <a:off x="1716278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20" name="フローチャート: 判断 819">
          <a:extLst>
            <a:ext uri="{FF2B5EF4-FFF2-40B4-BE49-F238E27FC236}">
              <a16:creationId xmlns:a16="http://schemas.microsoft.com/office/drawing/2014/main" id="{3BE08868-166D-4A63-AEF1-A95E52C244D8}"/>
            </a:ext>
          </a:extLst>
        </xdr:cNvPr>
        <xdr:cNvSpPr/>
      </xdr:nvSpPr>
      <xdr:spPr>
        <a:xfrm>
          <a:off x="16388080" y="17655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AC7EAD2C-D1D8-448A-B839-A617366B243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D36AAF4-9C0C-4C7E-98DD-1E69ED6AC83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CB7A67D2-EB9F-4299-913C-D80FC099F90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C7E4B66-F83E-455E-9DD8-2BC2AB4ED38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A8738C9-6313-416C-A817-703D998A0EB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96265</xdr:rowOff>
    </xdr:from>
    <xdr:to>
      <xdr:col>116</xdr:col>
      <xdr:colOff>114300</xdr:colOff>
      <xdr:row>108</xdr:row>
      <xdr:rowOff>26415</xdr:rowOff>
    </xdr:to>
    <xdr:sp macro="" textlink="">
      <xdr:nvSpPr>
        <xdr:cNvPr id="826" name="楕円 825">
          <a:extLst>
            <a:ext uri="{FF2B5EF4-FFF2-40B4-BE49-F238E27FC236}">
              <a16:creationId xmlns:a16="http://schemas.microsoft.com/office/drawing/2014/main" id="{0E7D3047-29A4-4EA2-AC01-82C6E23E15F4}"/>
            </a:ext>
          </a:extLst>
        </xdr:cNvPr>
        <xdr:cNvSpPr/>
      </xdr:nvSpPr>
      <xdr:spPr>
        <a:xfrm>
          <a:off x="19458940" y="18033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11192</xdr:rowOff>
    </xdr:from>
    <xdr:ext cx="469744" cy="259045"/>
    <xdr:sp macro="" textlink="">
      <xdr:nvSpPr>
        <xdr:cNvPr id="827" name="【公民館】&#10;一人当たり面積該当値テキスト">
          <a:extLst>
            <a:ext uri="{FF2B5EF4-FFF2-40B4-BE49-F238E27FC236}">
              <a16:creationId xmlns:a16="http://schemas.microsoft.com/office/drawing/2014/main" id="{4C3A9AD3-2787-4B59-B9E3-21C78EC82588}"/>
            </a:ext>
          </a:extLst>
        </xdr:cNvPr>
        <xdr:cNvSpPr txBox="1"/>
      </xdr:nvSpPr>
      <xdr:spPr>
        <a:xfrm>
          <a:off x="19547840" y="179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828" name="楕円 827">
          <a:extLst>
            <a:ext uri="{FF2B5EF4-FFF2-40B4-BE49-F238E27FC236}">
              <a16:creationId xmlns:a16="http://schemas.microsoft.com/office/drawing/2014/main" id="{91825694-A3FB-4F02-8847-8EFD18092413}"/>
            </a:ext>
          </a:extLst>
        </xdr:cNvPr>
        <xdr:cNvSpPr/>
      </xdr:nvSpPr>
      <xdr:spPr>
        <a:xfrm>
          <a:off x="18735040" y="18033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147065</xdr:rowOff>
    </xdr:from>
    <xdr:to>
      <xdr:col>116</xdr:col>
      <xdr:colOff>63500</xdr:colOff>
      <xdr:row>107</xdr:row>
      <xdr:rowOff>147065</xdr:rowOff>
    </xdr:to>
    <xdr:cxnSp macro="">
      <xdr:nvCxnSpPr>
        <xdr:cNvPr id="829" name="直線コネクタ 828">
          <a:extLst>
            <a:ext uri="{FF2B5EF4-FFF2-40B4-BE49-F238E27FC236}">
              <a16:creationId xmlns:a16="http://schemas.microsoft.com/office/drawing/2014/main" id="{2A53C7DF-63F6-4287-809C-50AD8309177A}"/>
            </a:ext>
          </a:extLst>
        </xdr:cNvPr>
        <xdr:cNvCxnSpPr/>
      </xdr:nvCxnSpPr>
      <xdr:spPr>
        <a:xfrm>
          <a:off x="18778220" y="1808454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98552</xdr:rowOff>
    </xdr:from>
    <xdr:to>
      <xdr:col>107</xdr:col>
      <xdr:colOff>101600</xdr:colOff>
      <xdr:row>108</xdr:row>
      <xdr:rowOff>28702</xdr:rowOff>
    </xdr:to>
    <xdr:sp macro="" textlink="">
      <xdr:nvSpPr>
        <xdr:cNvPr id="830" name="楕円 829">
          <a:extLst>
            <a:ext uri="{FF2B5EF4-FFF2-40B4-BE49-F238E27FC236}">
              <a16:creationId xmlns:a16="http://schemas.microsoft.com/office/drawing/2014/main" id="{97F6C1BC-665A-499C-832D-1BDBD0D750B9}"/>
            </a:ext>
          </a:extLst>
        </xdr:cNvPr>
        <xdr:cNvSpPr/>
      </xdr:nvSpPr>
      <xdr:spPr>
        <a:xfrm>
          <a:off x="17937480" y="18036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147065</xdr:rowOff>
    </xdr:from>
    <xdr:to>
      <xdr:col>111</xdr:col>
      <xdr:colOff>177800</xdr:colOff>
      <xdr:row>107</xdr:row>
      <xdr:rowOff>149352</xdr:rowOff>
    </xdr:to>
    <xdr:cxnSp macro="">
      <xdr:nvCxnSpPr>
        <xdr:cNvPr id="831" name="直線コネクタ 830">
          <a:extLst>
            <a:ext uri="{FF2B5EF4-FFF2-40B4-BE49-F238E27FC236}">
              <a16:creationId xmlns:a16="http://schemas.microsoft.com/office/drawing/2014/main" id="{6A2EA1A7-97D0-4FB8-A97A-E5A163CAE7D0}"/>
            </a:ext>
          </a:extLst>
        </xdr:cNvPr>
        <xdr:cNvCxnSpPr/>
      </xdr:nvCxnSpPr>
      <xdr:spPr>
        <a:xfrm flipV="1">
          <a:off x="17988280" y="18084545"/>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98552</xdr:rowOff>
    </xdr:from>
    <xdr:to>
      <xdr:col>102</xdr:col>
      <xdr:colOff>165100</xdr:colOff>
      <xdr:row>108</xdr:row>
      <xdr:rowOff>28702</xdr:rowOff>
    </xdr:to>
    <xdr:sp macro="" textlink="">
      <xdr:nvSpPr>
        <xdr:cNvPr id="832" name="楕円 831">
          <a:extLst>
            <a:ext uri="{FF2B5EF4-FFF2-40B4-BE49-F238E27FC236}">
              <a16:creationId xmlns:a16="http://schemas.microsoft.com/office/drawing/2014/main" id="{C89AF08F-721D-4C74-A670-FD45E879F137}"/>
            </a:ext>
          </a:extLst>
        </xdr:cNvPr>
        <xdr:cNvSpPr/>
      </xdr:nvSpPr>
      <xdr:spPr>
        <a:xfrm>
          <a:off x="17162780" y="18036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149352</xdr:rowOff>
    </xdr:from>
    <xdr:to>
      <xdr:col>107</xdr:col>
      <xdr:colOff>50800</xdr:colOff>
      <xdr:row>107</xdr:row>
      <xdr:rowOff>149352</xdr:rowOff>
    </xdr:to>
    <xdr:cxnSp macro="">
      <xdr:nvCxnSpPr>
        <xdr:cNvPr id="833" name="直線コネクタ 832">
          <a:extLst>
            <a:ext uri="{FF2B5EF4-FFF2-40B4-BE49-F238E27FC236}">
              <a16:creationId xmlns:a16="http://schemas.microsoft.com/office/drawing/2014/main" id="{3881CE62-8971-4FAE-A93E-D7202D0D9C61}"/>
            </a:ext>
          </a:extLst>
        </xdr:cNvPr>
        <xdr:cNvCxnSpPr/>
      </xdr:nvCxnSpPr>
      <xdr:spPr>
        <a:xfrm>
          <a:off x="17213580" y="1808683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98552</xdr:rowOff>
    </xdr:from>
    <xdr:to>
      <xdr:col>98</xdr:col>
      <xdr:colOff>38100</xdr:colOff>
      <xdr:row>108</xdr:row>
      <xdr:rowOff>28702</xdr:rowOff>
    </xdr:to>
    <xdr:sp macro="" textlink="">
      <xdr:nvSpPr>
        <xdr:cNvPr id="834" name="楕円 833">
          <a:extLst>
            <a:ext uri="{FF2B5EF4-FFF2-40B4-BE49-F238E27FC236}">
              <a16:creationId xmlns:a16="http://schemas.microsoft.com/office/drawing/2014/main" id="{F77B5CB0-C510-43DB-AAA4-1D07C3E583C4}"/>
            </a:ext>
          </a:extLst>
        </xdr:cNvPr>
        <xdr:cNvSpPr/>
      </xdr:nvSpPr>
      <xdr:spPr>
        <a:xfrm>
          <a:off x="16388080" y="18036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149352</xdr:rowOff>
    </xdr:from>
    <xdr:to>
      <xdr:col>102</xdr:col>
      <xdr:colOff>114300</xdr:colOff>
      <xdr:row>107</xdr:row>
      <xdr:rowOff>149352</xdr:rowOff>
    </xdr:to>
    <xdr:cxnSp macro="">
      <xdr:nvCxnSpPr>
        <xdr:cNvPr id="835" name="直線コネクタ 834">
          <a:extLst>
            <a:ext uri="{FF2B5EF4-FFF2-40B4-BE49-F238E27FC236}">
              <a16:creationId xmlns:a16="http://schemas.microsoft.com/office/drawing/2014/main" id="{9513D0A8-AD50-48BA-975C-B3E54845DC30}"/>
            </a:ext>
          </a:extLst>
        </xdr:cNvPr>
        <xdr:cNvCxnSpPr/>
      </xdr:nvCxnSpPr>
      <xdr:spPr>
        <a:xfrm>
          <a:off x="16431260" y="1808683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836" name="n_1aveValue【公民館】&#10;一人当たり面積">
          <a:extLst>
            <a:ext uri="{FF2B5EF4-FFF2-40B4-BE49-F238E27FC236}">
              <a16:creationId xmlns:a16="http://schemas.microsoft.com/office/drawing/2014/main" id="{A270872B-0EFA-4B5A-856E-AA4D692A2AE2}"/>
            </a:ext>
          </a:extLst>
        </xdr:cNvPr>
        <xdr:cNvSpPr txBox="1"/>
      </xdr:nvSpPr>
      <xdr:spPr>
        <a:xfrm>
          <a:off x="1856112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37" name="n_2aveValue【公民館】&#10;一人当たり面積">
          <a:extLst>
            <a:ext uri="{FF2B5EF4-FFF2-40B4-BE49-F238E27FC236}">
              <a16:creationId xmlns:a16="http://schemas.microsoft.com/office/drawing/2014/main" id="{14418CFB-3CF0-44F0-877D-F57397E25BFA}"/>
            </a:ext>
          </a:extLst>
        </xdr:cNvPr>
        <xdr:cNvSpPr txBox="1"/>
      </xdr:nvSpPr>
      <xdr:spPr>
        <a:xfrm>
          <a:off x="17776267" y="174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838" name="n_3aveValue【公民館】&#10;一人当たり面積">
          <a:extLst>
            <a:ext uri="{FF2B5EF4-FFF2-40B4-BE49-F238E27FC236}">
              <a16:creationId xmlns:a16="http://schemas.microsoft.com/office/drawing/2014/main" id="{C4B8D023-4DA7-4DAC-B34A-30438731AD05}"/>
            </a:ext>
          </a:extLst>
        </xdr:cNvPr>
        <xdr:cNvSpPr txBox="1"/>
      </xdr:nvSpPr>
      <xdr:spPr>
        <a:xfrm>
          <a:off x="17001567" y="1742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170959</xdr:rowOff>
    </xdr:from>
    <xdr:ext cx="469744" cy="259045"/>
    <xdr:sp macro="" textlink="">
      <xdr:nvSpPr>
        <xdr:cNvPr id="839" name="n_4aveValue【公民館】&#10;一人当たり面積">
          <a:extLst>
            <a:ext uri="{FF2B5EF4-FFF2-40B4-BE49-F238E27FC236}">
              <a16:creationId xmlns:a16="http://schemas.microsoft.com/office/drawing/2014/main" id="{9BE4A835-C725-4562-83BB-3091CF0C88D1}"/>
            </a:ext>
          </a:extLst>
        </xdr:cNvPr>
        <xdr:cNvSpPr txBox="1"/>
      </xdr:nvSpPr>
      <xdr:spPr>
        <a:xfrm>
          <a:off x="16226867" y="1743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17542</xdr:rowOff>
    </xdr:from>
    <xdr:ext cx="469744" cy="259045"/>
    <xdr:sp macro="" textlink="">
      <xdr:nvSpPr>
        <xdr:cNvPr id="840" name="n_1mainValue【公民館】&#10;一人当たり面積">
          <a:extLst>
            <a:ext uri="{FF2B5EF4-FFF2-40B4-BE49-F238E27FC236}">
              <a16:creationId xmlns:a16="http://schemas.microsoft.com/office/drawing/2014/main" id="{B0BC2E22-1F28-4A25-9F41-C0B7A742FBB5}"/>
            </a:ext>
          </a:extLst>
        </xdr:cNvPr>
        <xdr:cNvSpPr txBox="1"/>
      </xdr:nvSpPr>
      <xdr:spPr>
        <a:xfrm>
          <a:off x="18561127" y="1812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19829</xdr:rowOff>
    </xdr:from>
    <xdr:ext cx="469744" cy="259045"/>
    <xdr:sp macro="" textlink="">
      <xdr:nvSpPr>
        <xdr:cNvPr id="841" name="n_2mainValue【公民館】&#10;一人当たり面積">
          <a:extLst>
            <a:ext uri="{FF2B5EF4-FFF2-40B4-BE49-F238E27FC236}">
              <a16:creationId xmlns:a16="http://schemas.microsoft.com/office/drawing/2014/main" id="{269876A2-C9A9-466C-A639-E1A78557F6AA}"/>
            </a:ext>
          </a:extLst>
        </xdr:cNvPr>
        <xdr:cNvSpPr txBox="1"/>
      </xdr:nvSpPr>
      <xdr:spPr>
        <a:xfrm>
          <a:off x="17776267" y="181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19829</xdr:rowOff>
    </xdr:from>
    <xdr:ext cx="469744" cy="259045"/>
    <xdr:sp macro="" textlink="">
      <xdr:nvSpPr>
        <xdr:cNvPr id="842" name="n_3mainValue【公民館】&#10;一人当たり面積">
          <a:extLst>
            <a:ext uri="{FF2B5EF4-FFF2-40B4-BE49-F238E27FC236}">
              <a16:creationId xmlns:a16="http://schemas.microsoft.com/office/drawing/2014/main" id="{7CBB5D79-D0D5-4B21-8FC2-326E2D1C14F8}"/>
            </a:ext>
          </a:extLst>
        </xdr:cNvPr>
        <xdr:cNvSpPr txBox="1"/>
      </xdr:nvSpPr>
      <xdr:spPr>
        <a:xfrm>
          <a:off x="17001567" y="181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19829</xdr:rowOff>
    </xdr:from>
    <xdr:ext cx="469744" cy="259045"/>
    <xdr:sp macro="" textlink="">
      <xdr:nvSpPr>
        <xdr:cNvPr id="843" name="n_4mainValue【公民館】&#10;一人当たり面積">
          <a:extLst>
            <a:ext uri="{FF2B5EF4-FFF2-40B4-BE49-F238E27FC236}">
              <a16:creationId xmlns:a16="http://schemas.microsoft.com/office/drawing/2014/main" id="{611DB8FB-931B-402B-866C-9EDEAC79A7E0}"/>
            </a:ext>
          </a:extLst>
        </xdr:cNvPr>
        <xdr:cNvSpPr txBox="1"/>
      </xdr:nvSpPr>
      <xdr:spPr>
        <a:xfrm>
          <a:off x="16226867" y="181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FC5B26BF-6BB3-4E4E-9A0E-834CFBB0E38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56013162-73F7-4C9E-9365-81FF7CBABBF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348CF19A-32E8-4A44-A79C-E2944A5761D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ほとんどの類型において、有形固定資産減価償却率は類似団体平均を下回っているものの、幼稚園・保育所、公民館については、類似団体平均を上回っている。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利用率の低かった幼稚園について、令和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年度から他園と統合し、維持管理費用の減少を見込んでいる。</a:t>
          </a:r>
        </a:p>
        <a:p>
          <a:r>
            <a:rPr kumimoji="1" lang="ja-JP" altLang="en-US" sz="1300">
              <a:latin typeface="ＭＳ Ｐゴシック" panose="020B0600070205080204" pitchFamily="50" charset="-128"/>
              <a:ea typeface="ＭＳ Ｐゴシック" panose="020B0600070205080204" pitchFamily="50" charset="-128"/>
            </a:rPr>
            <a:t>　学校施設については、本年度から有形固定資産減価償却率が類似団体平均を若干上回っている。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年度に策定した個別施設計画に基づき、施設の適切な維持管理を行っていく必要がある。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852994-79C9-4370-9C55-EB276D00F35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6FFB9C-8EEF-4B60-928B-895379F6DCB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21952D-4F19-4AFF-9FD6-A2A84E67939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A3F361-C18E-43A4-91DE-54E47A78964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EEE843-9A90-4DAC-9504-078AF63876E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823722-B862-44A8-8984-8CC7887FFFC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90D6EA-B2A8-455B-8933-D5A78819E78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432AED-EEB3-4102-9A91-2E7B63EFFD0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83797B-47BD-4CA5-A2DF-FD586007E2D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1412D4-0FD9-4696-8019-3C81266AFC7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48,417
47,706
58.08
17,660,957
16,816,949
839,306
10,481,677
14,345,989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3BE178-F901-4121-834F-5BE1834723B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765B3B-9444-4164-A93B-C85F1C725FE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17361C-6223-499F-BED2-1C76BCAF339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0EA8A4-3B75-4B0C-9E6D-09A97688B00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B33504-A925-4172-B921-8B749532673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6DFF63-42CB-43F9-A788-C2FF3FF8334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101D06-AF2D-4AC5-9B7A-85E73684398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C721E3-5577-4E54-A5B8-91A74B12596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0F18A4-2467-476E-BC06-B63964F05A4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94D1A7-A92F-4D33-A9A3-4E67F5DFC05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2202AA-4CEE-4B74-9092-3F76E193D85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579626-C954-47A2-BFEE-87FD8D7A02B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CCF130-CCC9-4014-82DC-85BBF965D4B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3BA4D7-044C-4251-9E95-6C0A56251AD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50EDB0-EDDD-48F5-8D6A-03568EF0A63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7BAD02-94A4-44DE-BCEC-6936BAACD04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31775F-0D73-47BA-B635-F7F2CA41F2F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4E34EDF-FE1E-4954-A614-2F268B60E3C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2DF3B5-A281-4293-8169-E1AC4CE7D83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D73CC44-0BF7-4AA6-8F08-096BD4C7771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388FD7-CD64-467D-ABB3-989DB0DAFE4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85DAA9-62A7-45A9-BFDC-91DA6CC8646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13CCAD-D20D-4016-A9CF-3F2248D308C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EF45FB-E105-41D6-9E11-14F25BB97FE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C978A3-5EC3-4310-961E-B31828CBB99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A9E375-1798-4017-AF72-14B5FF35847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5BF0A5-A738-418C-B0AD-70F74E2DC0C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98E962-0311-49E0-AD3E-B5D0E4A8153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11C076-E003-4488-B38D-666FEE05ED2A}"/>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D890413-C7FF-4B24-A9B9-E8886944111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9C618E4-6AA5-4A21-A864-06D5113EAB8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445DB4F-6D50-4B57-A693-96FDCA66123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070A955-FAEA-4466-92CD-9AADF1AF12A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50B8BB1-6AD4-4BF0-86CF-49C86F28EE0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10A35F5-9AE0-4AE5-9255-0AC551B6A89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3F6C33A-4041-4368-A0CA-2013DBA0149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A28D086-FC9B-471C-A45D-2ED9AB51CAC2}"/>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77DD127-1356-4543-B84E-23E012B02E0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5B4B5F7-4714-4094-85A8-FEDA2CCBDBE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1114BF0-F615-4CAD-A5A9-D40781C336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FF3A837-3EF1-4035-9DBF-7732C8E27F4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5BC054B-52B9-4018-AFBD-54D1A0E33F0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1F909D5-710F-4A50-9AF2-E8FB1DAF03C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89D3378-5632-412F-9DF6-7BC5F38FB31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DB42779-B9F3-4149-AED3-6F3F8CE4AC7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29C3AEE-C94C-4594-BC9E-30D60711555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84CFEC7-8B82-45AB-9B19-424327AE030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8F6B232-6BF1-400A-913A-7377448C67B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A19841E-0C8C-4B7D-9983-F44A92D3885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8EC5783-F7EF-4E43-9449-5C662DDF319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586FECA-4C58-4CD3-83AF-B1F99200231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F152D94-46AE-4EC4-B038-CB9D9EB90B1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F71028B-2424-4DFE-9209-BE75C6F5A0F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9AF1046-CF28-4CD1-93C5-92D3E3B0142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A10178B-F45F-4DA2-B25B-2274532E81B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55848A5-02F8-4FE4-B987-00F411ADDAF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0EC3FC4-83A2-401B-9566-D7121016B42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7843A75-13BF-4F12-9845-0C6BA3E3309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E6460D7-A017-41F8-9E80-5712DAC3A6C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68A940F-4A9C-498D-B6BB-685BED3DEE5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BA6022A-589D-43B9-8655-FB82C289296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AC9A4D1C-C5FB-4075-A989-D7193CD60107}"/>
            </a:ext>
          </a:extLst>
        </xdr:cNvPr>
        <xdr:cNvCxnSpPr/>
      </xdr:nvCxnSpPr>
      <xdr:spPr>
        <a:xfrm flipV="1">
          <a:off x="4086225" y="938212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86A2F82-5604-4206-93A9-84CADB5DB25C}"/>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9FE35C9C-C87C-4A37-83CD-C32B3B7C06EA}"/>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411E459-AEDE-45A8-8C84-0B6196DD3810}"/>
            </a:ext>
          </a:extLst>
        </xdr:cNvPr>
        <xdr:cNvSpPr txBox="1"/>
      </xdr:nvSpPr>
      <xdr:spPr>
        <a:xfrm>
          <a:off x="4124960" y="916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E6EB067A-B7AA-44B3-A6E9-E410E2B9721D}"/>
            </a:ext>
          </a:extLst>
        </xdr:cNvPr>
        <xdr:cNvCxnSpPr/>
      </xdr:nvCxnSpPr>
      <xdr:spPr>
        <a:xfrm>
          <a:off x="4020820" y="938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A5F0B02-C401-43FE-8A3F-DCC7776C1D7F}"/>
            </a:ext>
          </a:extLst>
        </xdr:cNvPr>
        <xdr:cNvSpPr txBox="1"/>
      </xdr:nvSpPr>
      <xdr:spPr>
        <a:xfrm>
          <a:off x="4124960" y="1009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2D209DBF-39E4-4EC1-B010-78D9994FE47A}"/>
            </a:ext>
          </a:extLst>
        </xdr:cNvPr>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80" name="フローチャート: 判断 79">
          <a:extLst>
            <a:ext uri="{FF2B5EF4-FFF2-40B4-BE49-F238E27FC236}">
              <a16:creationId xmlns:a16="http://schemas.microsoft.com/office/drawing/2014/main" id="{FB45DF73-D207-4B6C-BE65-DB33A6CC2F9D}"/>
            </a:ext>
          </a:extLst>
        </xdr:cNvPr>
        <xdr:cNvSpPr/>
      </xdr:nvSpPr>
      <xdr:spPr>
        <a:xfrm>
          <a:off x="331216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a:extLst>
            <a:ext uri="{FF2B5EF4-FFF2-40B4-BE49-F238E27FC236}">
              <a16:creationId xmlns:a16="http://schemas.microsoft.com/office/drawing/2014/main" id="{133AF37C-709B-420E-9927-1F46976E61E7}"/>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a:extLst>
            <a:ext uri="{FF2B5EF4-FFF2-40B4-BE49-F238E27FC236}">
              <a16:creationId xmlns:a16="http://schemas.microsoft.com/office/drawing/2014/main" id="{E4EA357E-017B-4007-B5EC-FBD9103BF86E}"/>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DBDB6092-236E-4951-BBA9-25E31C0A912E}"/>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FA65855-AAFF-416A-A75A-E1CBC45A98E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E281482-C3C8-44CE-930C-3CC48E8CC8A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ADFE5AB-0BE2-4A6F-9EC7-8EFC84F3E4A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17F5C3B-EF69-4E65-9EBE-8855E41B43D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C0BB065-660E-4CAC-9EE9-024647CF364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89" name="楕円 88">
          <a:extLst>
            <a:ext uri="{FF2B5EF4-FFF2-40B4-BE49-F238E27FC236}">
              <a16:creationId xmlns:a16="http://schemas.microsoft.com/office/drawing/2014/main" id="{DE53DD92-EFE2-4D31-9546-E6DABF6C30F9}"/>
            </a:ext>
          </a:extLst>
        </xdr:cNvPr>
        <xdr:cNvSpPr/>
      </xdr:nvSpPr>
      <xdr:spPr>
        <a:xfrm>
          <a:off x="403606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B5DE0AF2-3DE6-4574-90BE-29F2E1A1D9D5}"/>
            </a:ext>
          </a:extLst>
        </xdr:cNvPr>
        <xdr:cNvSpPr txBox="1"/>
      </xdr:nvSpPr>
      <xdr:spPr>
        <a:xfrm>
          <a:off x="412496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91" name="楕円 90">
          <a:extLst>
            <a:ext uri="{FF2B5EF4-FFF2-40B4-BE49-F238E27FC236}">
              <a16:creationId xmlns:a16="http://schemas.microsoft.com/office/drawing/2014/main" id="{7B90C0C4-256C-49D9-A2FE-9975EE96FE1C}"/>
            </a:ext>
          </a:extLst>
        </xdr:cNvPr>
        <xdr:cNvSpPr/>
      </xdr:nvSpPr>
      <xdr:spPr>
        <a:xfrm>
          <a:off x="3312160" y="977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137160</xdr:rowOff>
    </xdr:to>
    <xdr:cxnSp macro="">
      <xdr:nvCxnSpPr>
        <xdr:cNvPr id="92" name="直線コネクタ 91">
          <a:extLst>
            <a:ext uri="{FF2B5EF4-FFF2-40B4-BE49-F238E27FC236}">
              <a16:creationId xmlns:a16="http://schemas.microsoft.com/office/drawing/2014/main" id="{0CC39026-05B8-45DC-9FB5-01613D5C37BE}"/>
            </a:ext>
          </a:extLst>
        </xdr:cNvPr>
        <xdr:cNvCxnSpPr/>
      </xdr:nvCxnSpPr>
      <xdr:spPr>
        <a:xfrm>
          <a:off x="3355340" y="98259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xdr:rowOff>
    </xdr:from>
    <xdr:to>
      <xdr:col>15</xdr:col>
      <xdr:colOff>101600</xdr:colOff>
      <xdr:row>58</xdr:row>
      <xdr:rowOff>117475</xdr:rowOff>
    </xdr:to>
    <xdr:sp macro="" textlink="">
      <xdr:nvSpPr>
        <xdr:cNvPr id="93" name="楕円 92">
          <a:extLst>
            <a:ext uri="{FF2B5EF4-FFF2-40B4-BE49-F238E27FC236}">
              <a16:creationId xmlns:a16="http://schemas.microsoft.com/office/drawing/2014/main" id="{09B64929-379D-4682-9956-A1D9603BCF51}"/>
            </a:ext>
          </a:extLst>
        </xdr:cNvPr>
        <xdr:cNvSpPr/>
      </xdr:nvSpPr>
      <xdr:spPr>
        <a:xfrm>
          <a:off x="25146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66675</xdr:rowOff>
    </xdr:from>
    <xdr:to>
      <xdr:col>19</xdr:col>
      <xdr:colOff>177800</xdr:colOff>
      <xdr:row>58</xdr:row>
      <xdr:rowOff>102870</xdr:rowOff>
    </xdr:to>
    <xdr:cxnSp macro="">
      <xdr:nvCxnSpPr>
        <xdr:cNvPr id="94" name="直線コネクタ 93">
          <a:extLst>
            <a:ext uri="{FF2B5EF4-FFF2-40B4-BE49-F238E27FC236}">
              <a16:creationId xmlns:a16="http://schemas.microsoft.com/office/drawing/2014/main" id="{352AFEE8-EB86-4F35-A63D-0379BC7EFF43}"/>
            </a:ext>
          </a:extLst>
        </xdr:cNvPr>
        <xdr:cNvCxnSpPr/>
      </xdr:nvCxnSpPr>
      <xdr:spPr>
        <a:xfrm>
          <a:off x="2565400" y="978979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95" name="楕円 94">
          <a:extLst>
            <a:ext uri="{FF2B5EF4-FFF2-40B4-BE49-F238E27FC236}">
              <a16:creationId xmlns:a16="http://schemas.microsoft.com/office/drawing/2014/main" id="{5AB921E0-EB8D-40EE-A3B0-F55B1A7F189A}"/>
            </a:ext>
          </a:extLst>
        </xdr:cNvPr>
        <xdr:cNvSpPr/>
      </xdr:nvSpPr>
      <xdr:spPr>
        <a:xfrm>
          <a:off x="1739900" y="969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66675</xdr:rowOff>
    </xdr:to>
    <xdr:cxnSp macro="">
      <xdr:nvCxnSpPr>
        <xdr:cNvPr id="96" name="直線コネクタ 95">
          <a:extLst>
            <a:ext uri="{FF2B5EF4-FFF2-40B4-BE49-F238E27FC236}">
              <a16:creationId xmlns:a16="http://schemas.microsoft.com/office/drawing/2014/main" id="{72447881-758A-4EA4-A299-F72698041BB0}"/>
            </a:ext>
          </a:extLst>
        </xdr:cNvPr>
        <xdr:cNvCxnSpPr/>
      </xdr:nvCxnSpPr>
      <xdr:spPr>
        <a:xfrm>
          <a:off x="1790700" y="974217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93980</xdr:rowOff>
    </xdr:from>
    <xdr:to>
      <xdr:col>6</xdr:col>
      <xdr:colOff>38100</xdr:colOff>
      <xdr:row>58</xdr:row>
      <xdr:rowOff>24130</xdr:rowOff>
    </xdr:to>
    <xdr:sp macro="" textlink="">
      <xdr:nvSpPr>
        <xdr:cNvPr id="97" name="楕円 96">
          <a:extLst>
            <a:ext uri="{FF2B5EF4-FFF2-40B4-BE49-F238E27FC236}">
              <a16:creationId xmlns:a16="http://schemas.microsoft.com/office/drawing/2014/main" id="{21CDD6AA-7F5F-48B5-933F-9C16C12D4E99}"/>
            </a:ext>
          </a:extLst>
        </xdr:cNvPr>
        <xdr:cNvSpPr/>
      </xdr:nvSpPr>
      <xdr:spPr>
        <a:xfrm>
          <a:off x="965200" y="964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144780</xdr:rowOff>
    </xdr:from>
    <xdr:to>
      <xdr:col>10</xdr:col>
      <xdr:colOff>114300</xdr:colOff>
      <xdr:row>58</xdr:row>
      <xdr:rowOff>19050</xdr:rowOff>
    </xdr:to>
    <xdr:cxnSp macro="">
      <xdr:nvCxnSpPr>
        <xdr:cNvPr id="98" name="直線コネクタ 97">
          <a:extLst>
            <a:ext uri="{FF2B5EF4-FFF2-40B4-BE49-F238E27FC236}">
              <a16:creationId xmlns:a16="http://schemas.microsoft.com/office/drawing/2014/main" id="{7E5C32EF-67F5-4D92-B1C2-72034CA938FB}"/>
            </a:ext>
          </a:extLst>
        </xdr:cNvPr>
        <xdr:cNvCxnSpPr/>
      </xdr:nvCxnSpPr>
      <xdr:spPr>
        <a:xfrm>
          <a:off x="1008380" y="970026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99" name="n_1aveValue【体育館・プール】&#10;有形固定資産減価償却率">
          <a:extLst>
            <a:ext uri="{FF2B5EF4-FFF2-40B4-BE49-F238E27FC236}">
              <a16:creationId xmlns:a16="http://schemas.microsoft.com/office/drawing/2014/main" id="{27AE63CB-E2BF-4C4B-8B94-105385F1498C}"/>
            </a:ext>
          </a:extLst>
        </xdr:cNvPr>
        <xdr:cNvSpPr txBox="1"/>
      </xdr:nvSpPr>
      <xdr:spPr>
        <a:xfrm>
          <a:off x="317056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00" name="n_2aveValue【体育館・プール】&#10;有形固定資産減価償却率">
          <a:extLst>
            <a:ext uri="{FF2B5EF4-FFF2-40B4-BE49-F238E27FC236}">
              <a16:creationId xmlns:a16="http://schemas.microsoft.com/office/drawing/2014/main" id="{060FB44B-7C41-43EC-BFE5-34CAAD78BFD0}"/>
            </a:ext>
          </a:extLst>
        </xdr:cNvPr>
        <xdr:cNvSpPr txBox="1"/>
      </xdr:nvSpPr>
      <xdr:spPr>
        <a:xfrm>
          <a:off x="23857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01" name="n_3aveValue【体育館・プール】&#10;有形固定資産減価償却率">
          <a:extLst>
            <a:ext uri="{FF2B5EF4-FFF2-40B4-BE49-F238E27FC236}">
              <a16:creationId xmlns:a16="http://schemas.microsoft.com/office/drawing/2014/main" id="{D6C2AF56-ED44-4980-8196-E2F358D70FD0}"/>
            </a:ext>
          </a:extLst>
        </xdr:cNvPr>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02" name="n_4aveValue【体育館・プール】&#10;有形固定資産減価償却率">
          <a:extLst>
            <a:ext uri="{FF2B5EF4-FFF2-40B4-BE49-F238E27FC236}">
              <a16:creationId xmlns:a16="http://schemas.microsoft.com/office/drawing/2014/main" id="{CCAECB6B-4C7F-46A9-A47E-53963961617D}"/>
            </a:ext>
          </a:extLst>
        </xdr:cNvPr>
        <xdr:cNvSpPr txBox="1"/>
      </xdr:nvSpPr>
      <xdr:spPr>
        <a:xfrm>
          <a:off x="8363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103" name="n_1mainValue【体育館・プール】&#10;有形固定資産減価償却率">
          <a:extLst>
            <a:ext uri="{FF2B5EF4-FFF2-40B4-BE49-F238E27FC236}">
              <a16:creationId xmlns:a16="http://schemas.microsoft.com/office/drawing/2014/main" id="{620EBFB0-92BA-4D23-851B-E123D29648DF}"/>
            </a:ext>
          </a:extLst>
        </xdr:cNvPr>
        <xdr:cNvSpPr txBox="1"/>
      </xdr:nvSpPr>
      <xdr:spPr>
        <a:xfrm>
          <a:off x="317056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134002</xdr:rowOff>
    </xdr:from>
    <xdr:ext cx="405111" cy="259045"/>
    <xdr:sp macro="" textlink="">
      <xdr:nvSpPr>
        <xdr:cNvPr id="104" name="n_2mainValue【体育館・プール】&#10;有形固定資産減価償却率">
          <a:extLst>
            <a:ext uri="{FF2B5EF4-FFF2-40B4-BE49-F238E27FC236}">
              <a16:creationId xmlns:a16="http://schemas.microsoft.com/office/drawing/2014/main" id="{DCAB6763-2B5D-4E42-86C3-B2FBC480B51A}"/>
            </a:ext>
          </a:extLst>
        </xdr:cNvPr>
        <xdr:cNvSpPr txBox="1"/>
      </xdr:nvSpPr>
      <xdr:spPr>
        <a:xfrm>
          <a:off x="238570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105" name="n_3mainValue【体育館・プール】&#10;有形固定資産減価償却率">
          <a:extLst>
            <a:ext uri="{FF2B5EF4-FFF2-40B4-BE49-F238E27FC236}">
              <a16:creationId xmlns:a16="http://schemas.microsoft.com/office/drawing/2014/main" id="{106B088E-9F9F-4CF4-B95B-847D66EC4D8E}"/>
            </a:ext>
          </a:extLst>
        </xdr:cNvPr>
        <xdr:cNvSpPr txBox="1"/>
      </xdr:nvSpPr>
      <xdr:spPr>
        <a:xfrm>
          <a:off x="161100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40657</xdr:rowOff>
    </xdr:from>
    <xdr:ext cx="405111" cy="259045"/>
    <xdr:sp macro="" textlink="">
      <xdr:nvSpPr>
        <xdr:cNvPr id="106" name="n_4mainValue【体育館・プール】&#10;有形固定資産減価償却率">
          <a:extLst>
            <a:ext uri="{FF2B5EF4-FFF2-40B4-BE49-F238E27FC236}">
              <a16:creationId xmlns:a16="http://schemas.microsoft.com/office/drawing/2014/main" id="{C45D6698-CF42-47CB-8CB4-184735588725}"/>
            </a:ext>
          </a:extLst>
        </xdr:cNvPr>
        <xdr:cNvSpPr txBox="1"/>
      </xdr:nvSpPr>
      <xdr:spPr>
        <a:xfrm>
          <a:off x="83630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70B3080C-1755-4CB3-98FF-24A15B69208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E1BC0B1-CF8E-412D-8679-AFB68B41695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318AAC1-8765-410E-81F9-8ADEB072014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58D81D21-49E1-46CE-87D0-66041246A6E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2B2FFF3-884F-4652-9E88-F5D33D373EA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E82A952-05B2-4B9F-9202-32AED2CFEDA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9D29C475-C9C4-416A-AF14-EB61984BDBC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EF284B1-01E8-48A2-91EE-EE66C40788B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86E66BE-5546-4F51-83DF-6C95746A479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B6D398A-65FB-465B-823F-F02F97ED61A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9C0ECFCD-A936-4CED-83B5-7F863FF8ACF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75B1FBD6-7C56-4B98-8E3B-743DF540BB4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58ED1075-A588-4FB2-AC37-5B7035AE2F6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83B61FFA-8DD1-42EE-87EB-3264D0933DB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3E01FCFB-8D7F-4A6C-A254-9BCF1E2F365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D9EBC80D-563A-43E0-9944-0D2BE7BFEF4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AB67159F-77E4-400B-97AE-80CC1B3DC12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7935A8ED-E8CA-40BB-BFEA-A451DE46690D}"/>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BAF46DB5-C5D1-478F-8522-7325A07A4ED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44CC945F-B927-460B-9FBF-FA10F6BA726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4DC11101-5108-4DE9-AF07-A334AA7A01C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160E5D85-F4D7-4041-8D70-CC54BA1F172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3FB11E18-984A-4681-81D3-0BB101BAE87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id="{F12BA66F-8978-4DED-8DF5-7F0355C980CE}"/>
            </a:ext>
          </a:extLst>
        </xdr:cNvPr>
        <xdr:cNvCxnSpPr/>
      </xdr:nvCxnSpPr>
      <xdr:spPr>
        <a:xfrm flipV="1">
          <a:off x="9219565" y="932434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id="{0498446E-C4E7-4F38-8CF7-1534C68A6494}"/>
            </a:ext>
          </a:extLst>
        </xdr:cNvPr>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id="{8D572DDF-F369-4E84-AF85-1D321EAE8CFD}"/>
            </a:ext>
          </a:extLst>
        </xdr:cNvPr>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133" name="【体育館・プール】&#10;一人当たり面積最大値テキスト">
          <a:extLst>
            <a:ext uri="{FF2B5EF4-FFF2-40B4-BE49-F238E27FC236}">
              <a16:creationId xmlns:a16="http://schemas.microsoft.com/office/drawing/2014/main" id="{A68C1E27-53B7-4C83-80FA-B097B620E1AF}"/>
            </a:ext>
          </a:extLst>
        </xdr:cNvPr>
        <xdr:cNvSpPr txBox="1"/>
      </xdr:nvSpPr>
      <xdr:spPr>
        <a:xfrm>
          <a:off x="9258300" y="91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134" name="直線コネクタ 133">
          <a:extLst>
            <a:ext uri="{FF2B5EF4-FFF2-40B4-BE49-F238E27FC236}">
              <a16:creationId xmlns:a16="http://schemas.microsoft.com/office/drawing/2014/main" id="{5C3F5EEC-763A-4871-9C97-B44061A99007}"/>
            </a:ext>
          </a:extLst>
        </xdr:cNvPr>
        <xdr:cNvCxnSpPr/>
      </xdr:nvCxnSpPr>
      <xdr:spPr>
        <a:xfrm>
          <a:off x="9154160" y="9324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135" name="【体育館・プール】&#10;一人当たり面積平均値テキスト">
          <a:extLst>
            <a:ext uri="{FF2B5EF4-FFF2-40B4-BE49-F238E27FC236}">
              <a16:creationId xmlns:a16="http://schemas.microsoft.com/office/drawing/2014/main" id="{AB1BC340-3995-4129-AF4C-0040A16F539B}"/>
            </a:ext>
          </a:extLst>
        </xdr:cNvPr>
        <xdr:cNvSpPr txBox="1"/>
      </xdr:nvSpPr>
      <xdr:spPr>
        <a:xfrm>
          <a:off x="92583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136" name="フローチャート: 判断 135">
          <a:extLst>
            <a:ext uri="{FF2B5EF4-FFF2-40B4-BE49-F238E27FC236}">
              <a16:creationId xmlns:a16="http://schemas.microsoft.com/office/drawing/2014/main" id="{2354E001-0CC2-473F-903E-137B1566AC23}"/>
            </a:ext>
          </a:extLst>
        </xdr:cNvPr>
        <xdr:cNvSpPr/>
      </xdr:nvSpPr>
      <xdr:spPr>
        <a:xfrm>
          <a:off x="9192260" y="10412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137" name="フローチャート: 判断 136">
          <a:extLst>
            <a:ext uri="{FF2B5EF4-FFF2-40B4-BE49-F238E27FC236}">
              <a16:creationId xmlns:a16="http://schemas.microsoft.com/office/drawing/2014/main" id="{474EBB0E-3F59-4B58-B8D5-039F01DFB76D}"/>
            </a:ext>
          </a:extLst>
        </xdr:cNvPr>
        <xdr:cNvSpPr/>
      </xdr:nvSpPr>
      <xdr:spPr>
        <a:xfrm>
          <a:off x="844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138" name="フローチャート: 判断 137">
          <a:extLst>
            <a:ext uri="{FF2B5EF4-FFF2-40B4-BE49-F238E27FC236}">
              <a16:creationId xmlns:a16="http://schemas.microsoft.com/office/drawing/2014/main" id="{5F49D689-DF93-40B2-BA8C-982AEBA270A1}"/>
            </a:ext>
          </a:extLst>
        </xdr:cNvPr>
        <xdr:cNvSpPr/>
      </xdr:nvSpPr>
      <xdr:spPr>
        <a:xfrm>
          <a:off x="7670800" y="10288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139" name="フローチャート: 判断 138">
          <a:extLst>
            <a:ext uri="{FF2B5EF4-FFF2-40B4-BE49-F238E27FC236}">
              <a16:creationId xmlns:a16="http://schemas.microsoft.com/office/drawing/2014/main" id="{8BC69C51-6A86-43D2-905B-CC89887C20F1}"/>
            </a:ext>
          </a:extLst>
        </xdr:cNvPr>
        <xdr:cNvSpPr/>
      </xdr:nvSpPr>
      <xdr:spPr>
        <a:xfrm>
          <a:off x="6873240" y="1032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140" name="フローチャート: 判断 139">
          <a:extLst>
            <a:ext uri="{FF2B5EF4-FFF2-40B4-BE49-F238E27FC236}">
              <a16:creationId xmlns:a16="http://schemas.microsoft.com/office/drawing/2014/main" id="{4A16987E-BA40-428E-BAB4-CF0A33BBAC8B}"/>
            </a:ext>
          </a:extLst>
        </xdr:cNvPr>
        <xdr:cNvSpPr/>
      </xdr:nvSpPr>
      <xdr:spPr>
        <a:xfrm>
          <a:off x="609854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AFCAF5B-2908-43A0-9DC5-C11719DCC69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FB439BE-7D3F-4E45-BBC2-12B3563D5D7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61CB698-B4EC-4614-8ED1-674E6C6E6CE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DB8C3EB-4224-486B-A138-886DFD89D42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B4AE7E1-B2D2-4B13-B264-24D1F58342F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146" name="楕円 145">
          <a:extLst>
            <a:ext uri="{FF2B5EF4-FFF2-40B4-BE49-F238E27FC236}">
              <a16:creationId xmlns:a16="http://schemas.microsoft.com/office/drawing/2014/main" id="{D884E1B9-FBC1-49B7-99EA-992429F3A2C8}"/>
            </a:ext>
          </a:extLst>
        </xdr:cNvPr>
        <xdr:cNvSpPr/>
      </xdr:nvSpPr>
      <xdr:spPr>
        <a:xfrm>
          <a:off x="9192260" y="10563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147" name="【体育館・プール】&#10;一人当たり面積該当値テキスト">
          <a:extLst>
            <a:ext uri="{FF2B5EF4-FFF2-40B4-BE49-F238E27FC236}">
              <a16:creationId xmlns:a16="http://schemas.microsoft.com/office/drawing/2014/main" id="{CF240AD6-E98A-4AAA-AEE4-D3DAA615C805}"/>
            </a:ext>
          </a:extLst>
        </xdr:cNvPr>
        <xdr:cNvSpPr txBox="1"/>
      </xdr:nvSpPr>
      <xdr:spPr>
        <a:xfrm>
          <a:off x="92583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0</xdr:rowOff>
    </xdr:from>
    <xdr:to>
      <xdr:col>50</xdr:col>
      <xdr:colOff>165100</xdr:colOff>
      <xdr:row>63</xdr:row>
      <xdr:rowOff>101600</xdr:rowOff>
    </xdr:to>
    <xdr:sp macro="" textlink="">
      <xdr:nvSpPr>
        <xdr:cNvPr id="148" name="楕円 147">
          <a:extLst>
            <a:ext uri="{FF2B5EF4-FFF2-40B4-BE49-F238E27FC236}">
              <a16:creationId xmlns:a16="http://schemas.microsoft.com/office/drawing/2014/main" id="{34DC190D-DCD1-448C-B0B3-BEA5BED2203A}"/>
            </a:ext>
          </a:extLst>
        </xdr:cNvPr>
        <xdr:cNvSpPr/>
      </xdr:nvSpPr>
      <xdr:spPr>
        <a:xfrm>
          <a:off x="8445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49530</xdr:rowOff>
    </xdr:from>
    <xdr:to>
      <xdr:col>55</xdr:col>
      <xdr:colOff>0</xdr:colOff>
      <xdr:row>63</xdr:row>
      <xdr:rowOff>50800</xdr:rowOff>
    </xdr:to>
    <xdr:cxnSp macro="">
      <xdr:nvCxnSpPr>
        <xdr:cNvPr id="149" name="直線コネクタ 148">
          <a:extLst>
            <a:ext uri="{FF2B5EF4-FFF2-40B4-BE49-F238E27FC236}">
              <a16:creationId xmlns:a16="http://schemas.microsoft.com/office/drawing/2014/main" id="{F5E8ACBE-A69E-44DE-B845-9F8C2B1FD93C}"/>
            </a:ext>
          </a:extLst>
        </xdr:cNvPr>
        <xdr:cNvCxnSpPr/>
      </xdr:nvCxnSpPr>
      <xdr:spPr>
        <a:xfrm flipV="1">
          <a:off x="8496300" y="1061085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1270</xdr:rowOff>
    </xdr:from>
    <xdr:to>
      <xdr:col>46</xdr:col>
      <xdr:colOff>38100</xdr:colOff>
      <xdr:row>63</xdr:row>
      <xdr:rowOff>102870</xdr:rowOff>
    </xdr:to>
    <xdr:sp macro="" textlink="">
      <xdr:nvSpPr>
        <xdr:cNvPr id="150" name="楕円 149">
          <a:extLst>
            <a:ext uri="{FF2B5EF4-FFF2-40B4-BE49-F238E27FC236}">
              <a16:creationId xmlns:a16="http://schemas.microsoft.com/office/drawing/2014/main" id="{F1482C1D-E1D3-4975-8AC0-829AF13C3316}"/>
            </a:ext>
          </a:extLst>
        </xdr:cNvPr>
        <xdr:cNvSpPr/>
      </xdr:nvSpPr>
      <xdr:spPr>
        <a:xfrm>
          <a:off x="7670800" y="10562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50800</xdr:rowOff>
    </xdr:from>
    <xdr:to>
      <xdr:col>50</xdr:col>
      <xdr:colOff>114300</xdr:colOff>
      <xdr:row>63</xdr:row>
      <xdr:rowOff>52070</xdr:rowOff>
    </xdr:to>
    <xdr:cxnSp macro="">
      <xdr:nvCxnSpPr>
        <xdr:cNvPr id="151" name="直線コネクタ 150">
          <a:extLst>
            <a:ext uri="{FF2B5EF4-FFF2-40B4-BE49-F238E27FC236}">
              <a16:creationId xmlns:a16="http://schemas.microsoft.com/office/drawing/2014/main" id="{0922DB14-0D0F-4CA5-B9C8-00F48C9093AA}"/>
            </a:ext>
          </a:extLst>
        </xdr:cNvPr>
        <xdr:cNvCxnSpPr/>
      </xdr:nvCxnSpPr>
      <xdr:spPr>
        <a:xfrm flipV="1">
          <a:off x="7713980" y="1061212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1270</xdr:rowOff>
    </xdr:from>
    <xdr:to>
      <xdr:col>41</xdr:col>
      <xdr:colOff>101600</xdr:colOff>
      <xdr:row>63</xdr:row>
      <xdr:rowOff>102870</xdr:rowOff>
    </xdr:to>
    <xdr:sp macro="" textlink="">
      <xdr:nvSpPr>
        <xdr:cNvPr id="152" name="楕円 151">
          <a:extLst>
            <a:ext uri="{FF2B5EF4-FFF2-40B4-BE49-F238E27FC236}">
              <a16:creationId xmlns:a16="http://schemas.microsoft.com/office/drawing/2014/main" id="{F141F7EE-D67E-4E2B-A8D3-AAF077897BE4}"/>
            </a:ext>
          </a:extLst>
        </xdr:cNvPr>
        <xdr:cNvSpPr/>
      </xdr:nvSpPr>
      <xdr:spPr>
        <a:xfrm>
          <a:off x="687324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52070</xdr:rowOff>
    </xdr:from>
    <xdr:to>
      <xdr:col>45</xdr:col>
      <xdr:colOff>177800</xdr:colOff>
      <xdr:row>63</xdr:row>
      <xdr:rowOff>52070</xdr:rowOff>
    </xdr:to>
    <xdr:cxnSp macro="">
      <xdr:nvCxnSpPr>
        <xdr:cNvPr id="153" name="直線コネクタ 152">
          <a:extLst>
            <a:ext uri="{FF2B5EF4-FFF2-40B4-BE49-F238E27FC236}">
              <a16:creationId xmlns:a16="http://schemas.microsoft.com/office/drawing/2014/main" id="{2757707E-09C0-451F-BDC8-02C478AC7351}"/>
            </a:ext>
          </a:extLst>
        </xdr:cNvPr>
        <xdr:cNvCxnSpPr/>
      </xdr:nvCxnSpPr>
      <xdr:spPr>
        <a:xfrm>
          <a:off x="6924040" y="106133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3810</xdr:rowOff>
    </xdr:from>
    <xdr:to>
      <xdr:col>36</xdr:col>
      <xdr:colOff>165100</xdr:colOff>
      <xdr:row>63</xdr:row>
      <xdr:rowOff>105410</xdr:rowOff>
    </xdr:to>
    <xdr:sp macro="" textlink="">
      <xdr:nvSpPr>
        <xdr:cNvPr id="154" name="楕円 153">
          <a:extLst>
            <a:ext uri="{FF2B5EF4-FFF2-40B4-BE49-F238E27FC236}">
              <a16:creationId xmlns:a16="http://schemas.microsoft.com/office/drawing/2014/main" id="{D07F4C21-1915-4737-BF1B-8ABAE01CC7E0}"/>
            </a:ext>
          </a:extLst>
        </xdr:cNvPr>
        <xdr:cNvSpPr/>
      </xdr:nvSpPr>
      <xdr:spPr>
        <a:xfrm>
          <a:off x="609854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52070</xdr:rowOff>
    </xdr:from>
    <xdr:to>
      <xdr:col>41</xdr:col>
      <xdr:colOff>50800</xdr:colOff>
      <xdr:row>63</xdr:row>
      <xdr:rowOff>54610</xdr:rowOff>
    </xdr:to>
    <xdr:cxnSp macro="">
      <xdr:nvCxnSpPr>
        <xdr:cNvPr id="155" name="直線コネクタ 154">
          <a:extLst>
            <a:ext uri="{FF2B5EF4-FFF2-40B4-BE49-F238E27FC236}">
              <a16:creationId xmlns:a16="http://schemas.microsoft.com/office/drawing/2014/main" id="{98417411-B2CD-4D44-BE73-271085A6B9BF}"/>
            </a:ext>
          </a:extLst>
        </xdr:cNvPr>
        <xdr:cNvCxnSpPr/>
      </xdr:nvCxnSpPr>
      <xdr:spPr>
        <a:xfrm flipV="1">
          <a:off x="6149340" y="1061339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156" name="n_1aveValue【体育館・プール】&#10;一人当たり面積">
          <a:extLst>
            <a:ext uri="{FF2B5EF4-FFF2-40B4-BE49-F238E27FC236}">
              <a16:creationId xmlns:a16="http://schemas.microsoft.com/office/drawing/2014/main" id="{C9A67C0D-1320-4484-87A6-2A198C0E8FC7}"/>
            </a:ext>
          </a:extLst>
        </xdr:cNvPr>
        <xdr:cNvSpPr txBox="1"/>
      </xdr:nvSpPr>
      <xdr:spPr>
        <a:xfrm>
          <a:off x="827158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157" name="n_2aveValue【体育館・プール】&#10;一人当たり面積">
          <a:extLst>
            <a:ext uri="{FF2B5EF4-FFF2-40B4-BE49-F238E27FC236}">
              <a16:creationId xmlns:a16="http://schemas.microsoft.com/office/drawing/2014/main" id="{32E14AEB-F5C4-44BD-9241-1468A1A29B2B}"/>
            </a:ext>
          </a:extLst>
        </xdr:cNvPr>
        <xdr:cNvSpPr txBox="1"/>
      </xdr:nvSpPr>
      <xdr:spPr>
        <a:xfrm>
          <a:off x="7509587" y="1006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158" name="n_3aveValue【体育館・プール】&#10;一人当たり面積">
          <a:extLst>
            <a:ext uri="{FF2B5EF4-FFF2-40B4-BE49-F238E27FC236}">
              <a16:creationId xmlns:a16="http://schemas.microsoft.com/office/drawing/2014/main" id="{4BFB9790-52BC-4079-B3A6-810B67B92D17}"/>
            </a:ext>
          </a:extLst>
        </xdr:cNvPr>
        <xdr:cNvSpPr txBox="1"/>
      </xdr:nvSpPr>
      <xdr:spPr>
        <a:xfrm>
          <a:off x="6712027" y="101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159" name="n_4aveValue【体育館・プール】&#10;一人当たり面積">
          <a:extLst>
            <a:ext uri="{FF2B5EF4-FFF2-40B4-BE49-F238E27FC236}">
              <a16:creationId xmlns:a16="http://schemas.microsoft.com/office/drawing/2014/main" id="{00E6569B-C97B-4D4C-9CE0-92EA51D06E05}"/>
            </a:ext>
          </a:extLst>
        </xdr:cNvPr>
        <xdr:cNvSpPr txBox="1"/>
      </xdr:nvSpPr>
      <xdr:spPr>
        <a:xfrm>
          <a:off x="59373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92727</xdr:rowOff>
    </xdr:from>
    <xdr:ext cx="469744" cy="259045"/>
    <xdr:sp macro="" textlink="">
      <xdr:nvSpPr>
        <xdr:cNvPr id="160" name="n_1mainValue【体育館・プール】&#10;一人当たり面積">
          <a:extLst>
            <a:ext uri="{FF2B5EF4-FFF2-40B4-BE49-F238E27FC236}">
              <a16:creationId xmlns:a16="http://schemas.microsoft.com/office/drawing/2014/main" id="{1D95655C-9BA1-4BC9-9221-84055BF4B808}"/>
            </a:ext>
          </a:extLst>
        </xdr:cNvPr>
        <xdr:cNvSpPr txBox="1"/>
      </xdr:nvSpPr>
      <xdr:spPr>
        <a:xfrm>
          <a:off x="8271587"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93997</xdr:rowOff>
    </xdr:from>
    <xdr:ext cx="469744" cy="259045"/>
    <xdr:sp macro="" textlink="">
      <xdr:nvSpPr>
        <xdr:cNvPr id="161" name="n_2mainValue【体育館・プール】&#10;一人当たり面積">
          <a:extLst>
            <a:ext uri="{FF2B5EF4-FFF2-40B4-BE49-F238E27FC236}">
              <a16:creationId xmlns:a16="http://schemas.microsoft.com/office/drawing/2014/main" id="{972EBCBE-ED39-4C85-AF5B-2737532147DF}"/>
            </a:ext>
          </a:extLst>
        </xdr:cNvPr>
        <xdr:cNvSpPr txBox="1"/>
      </xdr:nvSpPr>
      <xdr:spPr>
        <a:xfrm>
          <a:off x="7509587" y="1065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162" name="n_3mainValue【体育館・プール】&#10;一人当たり面積">
          <a:extLst>
            <a:ext uri="{FF2B5EF4-FFF2-40B4-BE49-F238E27FC236}">
              <a16:creationId xmlns:a16="http://schemas.microsoft.com/office/drawing/2014/main" id="{E3A1FDF3-4805-4302-9E7E-DB1E481A7B89}"/>
            </a:ext>
          </a:extLst>
        </xdr:cNvPr>
        <xdr:cNvSpPr txBox="1"/>
      </xdr:nvSpPr>
      <xdr:spPr>
        <a:xfrm>
          <a:off x="6712027" y="1065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96537</xdr:rowOff>
    </xdr:from>
    <xdr:ext cx="469744" cy="259045"/>
    <xdr:sp macro="" textlink="">
      <xdr:nvSpPr>
        <xdr:cNvPr id="163" name="n_4mainValue【体育館・プール】&#10;一人当たり面積">
          <a:extLst>
            <a:ext uri="{FF2B5EF4-FFF2-40B4-BE49-F238E27FC236}">
              <a16:creationId xmlns:a16="http://schemas.microsoft.com/office/drawing/2014/main" id="{C190909B-ACCD-4E25-9D8E-2CF02ECF80D1}"/>
            </a:ext>
          </a:extLst>
        </xdr:cNvPr>
        <xdr:cNvSpPr txBox="1"/>
      </xdr:nvSpPr>
      <xdr:spPr>
        <a:xfrm>
          <a:off x="593732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A94E69D0-3B5D-4D4B-845B-0A256E2875C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79BEC35C-3A03-462C-9A5B-EEE5E094CF0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BEC798C8-D140-49CD-ABE5-0F18D0197DB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3B7CFA46-E23E-45AB-89D7-75A0A59718A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CBBFE32B-C2F5-4B68-8101-1231A50B646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B9B41A8D-EC02-465A-92F1-693814C8A2C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6F44DBE8-A4C2-48EC-B626-2106F9467D8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D1E75FA3-923E-4627-B40B-5577B7075413}"/>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2687F0AE-9B42-4484-91A0-B40A49481CA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D7F8610B-FC54-4A1B-B401-FCBB33FE86D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F73DD0BC-5117-4BB9-ABD7-4319A717EE1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A77F0E1D-409D-41C7-9174-F4DC8BBD99A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6264D811-A966-4219-BF64-890381BC20F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61038DE9-1B9A-40D1-B8A5-23051CEB72C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FD277AFE-A83B-4EC3-93E6-32D8E7D7BA3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355420DC-DDA3-467A-AFC9-187290592065}"/>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D7EDF483-8166-46B6-A140-BD9C9042103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D4173870-FA3C-48E5-9830-A20456F8D98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5326C91D-61F5-44C0-940C-6BE7FB75BE8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28DCF54F-67AF-4D35-8934-819F9D542B5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0AF74412-2FD2-4F6C-B33D-76F69C70892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AA914D3F-B6A3-41BB-854C-443C2240950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C477C082-A9A7-4C46-8437-C55060B1918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6A21507A-70F4-475D-9723-1B6F5F0BB4A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a:extLst>
            <a:ext uri="{FF2B5EF4-FFF2-40B4-BE49-F238E27FC236}">
              <a16:creationId xmlns:a16="http://schemas.microsoft.com/office/drawing/2014/main" id="{478A269C-BA55-4120-8F02-49B4A8993AB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a:extLst>
            <a:ext uri="{FF2B5EF4-FFF2-40B4-BE49-F238E27FC236}">
              <a16:creationId xmlns:a16="http://schemas.microsoft.com/office/drawing/2014/main" id="{7E456888-F0B6-43EA-BFD7-D51AE67933E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a:extLst>
            <a:ext uri="{FF2B5EF4-FFF2-40B4-BE49-F238E27FC236}">
              <a16:creationId xmlns:a16="http://schemas.microsoft.com/office/drawing/2014/main" id="{1DE99C0C-D6B0-4866-82AE-0166D829655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a:extLst>
            <a:ext uri="{FF2B5EF4-FFF2-40B4-BE49-F238E27FC236}">
              <a16:creationId xmlns:a16="http://schemas.microsoft.com/office/drawing/2014/main" id="{62DB544F-E6F0-4309-B920-0211578859B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a:extLst>
            <a:ext uri="{FF2B5EF4-FFF2-40B4-BE49-F238E27FC236}">
              <a16:creationId xmlns:a16="http://schemas.microsoft.com/office/drawing/2014/main" id="{9B4D4CA8-0B37-4137-93D1-4BB9708F666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a:extLst>
            <a:ext uri="{FF2B5EF4-FFF2-40B4-BE49-F238E27FC236}">
              <a16:creationId xmlns:a16="http://schemas.microsoft.com/office/drawing/2014/main" id="{49EDA3B8-CB17-4723-AC75-78F2948B866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a:extLst>
            <a:ext uri="{FF2B5EF4-FFF2-40B4-BE49-F238E27FC236}">
              <a16:creationId xmlns:a16="http://schemas.microsoft.com/office/drawing/2014/main" id="{F8C473B7-CDF7-42C7-8D9F-4D44AE29EBE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a:extLst>
            <a:ext uri="{FF2B5EF4-FFF2-40B4-BE49-F238E27FC236}">
              <a16:creationId xmlns:a16="http://schemas.microsoft.com/office/drawing/2014/main" id="{5F80E0ED-4805-4A1A-B2A0-A5E869AE19A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a:extLst>
            <a:ext uri="{FF2B5EF4-FFF2-40B4-BE49-F238E27FC236}">
              <a16:creationId xmlns:a16="http://schemas.microsoft.com/office/drawing/2014/main" id="{BEA0CA53-A89A-444F-8B29-7557A5729E5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a:extLst>
            <a:ext uri="{FF2B5EF4-FFF2-40B4-BE49-F238E27FC236}">
              <a16:creationId xmlns:a16="http://schemas.microsoft.com/office/drawing/2014/main" id="{C0F49E2E-0234-49CA-91C3-5E0BB30E3ED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a:extLst>
            <a:ext uri="{FF2B5EF4-FFF2-40B4-BE49-F238E27FC236}">
              <a16:creationId xmlns:a16="http://schemas.microsoft.com/office/drawing/2014/main" id="{B2873243-97E9-44B6-BE35-28A8C8AF695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a:extLst>
            <a:ext uri="{FF2B5EF4-FFF2-40B4-BE49-F238E27FC236}">
              <a16:creationId xmlns:a16="http://schemas.microsoft.com/office/drawing/2014/main" id="{CDE69DF8-2C69-4AC8-84DB-288564D61EC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a:extLst>
            <a:ext uri="{FF2B5EF4-FFF2-40B4-BE49-F238E27FC236}">
              <a16:creationId xmlns:a16="http://schemas.microsoft.com/office/drawing/2014/main" id="{79749F52-37B5-4BAF-AC87-0568F2AF5E1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a:extLst>
            <a:ext uri="{FF2B5EF4-FFF2-40B4-BE49-F238E27FC236}">
              <a16:creationId xmlns:a16="http://schemas.microsoft.com/office/drawing/2014/main" id="{07A42B31-2A95-4F37-96AC-2AD92871C09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a:extLst>
            <a:ext uri="{FF2B5EF4-FFF2-40B4-BE49-F238E27FC236}">
              <a16:creationId xmlns:a16="http://schemas.microsoft.com/office/drawing/2014/main" id="{54782C63-0783-4F6E-8885-9B10B543468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a:extLst>
            <a:ext uri="{FF2B5EF4-FFF2-40B4-BE49-F238E27FC236}">
              <a16:creationId xmlns:a16="http://schemas.microsoft.com/office/drawing/2014/main" id="{405C686F-7234-4FFB-8BC4-3AA1A0BDD36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a:extLst>
            <a:ext uri="{FF2B5EF4-FFF2-40B4-BE49-F238E27FC236}">
              <a16:creationId xmlns:a16="http://schemas.microsoft.com/office/drawing/2014/main" id="{997C39C6-8853-4F9F-8834-9B773E485C8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a:extLst>
            <a:ext uri="{FF2B5EF4-FFF2-40B4-BE49-F238E27FC236}">
              <a16:creationId xmlns:a16="http://schemas.microsoft.com/office/drawing/2014/main" id="{CFAD9E74-9E5F-4305-AC33-2B567E1F1A7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6" name="テキスト ボックス 205">
          <a:extLst>
            <a:ext uri="{FF2B5EF4-FFF2-40B4-BE49-F238E27FC236}">
              <a16:creationId xmlns:a16="http://schemas.microsoft.com/office/drawing/2014/main" id="{E0EFCFBE-FFB6-4B33-9FC2-F268F85302C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7" name="直線コネクタ 206">
          <a:extLst>
            <a:ext uri="{FF2B5EF4-FFF2-40B4-BE49-F238E27FC236}">
              <a16:creationId xmlns:a16="http://schemas.microsoft.com/office/drawing/2014/main" id="{9E2017FC-941C-4246-A5ED-A924A80CACB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8" name="テキスト ボックス 207">
          <a:extLst>
            <a:ext uri="{FF2B5EF4-FFF2-40B4-BE49-F238E27FC236}">
              <a16:creationId xmlns:a16="http://schemas.microsoft.com/office/drawing/2014/main" id="{104356DF-E654-46AF-938A-0D45EBAD5164}"/>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9" name="直線コネクタ 208">
          <a:extLst>
            <a:ext uri="{FF2B5EF4-FFF2-40B4-BE49-F238E27FC236}">
              <a16:creationId xmlns:a16="http://schemas.microsoft.com/office/drawing/2014/main" id="{07E0F014-B5B9-45CC-9264-771698A4294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0" name="テキスト ボックス 209">
          <a:extLst>
            <a:ext uri="{FF2B5EF4-FFF2-40B4-BE49-F238E27FC236}">
              <a16:creationId xmlns:a16="http://schemas.microsoft.com/office/drawing/2014/main" id="{FC0FC89A-6E96-4837-930E-A1A37D8435F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1" name="直線コネクタ 210">
          <a:extLst>
            <a:ext uri="{FF2B5EF4-FFF2-40B4-BE49-F238E27FC236}">
              <a16:creationId xmlns:a16="http://schemas.microsoft.com/office/drawing/2014/main" id="{F0E9E3C3-DAB3-4465-AE95-466F519924A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2" name="テキスト ボックス 211">
          <a:extLst>
            <a:ext uri="{FF2B5EF4-FFF2-40B4-BE49-F238E27FC236}">
              <a16:creationId xmlns:a16="http://schemas.microsoft.com/office/drawing/2014/main" id="{FB37CE65-D89C-47C8-B21A-4D2593BF62E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3" name="直線コネクタ 212">
          <a:extLst>
            <a:ext uri="{FF2B5EF4-FFF2-40B4-BE49-F238E27FC236}">
              <a16:creationId xmlns:a16="http://schemas.microsoft.com/office/drawing/2014/main" id="{4DB1B742-A345-4D91-A0B7-0D9472A0215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4" name="テキスト ボックス 213">
          <a:extLst>
            <a:ext uri="{FF2B5EF4-FFF2-40B4-BE49-F238E27FC236}">
              <a16:creationId xmlns:a16="http://schemas.microsoft.com/office/drawing/2014/main" id="{A96A5369-FB0E-43B4-991E-CA51A43A973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5" name="直線コネクタ 214">
          <a:extLst>
            <a:ext uri="{FF2B5EF4-FFF2-40B4-BE49-F238E27FC236}">
              <a16:creationId xmlns:a16="http://schemas.microsoft.com/office/drawing/2014/main" id="{2A07B32E-D9A9-49F4-9B4B-8EA49EFAA2E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6" name="テキスト ボックス 215">
          <a:extLst>
            <a:ext uri="{FF2B5EF4-FFF2-40B4-BE49-F238E27FC236}">
              <a16:creationId xmlns:a16="http://schemas.microsoft.com/office/drawing/2014/main" id="{858248AC-E4A6-4B5B-B594-3CC5C5C78EAC}"/>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7" name="直線コネクタ 216">
          <a:extLst>
            <a:ext uri="{FF2B5EF4-FFF2-40B4-BE49-F238E27FC236}">
              <a16:creationId xmlns:a16="http://schemas.microsoft.com/office/drawing/2014/main" id="{F18D9C11-5311-467A-B95E-1E074A4C6D6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8" name="テキスト ボックス 217">
          <a:extLst>
            <a:ext uri="{FF2B5EF4-FFF2-40B4-BE49-F238E27FC236}">
              <a16:creationId xmlns:a16="http://schemas.microsoft.com/office/drawing/2014/main" id="{9B1C958C-7192-49EF-9438-258946A93AF8}"/>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AC9B4533-8C63-459C-B04C-F86AA8A82A4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220" name="直線コネクタ 219">
          <a:extLst>
            <a:ext uri="{FF2B5EF4-FFF2-40B4-BE49-F238E27FC236}">
              <a16:creationId xmlns:a16="http://schemas.microsoft.com/office/drawing/2014/main" id="{419A63A2-C57A-46BE-87E1-06D6E3D8F53D}"/>
            </a:ext>
          </a:extLst>
        </xdr:cNvPr>
        <xdr:cNvCxnSpPr/>
      </xdr:nvCxnSpPr>
      <xdr:spPr>
        <a:xfrm flipV="1">
          <a:off x="14375764" y="56807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id="{3DBA702B-94E8-4ABF-BFCD-FF97D1E3FF2E}"/>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2" name="直線コネクタ 221">
          <a:extLst>
            <a:ext uri="{FF2B5EF4-FFF2-40B4-BE49-F238E27FC236}">
              <a16:creationId xmlns:a16="http://schemas.microsoft.com/office/drawing/2014/main" id="{092E6BEE-061F-4900-BD88-76DFF5EF5A79}"/>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223" name="【一般廃棄物処理施設】&#10;有形固定資産減価償却率最大値テキスト">
          <a:extLst>
            <a:ext uri="{FF2B5EF4-FFF2-40B4-BE49-F238E27FC236}">
              <a16:creationId xmlns:a16="http://schemas.microsoft.com/office/drawing/2014/main" id="{F6504B61-C496-4B0A-9804-96F7AE6CD210}"/>
            </a:ext>
          </a:extLst>
        </xdr:cNvPr>
        <xdr:cNvSpPr txBox="1"/>
      </xdr:nvSpPr>
      <xdr:spPr>
        <a:xfrm>
          <a:off x="144145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224" name="直線コネクタ 223">
          <a:extLst>
            <a:ext uri="{FF2B5EF4-FFF2-40B4-BE49-F238E27FC236}">
              <a16:creationId xmlns:a16="http://schemas.microsoft.com/office/drawing/2014/main" id="{823218B9-1F91-4197-A14F-F1C05AB84EF2}"/>
            </a:ext>
          </a:extLst>
        </xdr:cNvPr>
        <xdr:cNvCxnSpPr/>
      </xdr:nvCxnSpPr>
      <xdr:spPr>
        <a:xfrm>
          <a:off x="14287500" y="5680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41C3D900-404E-4D84-9B02-159A02E1E54A}"/>
            </a:ext>
          </a:extLst>
        </xdr:cNvPr>
        <xdr:cNvSpPr txBox="1"/>
      </xdr:nvSpPr>
      <xdr:spPr>
        <a:xfrm>
          <a:off x="1441450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226" name="フローチャート: 判断 225">
          <a:extLst>
            <a:ext uri="{FF2B5EF4-FFF2-40B4-BE49-F238E27FC236}">
              <a16:creationId xmlns:a16="http://schemas.microsoft.com/office/drawing/2014/main" id="{6B45332F-F839-427F-B2C2-B4F30C648D44}"/>
            </a:ext>
          </a:extLst>
        </xdr:cNvPr>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227" name="フローチャート: 判断 226">
          <a:extLst>
            <a:ext uri="{FF2B5EF4-FFF2-40B4-BE49-F238E27FC236}">
              <a16:creationId xmlns:a16="http://schemas.microsoft.com/office/drawing/2014/main" id="{F7AC9094-7A0B-4C71-A209-D1907ED9E79C}"/>
            </a:ext>
          </a:extLst>
        </xdr:cNvPr>
        <xdr:cNvSpPr/>
      </xdr:nvSpPr>
      <xdr:spPr>
        <a:xfrm>
          <a:off x="135788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228" name="フローチャート: 判断 227">
          <a:extLst>
            <a:ext uri="{FF2B5EF4-FFF2-40B4-BE49-F238E27FC236}">
              <a16:creationId xmlns:a16="http://schemas.microsoft.com/office/drawing/2014/main" id="{07071047-B1CB-4CF2-8478-A5F48BBC41CE}"/>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229" name="フローチャート: 判断 228">
          <a:extLst>
            <a:ext uri="{FF2B5EF4-FFF2-40B4-BE49-F238E27FC236}">
              <a16:creationId xmlns:a16="http://schemas.microsoft.com/office/drawing/2014/main" id="{0D35FB88-63E8-4347-AFEF-3E4702A406C1}"/>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230" name="フローチャート: 判断 229">
          <a:extLst>
            <a:ext uri="{FF2B5EF4-FFF2-40B4-BE49-F238E27FC236}">
              <a16:creationId xmlns:a16="http://schemas.microsoft.com/office/drawing/2014/main" id="{25AC7431-0E57-4785-B714-402233CDE330}"/>
            </a:ext>
          </a:extLst>
        </xdr:cNvPr>
        <xdr:cNvSpPr/>
      </xdr:nvSpPr>
      <xdr:spPr>
        <a:xfrm>
          <a:off x="1123188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8798D553-893B-4BEB-B274-2180DBEDB2E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6544E74-F0BE-486D-8B7C-74F2D8E9ED2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85B31330-1BEE-4609-AB1E-1B114ABD28C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83E4364C-C5CE-41D5-B851-265AD2DED2A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CFDB6179-FBAD-439D-B20E-CABFF8A8863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236" name="楕円 235">
          <a:extLst>
            <a:ext uri="{FF2B5EF4-FFF2-40B4-BE49-F238E27FC236}">
              <a16:creationId xmlns:a16="http://schemas.microsoft.com/office/drawing/2014/main" id="{4C1DEEA1-5AE4-412D-83B2-A46185F756B5}"/>
            </a:ext>
          </a:extLst>
        </xdr:cNvPr>
        <xdr:cNvSpPr/>
      </xdr:nvSpPr>
      <xdr:spPr>
        <a:xfrm>
          <a:off x="14325600" y="67214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165752</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94DB6944-7319-4A54-A58E-246F309A62F9}"/>
            </a:ext>
          </a:extLst>
        </xdr:cNvPr>
        <xdr:cNvSpPr txBox="1"/>
      </xdr:nvSpPr>
      <xdr:spPr>
        <a:xfrm>
          <a:off x="144145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238" name="楕円 237">
          <a:extLst>
            <a:ext uri="{FF2B5EF4-FFF2-40B4-BE49-F238E27FC236}">
              <a16:creationId xmlns:a16="http://schemas.microsoft.com/office/drawing/2014/main" id="{9D8943C9-325C-4D01-9777-6E8715AE80CF}"/>
            </a:ext>
          </a:extLst>
        </xdr:cNvPr>
        <xdr:cNvSpPr/>
      </xdr:nvSpPr>
      <xdr:spPr>
        <a:xfrm>
          <a:off x="13578840" y="668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24765</xdr:rowOff>
    </xdr:from>
    <xdr:to>
      <xdr:col>85</xdr:col>
      <xdr:colOff>127000</xdr:colOff>
      <xdr:row>40</xdr:row>
      <xdr:rowOff>66675</xdr:rowOff>
    </xdr:to>
    <xdr:cxnSp macro="">
      <xdr:nvCxnSpPr>
        <xdr:cNvPr id="239" name="直線コネクタ 238">
          <a:extLst>
            <a:ext uri="{FF2B5EF4-FFF2-40B4-BE49-F238E27FC236}">
              <a16:creationId xmlns:a16="http://schemas.microsoft.com/office/drawing/2014/main" id="{9EA01EC2-6D3C-47ED-A5E8-1FE357A5270E}"/>
            </a:ext>
          </a:extLst>
        </xdr:cNvPr>
        <xdr:cNvCxnSpPr/>
      </xdr:nvCxnSpPr>
      <xdr:spPr>
        <a:xfrm>
          <a:off x="13629640" y="673036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240" name="楕円 239">
          <a:extLst>
            <a:ext uri="{FF2B5EF4-FFF2-40B4-BE49-F238E27FC236}">
              <a16:creationId xmlns:a16="http://schemas.microsoft.com/office/drawing/2014/main" id="{DD636383-A8DE-4348-A59F-BF782EB0E95C}"/>
            </a:ext>
          </a:extLst>
        </xdr:cNvPr>
        <xdr:cNvSpPr/>
      </xdr:nvSpPr>
      <xdr:spPr>
        <a:xfrm>
          <a:off x="1280414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24765</xdr:rowOff>
    </xdr:to>
    <xdr:cxnSp macro="">
      <xdr:nvCxnSpPr>
        <xdr:cNvPr id="241" name="直線コネクタ 240">
          <a:extLst>
            <a:ext uri="{FF2B5EF4-FFF2-40B4-BE49-F238E27FC236}">
              <a16:creationId xmlns:a16="http://schemas.microsoft.com/office/drawing/2014/main" id="{8637C36E-412F-400A-AD1E-50AB180A48DB}"/>
            </a:ext>
          </a:extLst>
        </xdr:cNvPr>
        <xdr:cNvCxnSpPr/>
      </xdr:nvCxnSpPr>
      <xdr:spPr>
        <a:xfrm>
          <a:off x="12854940" y="669226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57785</xdr:rowOff>
    </xdr:from>
    <xdr:to>
      <xdr:col>72</xdr:col>
      <xdr:colOff>38100</xdr:colOff>
      <xdr:row>39</xdr:row>
      <xdr:rowOff>159385</xdr:rowOff>
    </xdr:to>
    <xdr:sp macro="" textlink="">
      <xdr:nvSpPr>
        <xdr:cNvPr id="242" name="楕円 241">
          <a:extLst>
            <a:ext uri="{FF2B5EF4-FFF2-40B4-BE49-F238E27FC236}">
              <a16:creationId xmlns:a16="http://schemas.microsoft.com/office/drawing/2014/main" id="{0590E3F7-915D-47DB-AB04-B1DA4ECD6612}"/>
            </a:ext>
          </a:extLst>
        </xdr:cNvPr>
        <xdr:cNvSpPr/>
      </xdr:nvSpPr>
      <xdr:spPr>
        <a:xfrm>
          <a:off x="12029440" y="6595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108585</xdr:rowOff>
    </xdr:from>
    <xdr:to>
      <xdr:col>76</xdr:col>
      <xdr:colOff>114300</xdr:colOff>
      <xdr:row>39</xdr:row>
      <xdr:rowOff>154305</xdr:rowOff>
    </xdr:to>
    <xdr:cxnSp macro="">
      <xdr:nvCxnSpPr>
        <xdr:cNvPr id="243" name="直線コネクタ 242">
          <a:extLst>
            <a:ext uri="{FF2B5EF4-FFF2-40B4-BE49-F238E27FC236}">
              <a16:creationId xmlns:a16="http://schemas.microsoft.com/office/drawing/2014/main" id="{66A5EEC8-C178-4C0F-AD6A-5A0C4850CEB5}"/>
            </a:ext>
          </a:extLst>
        </xdr:cNvPr>
        <xdr:cNvCxnSpPr/>
      </xdr:nvCxnSpPr>
      <xdr:spPr>
        <a:xfrm>
          <a:off x="12072620" y="664654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31115</xdr:rowOff>
    </xdr:from>
    <xdr:to>
      <xdr:col>67</xdr:col>
      <xdr:colOff>101600</xdr:colOff>
      <xdr:row>39</xdr:row>
      <xdr:rowOff>132715</xdr:rowOff>
    </xdr:to>
    <xdr:sp macro="" textlink="">
      <xdr:nvSpPr>
        <xdr:cNvPr id="244" name="楕円 243">
          <a:extLst>
            <a:ext uri="{FF2B5EF4-FFF2-40B4-BE49-F238E27FC236}">
              <a16:creationId xmlns:a16="http://schemas.microsoft.com/office/drawing/2014/main" id="{187E2447-A5BC-4076-88A0-C9BBF1B2D5ED}"/>
            </a:ext>
          </a:extLst>
        </xdr:cNvPr>
        <xdr:cNvSpPr/>
      </xdr:nvSpPr>
      <xdr:spPr>
        <a:xfrm>
          <a:off x="1123188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81915</xdr:rowOff>
    </xdr:from>
    <xdr:to>
      <xdr:col>71</xdr:col>
      <xdr:colOff>177800</xdr:colOff>
      <xdr:row>39</xdr:row>
      <xdr:rowOff>108585</xdr:rowOff>
    </xdr:to>
    <xdr:cxnSp macro="">
      <xdr:nvCxnSpPr>
        <xdr:cNvPr id="245" name="直線コネクタ 244">
          <a:extLst>
            <a:ext uri="{FF2B5EF4-FFF2-40B4-BE49-F238E27FC236}">
              <a16:creationId xmlns:a16="http://schemas.microsoft.com/office/drawing/2014/main" id="{BC716E21-9A2B-45FD-8665-9E6FB36E7CCB}"/>
            </a:ext>
          </a:extLst>
        </xdr:cNvPr>
        <xdr:cNvCxnSpPr/>
      </xdr:nvCxnSpPr>
      <xdr:spPr>
        <a:xfrm>
          <a:off x="11282680" y="661987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3D0B4798-F407-46AB-BFF2-04C403CF9954}"/>
            </a:ext>
          </a:extLst>
        </xdr:cNvPr>
        <xdr:cNvSpPr txBox="1"/>
      </xdr:nvSpPr>
      <xdr:spPr>
        <a:xfrm>
          <a:off x="1343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0A5B52AA-C6AB-4830-85C3-15515ACE88CE}"/>
            </a:ext>
          </a:extLst>
        </xdr:cNvPr>
        <xdr:cNvSpPr txBox="1"/>
      </xdr:nvSpPr>
      <xdr:spPr>
        <a:xfrm>
          <a:off x="12675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2F0A7E5D-517A-40B4-A323-9261BA01DCE9}"/>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73EDA1D7-3F11-4358-B528-B46EAA94EB4F}"/>
            </a:ext>
          </a:extLst>
        </xdr:cNvPr>
        <xdr:cNvSpPr txBox="1"/>
      </xdr:nvSpPr>
      <xdr:spPr>
        <a:xfrm>
          <a:off x="1110298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C0D60D42-FBC2-4440-B21B-D13F9E848825}"/>
            </a:ext>
          </a:extLst>
        </xdr:cNvPr>
        <xdr:cNvSpPr txBox="1"/>
      </xdr:nvSpPr>
      <xdr:spPr>
        <a:xfrm>
          <a:off x="134372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64B342E0-B085-4C47-AE3D-EA697871D39C}"/>
            </a:ext>
          </a:extLst>
        </xdr:cNvPr>
        <xdr:cNvSpPr txBox="1"/>
      </xdr:nvSpPr>
      <xdr:spPr>
        <a:xfrm>
          <a:off x="126752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150512</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C3A8CF09-DA57-4113-A681-6871DD59ACAC}"/>
            </a:ext>
          </a:extLst>
        </xdr:cNvPr>
        <xdr:cNvSpPr txBox="1"/>
      </xdr:nvSpPr>
      <xdr:spPr>
        <a:xfrm>
          <a:off x="119005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123842</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id="{E807B564-BE75-4D3A-A877-2F61549582BB}"/>
            </a:ext>
          </a:extLst>
        </xdr:cNvPr>
        <xdr:cNvSpPr txBox="1"/>
      </xdr:nvSpPr>
      <xdr:spPr>
        <a:xfrm>
          <a:off x="1110298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100FB7C2-40E1-4E26-B36A-8B97CC56DBF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9265190C-B4B5-40B9-A201-023F2499DE4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7A951D96-DB10-48B4-BA63-090485B53C1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157A951D-5DBE-49F7-90E8-CD6B3A9B2F3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28C5ABDC-9672-4EE8-90B8-AD031097EF4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1BF06791-2B57-4DF3-B46D-952BABA4F20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5B19BB7F-DB96-4277-BF77-AC0CA382D35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351E9214-E4E0-4566-8612-9C5EF9BCE10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474BA589-34FB-44C0-8EB1-A274FF944DC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A49CFC26-8115-4D97-8AB1-9E612F3F7D8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4" name="直線コネクタ 263">
          <a:extLst>
            <a:ext uri="{FF2B5EF4-FFF2-40B4-BE49-F238E27FC236}">
              <a16:creationId xmlns:a16="http://schemas.microsoft.com/office/drawing/2014/main" id="{47C2CCBA-073B-4142-BC89-BC06E0D397F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5" name="テキスト ボックス 264">
          <a:extLst>
            <a:ext uri="{FF2B5EF4-FFF2-40B4-BE49-F238E27FC236}">
              <a16:creationId xmlns:a16="http://schemas.microsoft.com/office/drawing/2014/main" id="{F29BA7F1-AA29-4DE6-8EF6-D54910D1B1AB}"/>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6" name="直線コネクタ 265">
          <a:extLst>
            <a:ext uri="{FF2B5EF4-FFF2-40B4-BE49-F238E27FC236}">
              <a16:creationId xmlns:a16="http://schemas.microsoft.com/office/drawing/2014/main" id="{A36BC479-7CBB-49F7-91F7-577CFEBC252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7" name="テキスト ボックス 266">
          <a:extLst>
            <a:ext uri="{FF2B5EF4-FFF2-40B4-BE49-F238E27FC236}">
              <a16:creationId xmlns:a16="http://schemas.microsoft.com/office/drawing/2014/main" id="{3818CEEF-42FA-449F-9842-2E3967B03D31}"/>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8" name="直線コネクタ 267">
          <a:extLst>
            <a:ext uri="{FF2B5EF4-FFF2-40B4-BE49-F238E27FC236}">
              <a16:creationId xmlns:a16="http://schemas.microsoft.com/office/drawing/2014/main" id="{372D5F30-01D6-4BBE-8255-CC8D4DF02F8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9" name="テキスト ボックス 268">
          <a:extLst>
            <a:ext uri="{FF2B5EF4-FFF2-40B4-BE49-F238E27FC236}">
              <a16:creationId xmlns:a16="http://schemas.microsoft.com/office/drawing/2014/main" id="{3BACF8DF-B38F-4A2C-B699-E12B62DB0A2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0" name="直線コネクタ 269">
          <a:extLst>
            <a:ext uri="{FF2B5EF4-FFF2-40B4-BE49-F238E27FC236}">
              <a16:creationId xmlns:a16="http://schemas.microsoft.com/office/drawing/2014/main" id="{F696914C-B59C-46D9-957C-D491A955FFC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71" name="テキスト ボックス 270">
          <a:extLst>
            <a:ext uri="{FF2B5EF4-FFF2-40B4-BE49-F238E27FC236}">
              <a16:creationId xmlns:a16="http://schemas.microsoft.com/office/drawing/2014/main" id="{91B8182F-C4A0-4B7F-808A-D1F108BB2151}"/>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2" name="直線コネクタ 271">
          <a:extLst>
            <a:ext uri="{FF2B5EF4-FFF2-40B4-BE49-F238E27FC236}">
              <a16:creationId xmlns:a16="http://schemas.microsoft.com/office/drawing/2014/main" id="{3B2C88AE-4584-41E4-A350-40F72B7C765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3" name="テキスト ボックス 272">
          <a:extLst>
            <a:ext uri="{FF2B5EF4-FFF2-40B4-BE49-F238E27FC236}">
              <a16:creationId xmlns:a16="http://schemas.microsoft.com/office/drawing/2014/main" id="{16DB5E9F-817C-4627-A975-FC92E4319042}"/>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a:extLst>
            <a:ext uri="{FF2B5EF4-FFF2-40B4-BE49-F238E27FC236}">
              <a16:creationId xmlns:a16="http://schemas.microsoft.com/office/drawing/2014/main" id="{C490DABF-30CE-4DE1-B4C5-E2427D4FAC4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5" name="テキスト ボックス 274">
          <a:extLst>
            <a:ext uri="{FF2B5EF4-FFF2-40B4-BE49-F238E27FC236}">
              <a16:creationId xmlns:a16="http://schemas.microsoft.com/office/drawing/2014/main" id="{E66C728D-FC43-48A4-98D1-5F86DD2D5517}"/>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a:extLst>
            <a:ext uri="{FF2B5EF4-FFF2-40B4-BE49-F238E27FC236}">
              <a16:creationId xmlns:a16="http://schemas.microsoft.com/office/drawing/2014/main" id="{7BB51B86-4B8E-4A90-BC14-4E913B3FDB1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277" name="直線コネクタ 276">
          <a:extLst>
            <a:ext uri="{FF2B5EF4-FFF2-40B4-BE49-F238E27FC236}">
              <a16:creationId xmlns:a16="http://schemas.microsoft.com/office/drawing/2014/main" id="{69EEF9EB-81A5-49AD-8477-BDF85BF2F861}"/>
            </a:ext>
          </a:extLst>
        </xdr:cNvPr>
        <xdr:cNvCxnSpPr/>
      </xdr:nvCxnSpPr>
      <xdr:spPr>
        <a:xfrm flipV="1">
          <a:off x="19509104" y="5845039"/>
          <a:ext cx="0" cy="1230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278" name="【一般廃棄物処理施設】&#10;一人当たり有形固定資産（償却資産）額最小値テキスト">
          <a:extLst>
            <a:ext uri="{FF2B5EF4-FFF2-40B4-BE49-F238E27FC236}">
              <a16:creationId xmlns:a16="http://schemas.microsoft.com/office/drawing/2014/main" id="{1D5DC755-A09C-45AB-BE74-FBDB23301A9A}"/>
            </a:ext>
          </a:extLst>
        </xdr:cNvPr>
        <xdr:cNvSpPr txBox="1"/>
      </xdr:nvSpPr>
      <xdr:spPr>
        <a:xfrm>
          <a:off x="19547840" y="707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279" name="直線コネクタ 278">
          <a:extLst>
            <a:ext uri="{FF2B5EF4-FFF2-40B4-BE49-F238E27FC236}">
              <a16:creationId xmlns:a16="http://schemas.microsoft.com/office/drawing/2014/main" id="{0C7EA0E4-4A6B-4490-986C-F8BFD4F65032}"/>
            </a:ext>
          </a:extLst>
        </xdr:cNvPr>
        <xdr:cNvCxnSpPr/>
      </xdr:nvCxnSpPr>
      <xdr:spPr>
        <a:xfrm>
          <a:off x="19443700" y="7075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280" name="【一般廃棄物処理施設】&#10;一人当たり有形固定資産（償却資産）額最大値テキスト">
          <a:extLst>
            <a:ext uri="{FF2B5EF4-FFF2-40B4-BE49-F238E27FC236}">
              <a16:creationId xmlns:a16="http://schemas.microsoft.com/office/drawing/2014/main" id="{20412F58-D0D1-4040-BC09-34F46AABBC33}"/>
            </a:ext>
          </a:extLst>
        </xdr:cNvPr>
        <xdr:cNvSpPr txBox="1"/>
      </xdr:nvSpPr>
      <xdr:spPr>
        <a:xfrm>
          <a:off x="19547840" y="562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281" name="直線コネクタ 280">
          <a:extLst>
            <a:ext uri="{FF2B5EF4-FFF2-40B4-BE49-F238E27FC236}">
              <a16:creationId xmlns:a16="http://schemas.microsoft.com/office/drawing/2014/main" id="{552756FD-C5CA-4196-A95E-27CAE80E7E7C}"/>
            </a:ext>
          </a:extLst>
        </xdr:cNvPr>
        <xdr:cNvCxnSpPr/>
      </xdr:nvCxnSpPr>
      <xdr:spPr>
        <a:xfrm>
          <a:off x="19443700" y="5845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282" name="【一般廃棄物処理施設】&#10;一人当たり有形固定資産（償却資産）額平均値テキスト">
          <a:extLst>
            <a:ext uri="{FF2B5EF4-FFF2-40B4-BE49-F238E27FC236}">
              <a16:creationId xmlns:a16="http://schemas.microsoft.com/office/drawing/2014/main" id="{F63B8ACF-84DE-444D-B30B-24FB075680AB}"/>
            </a:ext>
          </a:extLst>
        </xdr:cNvPr>
        <xdr:cNvSpPr txBox="1"/>
      </xdr:nvSpPr>
      <xdr:spPr>
        <a:xfrm>
          <a:off x="19547840" y="6650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283" name="フローチャート: 判断 282">
          <a:extLst>
            <a:ext uri="{FF2B5EF4-FFF2-40B4-BE49-F238E27FC236}">
              <a16:creationId xmlns:a16="http://schemas.microsoft.com/office/drawing/2014/main" id="{40074CBA-CAD5-4B71-8633-229C507D96A0}"/>
            </a:ext>
          </a:extLst>
        </xdr:cNvPr>
        <xdr:cNvSpPr/>
      </xdr:nvSpPr>
      <xdr:spPr>
        <a:xfrm>
          <a:off x="19458940" y="6795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284" name="フローチャート: 判断 283">
          <a:extLst>
            <a:ext uri="{FF2B5EF4-FFF2-40B4-BE49-F238E27FC236}">
              <a16:creationId xmlns:a16="http://schemas.microsoft.com/office/drawing/2014/main" id="{6DE5EAF3-ED62-4C71-A484-21DEE44AD62F}"/>
            </a:ext>
          </a:extLst>
        </xdr:cNvPr>
        <xdr:cNvSpPr/>
      </xdr:nvSpPr>
      <xdr:spPr>
        <a:xfrm>
          <a:off x="18735040" y="681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285" name="フローチャート: 判断 284">
          <a:extLst>
            <a:ext uri="{FF2B5EF4-FFF2-40B4-BE49-F238E27FC236}">
              <a16:creationId xmlns:a16="http://schemas.microsoft.com/office/drawing/2014/main" id="{6EA7EB73-634F-4D6A-804A-A9049586B05D}"/>
            </a:ext>
          </a:extLst>
        </xdr:cNvPr>
        <xdr:cNvSpPr/>
      </xdr:nvSpPr>
      <xdr:spPr>
        <a:xfrm>
          <a:off x="17937480" y="6817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286" name="フローチャート: 判断 285">
          <a:extLst>
            <a:ext uri="{FF2B5EF4-FFF2-40B4-BE49-F238E27FC236}">
              <a16:creationId xmlns:a16="http://schemas.microsoft.com/office/drawing/2014/main" id="{135B6F5C-8163-4FDD-A0A9-4C2214DE377A}"/>
            </a:ext>
          </a:extLst>
        </xdr:cNvPr>
        <xdr:cNvSpPr/>
      </xdr:nvSpPr>
      <xdr:spPr>
        <a:xfrm>
          <a:off x="17162780" y="6822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287" name="フローチャート: 判断 286">
          <a:extLst>
            <a:ext uri="{FF2B5EF4-FFF2-40B4-BE49-F238E27FC236}">
              <a16:creationId xmlns:a16="http://schemas.microsoft.com/office/drawing/2014/main" id="{28B3D704-B93B-4F44-93B9-DCD1419505CE}"/>
            </a:ext>
          </a:extLst>
        </xdr:cNvPr>
        <xdr:cNvSpPr/>
      </xdr:nvSpPr>
      <xdr:spPr>
        <a:xfrm>
          <a:off x="16388080" y="68299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AFEEC7B3-A8D0-4EDB-A400-82DBDC41C59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DB1631BC-D03B-486D-89F9-D40C3A93183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3CED3943-3B13-4699-AFDA-20616A4A7F8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C1E3FA83-26E6-4451-A60F-8F24BF8EC8E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F4775456-8729-4763-88A1-F4571432F81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30187</xdr:rowOff>
    </xdr:from>
    <xdr:to>
      <xdr:col>116</xdr:col>
      <xdr:colOff>114300</xdr:colOff>
      <xdr:row>41</xdr:row>
      <xdr:rowOff>131787</xdr:rowOff>
    </xdr:to>
    <xdr:sp macro="" textlink="">
      <xdr:nvSpPr>
        <xdr:cNvPr id="293" name="楕円 292">
          <a:extLst>
            <a:ext uri="{FF2B5EF4-FFF2-40B4-BE49-F238E27FC236}">
              <a16:creationId xmlns:a16="http://schemas.microsoft.com/office/drawing/2014/main" id="{8A3742B4-9AC9-4BA4-BC46-89A4F7F2F4AC}"/>
            </a:ext>
          </a:extLst>
        </xdr:cNvPr>
        <xdr:cNvSpPr/>
      </xdr:nvSpPr>
      <xdr:spPr>
        <a:xfrm>
          <a:off x="19458940" y="69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116564</xdr:rowOff>
    </xdr:from>
    <xdr:ext cx="534377" cy="259045"/>
    <xdr:sp macro="" textlink="">
      <xdr:nvSpPr>
        <xdr:cNvPr id="294" name="【一般廃棄物処理施設】&#10;一人当たり有形固定資産（償却資産）額該当値テキスト">
          <a:extLst>
            <a:ext uri="{FF2B5EF4-FFF2-40B4-BE49-F238E27FC236}">
              <a16:creationId xmlns:a16="http://schemas.microsoft.com/office/drawing/2014/main" id="{D47EA537-DD7F-4BAE-A514-2FC53270F28C}"/>
            </a:ext>
          </a:extLst>
        </xdr:cNvPr>
        <xdr:cNvSpPr txBox="1"/>
      </xdr:nvSpPr>
      <xdr:spPr>
        <a:xfrm>
          <a:off x="19547840" y="68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30014</xdr:rowOff>
    </xdr:from>
    <xdr:to>
      <xdr:col>112</xdr:col>
      <xdr:colOff>38100</xdr:colOff>
      <xdr:row>41</xdr:row>
      <xdr:rowOff>131614</xdr:rowOff>
    </xdr:to>
    <xdr:sp macro="" textlink="">
      <xdr:nvSpPr>
        <xdr:cNvPr id="295" name="楕円 294">
          <a:extLst>
            <a:ext uri="{FF2B5EF4-FFF2-40B4-BE49-F238E27FC236}">
              <a16:creationId xmlns:a16="http://schemas.microsoft.com/office/drawing/2014/main" id="{B2DF1420-B8B9-455C-930C-7308582A544C}"/>
            </a:ext>
          </a:extLst>
        </xdr:cNvPr>
        <xdr:cNvSpPr/>
      </xdr:nvSpPr>
      <xdr:spPr>
        <a:xfrm>
          <a:off x="18735040" y="69032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80814</xdr:rowOff>
    </xdr:from>
    <xdr:to>
      <xdr:col>116</xdr:col>
      <xdr:colOff>63500</xdr:colOff>
      <xdr:row>41</xdr:row>
      <xdr:rowOff>80987</xdr:rowOff>
    </xdr:to>
    <xdr:cxnSp macro="">
      <xdr:nvCxnSpPr>
        <xdr:cNvPr id="296" name="直線コネクタ 295">
          <a:extLst>
            <a:ext uri="{FF2B5EF4-FFF2-40B4-BE49-F238E27FC236}">
              <a16:creationId xmlns:a16="http://schemas.microsoft.com/office/drawing/2014/main" id="{818E8F7D-9F64-4549-8551-92998F34D3FB}"/>
            </a:ext>
          </a:extLst>
        </xdr:cNvPr>
        <xdr:cNvCxnSpPr/>
      </xdr:nvCxnSpPr>
      <xdr:spPr>
        <a:xfrm>
          <a:off x="18778220" y="6954054"/>
          <a:ext cx="73152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30629</xdr:rowOff>
    </xdr:from>
    <xdr:to>
      <xdr:col>107</xdr:col>
      <xdr:colOff>101600</xdr:colOff>
      <xdr:row>41</xdr:row>
      <xdr:rowOff>132229</xdr:rowOff>
    </xdr:to>
    <xdr:sp macro="" textlink="">
      <xdr:nvSpPr>
        <xdr:cNvPr id="297" name="楕円 296">
          <a:extLst>
            <a:ext uri="{FF2B5EF4-FFF2-40B4-BE49-F238E27FC236}">
              <a16:creationId xmlns:a16="http://schemas.microsoft.com/office/drawing/2014/main" id="{58284606-1CC8-4E60-A182-064AB7ECF19F}"/>
            </a:ext>
          </a:extLst>
        </xdr:cNvPr>
        <xdr:cNvSpPr/>
      </xdr:nvSpPr>
      <xdr:spPr>
        <a:xfrm>
          <a:off x="17937480" y="69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80814</xdr:rowOff>
    </xdr:from>
    <xdr:to>
      <xdr:col>111</xdr:col>
      <xdr:colOff>177800</xdr:colOff>
      <xdr:row>41</xdr:row>
      <xdr:rowOff>81429</xdr:rowOff>
    </xdr:to>
    <xdr:cxnSp macro="">
      <xdr:nvCxnSpPr>
        <xdr:cNvPr id="298" name="直線コネクタ 297">
          <a:extLst>
            <a:ext uri="{FF2B5EF4-FFF2-40B4-BE49-F238E27FC236}">
              <a16:creationId xmlns:a16="http://schemas.microsoft.com/office/drawing/2014/main" id="{0D8F6BD1-4D0F-450B-BB36-828641AE0C0B}"/>
            </a:ext>
          </a:extLst>
        </xdr:cNvPr>
        <xdr:cNvCxnSpPr/>
      </xdr:nvCxnSpPr>
      <xdr:spPr>
        <a:xfrm flipV="1">
          <a:off x="17988280" y="6954054"/>
          <a:ext cx="78994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32464</xdr:rowOff>
    </xdr:from>
    <xdr:to>
      <xdr:col>102</xdr:col>
      <xdr:colOff>165100</xdr:colOff>
      <xdr:row>41</xdr:row>
      <xdr:rowOff>134064</xdr:rowOff>
    </xdr:to>
    <xdr:sp macro="" textlink="">
      <xdr:nvSpPr>
        <xdr:cNvPr id="299" name="楕円 298">
          <a:extLst>
            <a:ext uri="{FF2B5EF4-FFF2-40B4-BE49-F238E27FC236}">
              <a16:creationId xmlns:a16="http://schemas.microsoft.com/office/drawing/2014/main" id="{2F2DA8CA-16F3-43D0-A922-4BEA7F773D31}"/>
            </a:ext>
          </a:extLst>
        </xdr:cNvPr>
        <xdr:cNvSpPr/>
      </xdr:nvSpPr>
      <xdr:spPr>
        <a:xfrm>
          <a:off x="17162780" y="69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81429</xdr:rowOff>
    </xdr:from>
    <xdr:to>
      <xdr:col>107</xdr:col>
      <xdr:colOff>50800</xdr:colOff>
      <xdr:row>41</xdr:row>
      <xdr:rowOff>83264</xdr:rowOff>
    </xdr:to>
    <xdr:cxnSp macro="">
      <xdr:nvCxnSpPr>
        <xdr:cNvPr id="300" name="直線コネクタ 299">
          <a:extLst>
            <a:ext uri="{FF2B5EF4-FFF2-40B4-BE49-F238E27FC236}">
              <a16:creationId xmlns:a16="http://schemas.microsoft.com/office/drawing/2014/main" id="{5FC06E27-627D-4358-9168-E55B67C61546}"/>
            </a:ext>
          </a:extLst>
        </xdr:cNvPr>
        <xdr:cNvCxnSpPr/>
      </xdr:nvCxnSpPr>
      <xdr:spPr>
        <a:xfrm flipV="1">
          <a:off x="17213580" y="6954669"/>
          <a:ext cx="7747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33852</xdr:rowOff>
    </xdr:from>
    <xdr:to>
      <xdr:col>98</xdr:col>
      <xdr:colOff>38100</xdr:colOff>
      <xdr:row>41</xdr:row>
      <xdr:rowOff>135452</xdr:rowOff>
    </xdr:to>
    <xdr:sp macro="" textlink="">
      <xdr:nvSpPr>
        <xdr:cNvPr id="301" name="楕円 300">
          <a:extLst>
            <a:ext uri="{FF2B5EF4-FFF2-40B4-BE49-F238E27FC236}">
              <a16:creationId xmlns:a16="http://schemas.microsoft.com/office/drawing/2014/main" id="{2D85C116-454C-44BA-9806-00586C4E00A5}"/>
            </a:ext>
          </a:extLst>
        </xdr:cNvPr>
        <xdr:cNvSpPr/>
      </xdr:nvSpPr>
      <xdr:spPr>
        <a:xfrm>
          <a:off x="16388080" y="69070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83264</xdr:rowOff>
    </xdr:from>
    <xdr:to>
      <xdr:col>102</xdr:col>
      <xdr:colOff>114300</xdr:colOff>
      <xdr:row>41</xdr:row>
      <xdr:rowOff>84652</xdr:rowOff>
    </xdr:to>
    <xdr:cxnSp macro="">
      <xdr:nvCxnSpPr>
        <xdr:cNvPr id="302" name="直線コネクタ 301">
          <a:extLst>
            <a:ext uri="{FF2B5EF4-FFF2-40B4-BE49-F238E27FC236}">
              <a16:creationId xmlns:a16="http://schemas.microsoft.com/office/drawing/2014/main" id="{0DDC04A5-00F5-454B-B05C-4019110D3331}"/>
            </a:ext>
          </a:extLst>
        </xdr:cNvPr>
        <xdr:cNvCxnSpPr/>
      </xdr:nvCxnSpPr>
      <xdr:spPr>
        <a:xfrm flipV="1">
          <a:off x="16431260" y="6956504"/>
          <a:ext cx="78232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303" name="n_1aveValue【一般廃棄物処理施設】&#10;一人当たり有形固定資産（償却資産）額">
          <a:extLst>
            <a:ext uri="{FF2B5EF4-FFF2-40B4-BE49-F238E27FC236}">
              <a16:creationId xmlns:a16="http://schemas.microsoft.com/office/drawing/2014/main" id="{957AF4C1-BD54-45BE-A144-6A2F77A66DBA}"/>
            </a:ext>
          </a:extLst>
        </xdr:cNvPr>
        <xdr:cNvSpPr txBox="1"/>
      </xdr:nvSpPr>
      <xdr:spPr>
        <a:xfrm>
          <a:off x="18496495" y="658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58303</xdr:rowOff>
    </xdr:from>
    <xdr:ext cx="599010" cy="259045"/>
    <xdr:sp macro="" textlink="">
      <xdr:nvSpPr>
        <xdr:cNvPr id="304" name="n_2aveValue【一般廃棄物処理施設】&#10;一人当たり有形固定資産（償却資産）額">
          <a:extLst>
            <a:ext uri="{FF2B5EF4-FFF2-40B4-BE49-F238E27FC236}">
              <a16:creationId xmlns:a16="http://schemas.microsoft.com/office/drawing/2014/main" id="{9F4297A2-8B08-44D3-BD2F-4C7CE5006126}"/>
            </a:ext>
          </a:extLst>
        </xdr:cNvPr>
        <xdr:cNvSpPr txBox="1"/>
      </xdr:nvSpPr>
      <xdr:spPr>
        <a:xfrm>
          <a:off x="17734495" y="659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63898</xdr:rowOff>
    </xdr:from>
    <xdr:ext cx="599010" cy="259045"/>
    <xdr:sp macro="" textlink="">
      <xdr:nvSpPr>
        <xdr:cNvPr id="305" name="n_3aveValue【一般廃棄物処理施設】&#10;一人当たり有形固定資産（償却資産）額">
          <a:extLst>
            <a:ext uri="{FF2B5EF4-FFF2-40B4-BE49-F238E27FC236}">
              <a16:creationId xmlns:a16="http://schemas.microsoft.com/office/drawing/2014/main" id="{3D26F48F-ADBD-4FF5-A14C-8048A1E5F12F}"/>
            </a:ext>
          </a:extLst>
        </xdr:cNvPr>
        <xdr:cNvSpPr txBox="1"/>
      </xdr:nvSpPr>
      <xdr:spPr>
        <a:xfrm>
          <a:off x="16936935" y="660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71038</xdr:rowOff>
    </xdr:from>
    <xdr:ext cx="599010" cy="259045"/>
    <xdr:sp macro="" textlink="">
      <xdr:nvSpPr>
        <xdr:cNvPr id="306" name="n_4aveValue【一般廃棄物処理施設】&#10;一人当たり有形固定資産（償却資産）額">
          <a:extLst>
            <a:ext uri="{FF2B5EF4-FFF2-40B4-BE49-F238E27FC236}">
              <a16:creationId xmlns:a16="http://schemas.microsoft.com/office/drawing/2014/main" id="{978F01C4-C80E-4E3D-8F4C-ED2612F86457}"/>
            </a:ext>
          </a:extLst>
        </xdr:cNvPr>
        <xdr:cNvSpPr txBox="1"/>
      </xdr:nvSpPr>
      <xdr:spPr>
        <a:xfrm>
          <a:off x="16162235" y="660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122741</xdr:rowOff>
    </xdr:from>
    <xdr:ext cx="534377" cy="259045"/>
    <xdr:sp macro="" textlink="">
      <xdr:nvSpPr>
        <xdr:cNvPr id="307" name="n_1mainValue【一般廃棄物処理施設】&#10;一人当たり有形固定資産（償却資産）額">
          <a:extLst>
            <a:ext uri="{FF2B5EF4-FFF2-40B4-BE49-F238E27FC236}">
              <a16:creationId xmlns:a16="http://schemas.microsoft.com/office/drawing/2014/main" id="{7BCAFB94-E2D4-488D-8E79-34E0E12F5A64}"/>
            </a:ext>
          </a:extLst>
        </xdr:cNvPr>
        <xdr:cNvSpPr txBox="1"/>
      </xdr:nvSpPr>
      <xdr:spPr>
        <a:xfrm>
          <a:off x="18528811" y="69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123356</xdr:rowOff>
    </xdr:from>
    <xdr:ext cx="534377" cy="259045"/>
    <xdr:sp macro="" textlink="">
      <xdr:nvSpPr>
        <xdr:cNvPr id="308" name="n_2mainValue【一般廃棄物処理施設】&#10;一人当たり有形固定資産（償却資産）額">
          <a:extLst>
            <a:ext uri="{FF2B5EF4-FFF2-40B4-BE49-F238E27FC236}">
              <a16:creationId xmlns:a16="http://schemas.microsoft.com/office/drawing/2014/main" id="{2002C15B-217B-4075-A056-4AC62870552E}"/>
            </a:ext>
          </a:extLst>
        </xdr:cNvPr>
        <xdr:cNvSpPr txBox="1"/>
      </xdr:nvSpPr>
      <xdr:spPr>
        <a:xfrm>
          <a:off x="17766811" y="69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125191</xdr:rowOff>
    </xdr:from>
    <xdr:ext cx="534377" cy="259045"/>
    <xdr:sp macro="" textlink="">
      <xdr:nvSpPr>
        <xdr:cNvPr id="309" name="n_3mainValue【一般廃棄物処理施設】&#10;一人当たり有形固定資産（償却資産）額">
          <a:extLst>
            <a:ext uri="{FF2B5EF4-FFF2-40B4-BE49-F238E27FC236}">
              <a16:creationId xmlns:a16="http://schemas.microsoft.com/office/drawing/2014/main" id="{ED2F3249-CCF4-45FF-A5B8-E23AFDD63A06}"/>
            </a:ext>
          </a:extLst>
        </xdr:cNvPr>
        <xdr:cNvSpPr txBox="1"/>
      </xdr:nvSpPr>
      <xdr:spPr>
        <a:xfrm>
          <a:off x="16969251" y="69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126579</xdr:rowOff>
    </xdr:from>
    <xdr:ext cx="534377" cy="259045"/>
    <xdr:sp macro="" textlink="">
      <xdr:nvSpPr>
        <xdr:cNvPr id="310" name="n_4mainValue【一般廃棄物処理施設】&#10;一人当たり有形固定資産（償却資産）額">
          <a:extLst>
            <a:ext uri="{FF2B5EF4-FFF2-40B4-BE49-F238E27FC236}">
              <a16:creationId xmlns:a16="http://schemas.microsoft.com/office/drawing/2014/main" id="{50A39B05-03AD-4F90-A08A-23886C7AB6DB}"/>
            </a:ext>
          </a:extLst>
        </xdr:cNvPr>
        <xdr:cNvSpPr txBox="1"/>
      </xdr:nvSpPr>
      <xdr:spPr>
        <a:xfrm>
          <a:off x="16194551" y="69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A6590D76-F2A8-4DE0-BFA3-840EBC2D0ED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16A224E4-56BC-4146-B1ED-D43A1FA51F4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BC2DB889-35E9-4C64-9BC2-CE6331B6155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F28A50B8-FA7F-40D8-ADFA-1D8B4B83617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A25DC50A-BCB6-4E7C-AEC2-A88AFD3DAB3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49672EB1-89E9-4161-874A-6F0E7C9D134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C983DEDC-1BFB-4291-9C11-F407737876C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3A6274A1-9E05-4922-943F-9418174257D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3952FF52-E00A-4598-A4CE-ADEDCCF5EE6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F7A690F4-F9A3-4BE0-B985-0FF8D99E932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3E957070-D80F-42E9-BFA9-14F5DD902F9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8330A376-DB7F-4827-A2A0-0CB0E6D7CBA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a:extLst>
            <a:ext uri="{FF2B5EF4-FFF2-40B4-BE49-F238E27FC236}">
              <a16:creationId xmlns:a16="http://schemas.microsoft.com/office/drawing/2014/main" id="{DA567E19-CD7C-434D-93D8-CC838A39F14A}"/>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AE18386C-148C-470A-A481-E75D50CDEC9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631D8E0A-DE5F-4DF8-B4B1-25AE0420E9F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3A58596E-2A81-4D61-BC43-6861607DB511}"/>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EB4D719F-3FBB-49E0-B5D3-EF0DFC77035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91CF8F89-272C-4278-A7C9-CCD14E81322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CCA2314A-5B24-42D2-B289-ED30BAA218C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5980A0F7-FA33-4D62-A074-F1B51BA29262}"/>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39FBE8A0-E3CE-4028-B23A-2CDA66A7C90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B1F6F13C-3775-489A-AAC6-B58603FD8A6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a:extLst>
            <a:ext uri="{FF2B5EF4-FFF2-40B4-BE49-F238E27FC236}">
              <a16:creationId xmlns:a16="http://schemas.microsoft.com/office/drawing/2014/main" id="{BD3370CD-3477-4BD0-978A-EFC93480799B}"/>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996106A3-3CCA-40E2-95BD-05912CEB9EA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44C4A557-5647-42C1-83AC-660DF220698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336" name="直線コネクタ 335">
          <a:extLst>
            <a:ext uri="{FF2B5EF4-FFF2-40B4-BE49-F238E27FC236}">
              <a16:creationId xmlns:a16="http://schemas.microsoft.com/office/drawing/2014/main" id="{DFAC214E-BF8B-4F38-8A34-7A9C188F7733}"/>
            </a:ext>
          </a:extLst>
        </xdr:cNvPr>
        <xdr:cNvCxnSpPr/>
      </xdr:nvCxnSpPr>
      <xdr:spPr>
        <a:xfrm flipV="1">
          <a:off x="14375764" y="935899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337" name="【保健センター・保健所】&#10;有形固定資産減価償却率最小値テキスト">
          <a:extLst>
            <a:ext uri="{FF2B5EF4-FFF2-40B4-BE49-F238E27FC236}">
              <a16:creationId xmlns:a16="http://schemas.microsoft.com/office/drawing/2014/main" id="{BBEF29EB-F5C2-470D-A65E-84AC2C2EB567}"/>
            </a:ext>
          </a:extLst>
        </xdr:cNvPr>
        <xdr:cNvSpPr txBox="1"/>
      </xdr:nvSpPr>
      <xdr:spPr>
        <a:xfrm>
          <a:off x="14414500" y="1082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338" name="直線コネクタ 337">
          <a:extLst>
            <a:ext uri="{FF2B5EF4-FFF2-40B4-BE49-F238E27FC236}">
              <a16:creationId xmlns:a16="http://schemas.microsoft.com/office/drawing/2014/main" id="{F279EB5D-094F-488D-B284-471B7EA1926C}"/>
            </a:ext>
          </a:extLst>
        </xdr:cNvPr>
        <xdr:cNvCxnSpPr/>
      </xdr:nvCxnSpPr>
      <xdr:spPr>
        <a:xfrm>
          <a:off x="14287500" y="10825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339" name="【保健センター・保健所】&#10;有形固定資産減価償却率最大値テキスト">
          <a:extLst>
            <a:ext uri="{FF2B5EF4-FFF2-40B4-BE49-F238E27FC236}">
              <a16:creationId xmlns:a16="http://schemas.microsoft.com/office/drawing/2014/main" id="{DD25B22E-11DC-4622-8FD0-1D82140A1516}"/>
            </a:ext>
          </a:extLst>
        </xdr:cNvPr>
        <xdr:cNvSpPr txBox="1"/>
      </xdr:nvSpPr>
      <xdr:spPr>
        <a:xfrm>
          <a:off x="1441450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340" name="直線コネクタ 339">
          <a:extLst>
            <a:ext uri="{FF2B5EF4-FFF2-40B4-BE49-F238E27FC236}">
              <a16:creationId xmlns:a16="http://schemas.microsoft.com/office/drawing/2014/main" id="{DA8CB0A8-C7B0-4B4C-984F-82A3974DFA4E}"/>
            </a:ext>
          </a:extLst>
        </xdr:cNvPr>
        <xdr:cNvCxnSpPr/>
      </xdr:nvCxnSpPr>
      <xdr:spPr>
        <a:xfrm>
          <a:off x="1428750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F83D9505-647B-41F5-A05E-F5E6855D9BD6}"/>
            </a:ext>
          </a:extLst>
        </xdr:cNvPr>
        <xdr:cNvSpPr txBox="1"/>
      </xdr:nvSpPr>
      <xdr:spPr>
        <a:xfrm>
          <a:off x="14414500" y="9895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342" name="フローチャート: 判断 341">
          <a:extLst>
            <a:ext uri="{FF2B5EF4-FFF2-40B4-BE49-F238E27FC236}">
              <a16:creationId xmlns:a16="http://schemas.microsoft.com/office/drawing/2014/main" id="{913ED7C1-2CB5-47B9-9331-DE269F92FE48}"/>
            </a:ext>
          </a:extLst>
        </xdr:cNvPr>
        <xdr:cNvSpPr/>
      </xdr:nvSpPr>
      <xdr:spPr>
        <a:xfrm>
          <a:off x="14325600" y="100440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343" name="フローチャート: 判断 342">
          <a:extLst>
            <a:ext uri="{FF2B5EF4-FFF2-40B4-BE49-F238E27FC236}">
              <a16:creationId xmlns:a16="http://schemas.microsoft.com/office/drawing/2014/main" id="{CC5801BC-B971-4E18-A00E-A4845426A417}"/>
            </a:ext>
          </a:extLst>
        </xdr:cNvPr>
        <xdr:cNvSpPr/>
      </xdr:nvSpPr>
      <xdr:spPr>
        <a:xfrm>
          <a:off x="13578840" y="1001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344" name="フローチャート: 判断 343">
          <a:extLst>
            <a:ext uri="{FF2B5EF4-FFF2-40B4-BE49-F238E27FC236}">
              <a16:creationId xmlns:a16="http://schemas.microsoft.com/office/drawing/2014/main" id="{18523A3E-5A9E-4A17-8FE4-A033915DFE20}"/>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345" name="フローチャート: 判断 344">
          <a:extLst>
            <a:ext uri="{FF2B5EF4-FFF2-40B4-BE49-F238E27FC236}">
              <a16:creationId xmlns:a16="http://schemas.microsoft.com/office/drawing/2014/main" id="{7D82E037-7E6C-423D-9557-987DDD3278AC}"/>
            </a:ext>
          </a:extLst>
        </xdr:cNvPr>
        <xdr:cNvSpPr/>
      </xdr:nvSpPr>
      <xdr:spPr>
        <a:xfrm>
          <a:off x="12029440" y="997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346" name="フローチャート: 判断 345">
          <a:extLst>
            <a:ext uri="{FF2B5EF4-FFF2-40B4-BE49-F238E27FC236}">
              <a16:creationId xmlns:a16="http://schemas.microsoft.com/office/drawing/2014/main" id="{1DCBE101-C148-4F04-8A9F-D719A2DD3280}"/>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1ABC28EC-34A4-4974-A2F8-0A2094E07A3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EDAE4BD6-970B-409F-9F53-27A9FF1769C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71F232CC-C782-4A8C-973C-610D99A2F40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BB1A9C8A-583A-4B74-8306-816CE7A5B6E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39716C12-D60E-4205-9F08-1CBAC199692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53703</xdr:rowOff>
    </xdr:from>
    <xdr:to>
      <xdr:col>85</xdr:col>
      <xdr:colOff>177800</xdr:colOff>
      <xdr:row>61</xdr:row>
      <xdr:rowOff>155303</xdr:rowOff>
    </xdr:to>
    <xdr:sp macro="" textlink="">
      <xdr:nvSpPr>
        <xdr:cNvPr id="352" name="楕円 351">
          <a:extLst>
            <a:ext uri="{FF2B5EF4-FFF2-40B4-BE49-F238E27FC236}">
              <a16:creationId xmlns:a16="http://schemas.microsoft.com/office/drawing/2014/main" id="{04BB4B3C-97B8-4D78-BE34-23DC29BF2450}"/>
            </a:ext>
          </a:extLst>
        </xdr:cNvPr>
        <xdr:cNvSpPr/>
      </xdr:nvSpPr>
      <xdr:spPr>
        <a:xfrm>
          <a:off x="14325600" y="102797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32130</xdr:rowOff>
    </xdr:from>
    <xdr:ext cx="405111" cy="259045"/>
    <xdr:sp macro="" textlink="">
      <xdr:nvSpPr>
        <xdr:cNvPr id="353" name="【保健センター・保健所】&#10;有形固定資産減価償却率該当値テキスト">
          <a:extLst>
            <a:ext uri="{FF2B5EF4-FFF2-40B4-BE49-F238E27FC236}">
              <a16:creationId xmlns:a16="http://schemas.microsoft.com/office/drawing/2014/main" id="{44E46869-10A0-4049-B3D7-8EDAFEADA8A5}"/>
            </a:ext>
          </a:extLst>
        </xdr:cNvPr>
        <xdr:cNvSpPr txBox="1"/>
      </xdr:nvSpPr>
      <xdr:spPr>
        <a:xfrm>
          <a:off x="14414500"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14515</xdr:rowOff>
    </xdr:from>
    <xdr:to>
      <xdr:col>81</xdr:col>
      <xdr:colOff>101600</xdr:colOff>
      <xdr:row>61</xdr:row>
      <xdr:rowOff>116115</xdr:rowOff>
    </xdr:to>
    <xdr:sp macro="" textlink="">
      <xdr:nvSpPr>
        <xdr:cNvPr id="354" name="楕円 353">
          <a:extLst>
            <a:ext uri="{FF2B5EF4-FFF2-40B4-BE49-F238E27FC236}">
              <a16:creationId xmlns:a16="http://schemas.microsoft.com/office/drawing/2014/main" id="{151096C6-084C-4339-A007-ABEE645F466C}"/>
            </a:ext>
          </a:extLst>
        </xdr:cNvPr>
        <xdr:cNvSpPr/>
      </xdr:nvSpPr>
      <xdr:spPr>
        <a:xfrm>
          <a:off x="13578840" y="102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65315</xdr:rowOff>
    </xdr:from>
    <xdr:to>
      <xdr:col>85</xdr:col>
      <xdr:colOff>127000</xdr:colOff>
      <xdr:row>61</xdr:row>
      <xdr:rowOff>104503</xdr:rowOff>
    </xdr:to>
    <xdr:cxnSp macro="">
      <xdr:nvCxnSpPr>
        <xdr:cNvPr id="355" name="直線コネクタ 354">
          <a:extLst>
            <a:ext uri="{FF2B5EF4-FFF2-40B4-BE49-F238E27FC236}">
              <a16:creationId xmlns:a16="http://schemas.microsoft.com/office/drawing/2014/main" id="{581750F1-B352-49F4-855F-F9D45BBC89E7}"/>
            </a:ext>
          </a:extLst>
        </xdr:cNvPr>
        <xdr:cNvCxnSpPr/>
      </xdr:nvCxnSpPr>
      <xdr:spPr>
        <a:xfrm>
          <a:off x="13629640" y="10291355"/>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356" name="楕円 355">
          <a:extLst>
            <a:ext uri="{FF2B5EF4-FFF2-40B4-BE49-F238E27FC236}">
              <a16:creationId xmlns:a16="http://schemas.microsoft.com/office/drawing/2014/main" id="{1C9D3360-6A47-4ECD-B473-8F88893FAE32}"/>
            </a:ext>
          </a:extLst>
        </xdr:cNvPr>
        <xdr:cNvSpPr/>
      </xdr:nvSpPr>
      <xdr:spPr>
        <a:xfrm>
          <a:off x="12804140" y="10208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29391</xdr:rowOff>
    </xdr:from>
    <xdr:to>
      <xdr:col>81</xdr:col>
      <xdr:colOff>50800</xdr:colOff>
      <xdr:row>61</xdr:row>
      <xdr:rowOff>65315</xdr:rowOff>
    </xdr:to>
    <xdr:cxnSp macro="">
      <xdr:nvCxnSpPr>
        <xdr:cNvPr id="357" name="直線コネクタ 356">
          <a:extLst>
            <a:ext uri="{FF2B5EF4-FFF2-40B4-BE49-F238E27FC236}">
              <a16:creationId xmlns:a16="http://schemas.microsoft.com/office/drawing/2014/main" id="{08CF16F0-5FBC-4AF8-B96C-2CDD5BA234F0}"/>
            </a:ext>
          </a:extLst>
        </xdr:cNvPr>
        <xdr:cNvCxnSpPr/>
      </xdr:nvCxnSpPr>
      <xdr:spPr>
        <a:xfrm>
          <a:off x="12854940" y="10255431"/>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358" name="楕円 357">
          <a:extLst>
            <a:ext uri="{FF2B5EF4-FFF2-40B4-BE49-F238E27FC236}">
              <a16:creationId xmlns:a16="http://schemas.microsoft.com/office/drawing/2014/main" id="{D4F100BB-2D3F-4171-A359-34FF5C12D60C}"/>
            </a:ext>
          </a:extLst>
        </xdr:cNvPr>
        <xdr:cNvSpPr/>
      </xdr:nvSpPr>
      <xdr:spPr>
        <a:xfrm>
          <a:off x="12029440" y="10170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29391</xdr:rowOff>
    </xdr:to>
    <xdr:cxnSp macro="">
      <xdr:nvCxnSpPr>
        <xdr:cNvPr id="359" name="直線コネクタ 358">
          <a:extLst>
            <a:ext uri="{FF2B5EF4-FFF2-40B4-BE49-F238E27FC236}">
              <a16:creationId xmlns:a16="http://schemas.microsoft.com/office/drawing/2014/main" id="{0B0888D0-6E19-43D0-9D3B-F1F4670C1801}"/>
            </a:ext>
          </a:extLst>
        </xdr:cNvPr>
        <xdr:cNvCxnSpPr/>
      </xdr:nvCxnSpPr>
      <xdr:spPr>
        <a:xfrm>
          <a:off x="12072620" y="10221685"/>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150041</xdr:rowOff>
    </xdr:from>
    <xdr:to>
      <xdr:col>67</xdr:col>
      <xdr:colOff>101600</xdr:colOff>
      <xdr:row>61</xdr:row>
      <xdr:rowOff>80191</xdr:rowOff>
    </xdr:to>
    <xdr:sp macro="" textlink="">
      <xdr:nvSpPr>
        <xdr:cNvPr id="360" name="楕円 359">
          <a:extLst>
            <a:ext uri="{FF2B5EF4-FFF2-40B4-BE49-F238E27FC236}">
              <a16:creationId xmlns:a16="http://schemas.microsoft.com/office/drawing/2014/main" id="{D99028FE-EFF5-4CE4-B1C8-31865D927B56}"/>
            </a:ext>
          </a:extLst>
        </xdr:cNvPr>
        <xdr:cNvSpPr/>
      </xdr:nvSpPr>
      <xdr:spPr>
        <a:xfrm>
          <a:off x="11231880" y="10208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29391</xdr:rowOff>
    </xdr:to>
    <xdr:cxnSp macro="">
      <xdr:nvCxnSpPr>
        <xdr:cNvPr id="361" name="直線コネクタ 360">
          <a:extLst>
            <a:ext uri="{FF2B5EF4-FFF2-40B4-BE49-F238E27FC236}">
              <a16:creationId xmlns:a16="http://schemas.microsoft.com/office/drawing/2014/main" id="{752E3307-F04E-4CA9-8FF2-7851ED8302E2}"/>
            </a:ext>
          </a:extLst>
        </xdr:cNvPr>
        <xdr:cNvCxnSpPr/>
      </xdr:nvCxnSpPr>
      <xdr:spPr>
        <a:xfrm flipV="1">
          <a:off x="11282680" y="10221685"/>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8A87EDFC-5FB3-4DEF-8597-B851A3BCA18F}"/>
            </a:ext>
          </a:extLst>
        </xdr:cNvPr>
        <xdr:cNvSpPr txBox="1"/>
      </xdr:nvSpPr>
      <xdr:spPr>
        <a:xfrm>
          <a:off x="1343724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F5F584CA-8382-4FB3-B1B8-F0BCCD1F23EE}"/>
            </a:ext>
          </a:extLst>
        </xdr:cNvPr>
        <xdr:cNvSpPr txBox="1"/>
      </xdr:nvSpPr>
      <xdr:spPr>
        <a:xfrm>
          <a:off x="12675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1E944136-DB31-4120-8F5F-3646F60C664A}"/>
            </a:ext>
          </a:extLst>
        </xdr:cNvPr>
        <xdr:cNvSpPr txBox="1"/>
      </xdr:nvSpPr>
      <xdr:spPr>
        <a:xfrm>
          <a:off x="119005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365" name="n_4aveValue【保健センター・保健所】&#10;有形固定資産減価償却率">
          <a:extLst>
            <a:ext uri="{FF2B5EF4-FFF2-40B4-BE49-F238E27FC236}">
              <a16:creationId xmlns:a16="http://schemas.microsoft.com/office/drawing/2014/main" id="{84EA7FBE-4FEB-463A-B4C6-43118DE6C4CB}"/>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107242</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5332B236-7EED-4E53-88E8-01EA9B1B2906}"/>
            </a:ext>
          </a:extLst>
        </xdr:cNvPr>
        <xdr:cNvSpPr txBox="1"/>
      </xdr:nvSpPr>
      <xdr:spPr>
        <a:xfrm>
          <a:off x="1343724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71318</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A8BE17CA-B5A1-4D6F-B7DD-0D5C3048EA97}"/>
            </a:ext>
          </a:extLst>
        </xdr:cNvPr>
        <xdr:cNvSpPr txBox="1"/>
      </xdr:nvSpPr>
      <xdr:spPr>
        <a:xfrm>
          <a:off x="1267524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368" name="n_3mainValue【保健センター・保健所】&#10;有形固定資産減価償却率">
          <a:extLst>
            <a:ext uri="{FF2B5EF4-FFF2-40B4-BE49-F238E27FC236}">
              <a16:creationId xmlns:a16="http://schemas.microsoft.com/office/drawing/2014/main" id="{05839D12-4E2B-4377-A8DE-049823890AA9}"/>
            </a:ext>
          </a:extLst>
        </xdr:cNvPr>
        <xdr:cNvSpPr txBox="1"/>
      </xdr:nvSpPr>
      <xdr:spPr>
        <a:xfrm>
          <a:off x="1190054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369" name="n_4mainValue【保健センター・保健所】&#10;有形固定資産減価償却率">
          <a:extLst>
            <a:ext uri="{FF2B5EF4-FFF2-40B4-BE49-F238E27FC236}">
              <a16:creationId xmlns:a16="http://schemas.microsoft.com/office/drawing/2014/main" id="{55B68B7C-EBAB-4452-A26A-E7A96FE567CE}"/>
            </a:ext>
          </a:extLst>
        </xdr:cNvPr>
        <xdr:cNvSpPr txBox="1"/>
      </xdr:nvSpPr>
      <xdr:spPr>
        <a:xfrm>
          <a:off x="1110298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4D40467C-F1E8-4AEF-A489-55338AAF18C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9940D3A0-4A5C-4FF0-8DD2-381D56C37A2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AF919137-6186-4F92-80A1-F2A026CED3E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CDC7632A-AC78-498C-BCE2-FDAC59C4847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818F3516-3862-4B70-AD60-81ED2DFEFAD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4A90D7C8-AA0B-4506-8D24-0440D8552D7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27615CAF-ED11-42C2-8F7B-9AF487593E3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326E631B-E57B-41EC-922A-8CE19C150C7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F7E3579D-6963-4A61-9408-5910B263B3A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67818FD6-6D79-4A50-B661-496D8D8178E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0" name="直線コネクタ 379">
          <a:extLst>
            <a:ext uri="{FF2B5EF4-FFF2-40B4-BE49-F238E27FC236}">
              <a16:creationId xmlns:a16="http://schemas.microsoft.com/office/drawing/2014/main" id="{6F1422D5-461C-4B58-A87C-A4D7BBC988A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1" name="テキスト ボックス 380">
          <a:extLst>
            <a:ext uri="{FF2B5EF4-FFF2-40B4-BE49-F238E27FC236}">
              <a16:creationId xmlns:a16="http://schemas.microsoft.com/office/drawing/2014/main" id="{EAB9279D-8202-4229-9A67-96E9CD06CBCA}"/>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2" name="直線コネクタ 381">
          <a:extLst>
            <a:ext uri="{FF2B5EF4-FFF2-40B4-BE49-F238E27FC236}">
              <a16:creationId xmlns:a16="http://schemas.microsoft.com/office/drawing/2014/main" id="{482F926C-340F-4353-BF92-7E48C03B1988}"/>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3" name="テキスト ボックス 382">
          <a:extLst>
            <a:ext uri="{FF2B5EF4-FFF2-40B4-BE49-F238E27FC236}">
              <a16:creationId xmlns:a16="http://schemas.microsoft.com/office/drawing/2014/main" id="{916E2EF4-D23B-4D60-8614-63A21D86836D}"/>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4" name="直線コネクタ 383">
          <a:extLst>
            <a:ext uri="{FF2B5EF4-FFF2-40B4-BE49-F238E27FC236}">
              <a16:creationId xmlns:a16="http://schemas.microsoft.com/office/drawing/2014/main" id="{F4706296-D4A9-4A3D-BBD3-46436C0D7C43}"/>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5" name="テキスト ボックス 384">
          <a:extLst>
            <a:ext uri="{FF2B5EF4-FFF2-40B4-BE49-F238E27FC236}">
              <a16:creationId xmlns:a16="http://schemas.microsoft.com/office/drawing/2014/main" id="{9D288566-A2A9-471A-B03F-B33901C954F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6" name="直線コネクタ 385">
          <a:extLst>
            <a:ext uri="{FF2B5EF4-FFF2-40B4-BE49-F238E27FC236}">
              <a16:creationId xmlns:a16="http://schemas.microsoft.com/office/drawing/2014/main" id="{5CEF7BCD-00CE-4844-8519-9C6CD9143BBA}"/>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7" name="テキスト ボックス 386">
          <a:extLst>
            <a:ext uri="{FF2B5EF4-FFF2-40B4-BE49-F238E27FC236}">
              <a16:creationId xmlns:a16="http://schemas.microsoft.com/office/drawing/2014/main" id="{DB46E74E-499D-456D-B29F-60640164DD55}"/>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C6BFB987-3EEA-4384-8E16-C79A29F08E1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E043CBAD-5EB0-470D-80F1-F27A4979254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a:extLst>
            <a:ext uri="{FF2B5EF4-FFF2-40B4-BE49-F238E27FC236}">
              <a16:creationId xmlns:a16="http://schemas.microsoft.com/office/drawing/2014/main" id="{5DBBC44B-F162-4E27-89ED-570F07C8FC6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391" name="直線コネクタ 390">
          <a:extLst>
            <a:ext uri="{FF2B5EF4-FFF2-40B4-BE49-F238E27FC236}">
              <a16:creationId xmlns:a16="http://schemas.microsoft.com/office/drawing/2014/main" id="{A892799D-DC73-4764-B227-22A4D96BCCA8}"/>
            </a:ext>
          </a:extLst>
        </xdr:cNvPr>
        <xdr:cNvCxnSpPr/>
      </xdr:nvCxnSpPr>
      <xdr:spPr>
        <a:xfrm flipV="1">
          <a:off x="19509104" y="9355074"/>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392" name="【保健センター・保健所】&#10;一人当たり面積最小値テキスト">
          <a:extLst>
            <a:ext uri="{FF2B5EF4-FFF2-40B4-BE49-F238E27FC236}">
              <a16:creationId xmlns:a16="http://schemas.microsoft.com/office/drawing/2014/main" id="{693AC147-DBF7-4808-8B7B-14192F7456ED}"/>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393" name="直線コネクタ 392">
          <a:extLst>
            <a:ext uri="{FF2B5EF4-FFF2-40B4-BE49-F238E27FC236}">
              <a16:creationId xmlns:a16="http://schemas.microsoft.com/office/drawing/2014/main" id="{C5D2AE14-52FE-4DBD-85C3-E9A12411EEF3}"/>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394" name="【保健センター・保健所】&#10;一人当たり面積最大値テキスト">
          <a:extLst>
            <a:ext uri="{FF2B5EF4-FFF2-40B4-BE49-F238E27FC236}">
              <a16:creationId xmlns:a16="http://schemas.microsoft.com/office/drawing/2014/main" id="{841ECB7A-CA2D-4C12-8EAD-59605A67251C}"/>
            </a:ext>
          </a:extLst>
        </xdr:cNvPr>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395" name="直線コネクタ 394">
          <a:extLst>
            <a:ext uri="{FF2B5EF4-FFF2-40B4-BE49-F238E27FC236}">
              <a16:creationId xmlns:a16="http://schemas.microsoft.com/office/drawing/2014/main" id="{36A2FBD8-1285-4108-B4E8-85D4153CC253}"/>
            </a:ext>
          </a:extLst>
        </xdr:cNvPr>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396" name="【保健センター・保健所】&#10;一人当たり面積平均値テキスト">
          <a:extLst>
            <a:ext uri="{FF2B5EF4-FFF2-40B4-BE49-F238E27FC236}">
              <a16:creationId xmlns:a16="http://schemas.microsoft.com/office/drawing/2014/main" id="{8397B93C-4944-4F87-9403-289271BB75B8}"/>
            </a:ext>
          </a:extLst>
        </xdr:cNvPr>
        <xdr:cNvSpPr txBox="1"/>
      </xdr:nvSpPr>
      <xdr:spPr>
        <a:xfrm>
          <a:off x="19547840" y="1021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397" name="フローチャート: 判断 396">
          <a:extLst>
            <a:ext uri="{FF2B5EF4-FFF2-40B4-BE49-F238E27FC236}">
              <a16:creationId xmlns:a16="http://schemas.microsoft.com/office/drawing/2014/main" id="{F919DBD3-DEA8-4D1D-9E0A-14D3236F0D28}"/>
            </a:ext>
          </a:extLst>
        </xdr:cNvPr>
        <xdr:cNvSpPr/>
      </xdr:nvSpPr>
      <xdr:spPr>
        <a:xfrm>
          <a:off x="1945894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398" name="フローチャート: 判断 397">
          <a:extLst>
            <a:ext uri="{FF2B5EF4-FFF2-40B4-BE49-F238E27FC236}">
              <a16:creationId xmlns:a16="http://schemas.microsoft.com/office/drawing/2014/main" id="{E3A8F26A-6257-4D06-ACA2-53FFD2293885}"/>
            </a:ext>
          </a:extLst>
        </xdr:cNvPr>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99" name="フローチャート: 判断 398">
          <a:extLst>
            <a:ext uri="{FF2B5EF4-FFF2-40B4-BE49-F238E27FC236}">
              <a16:creationId xmlns:a16="http://schemas.microsoft.com/office/drawing/2014/main" id="{0883F112-F70C-4596-A802-F5EBE292418F}"/>
            </a:ext>
          </a:extLst>
        </xdr:cNvPr>
        <xdr:cNvSpPr/>
      </xdr:nvSpPr>
      <xdr:spPr>
        <a:xfrm>
          <a:off x="179374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79502</xdr:rowOff>
    </xdr:from>
    <xdr:to>
      <xdr:col>102</xdr:col>
      <xdr:colOff>165100</xdr:colOff>
      <xdr:row>62</xdr:row>
      <xdr:rowOff>9652</xdr:rowOff>
    </xdr:to>
    <xdr:sp macro="" textlink="">
      <xdr:nvSpPr>
        <xdr:cNvPr id="400" name="フローチャート: 判断 399">
          <a:extLst>
            <a:ext uri="{FF2B5EF4-FFF2-40B4-BE49-F238E27FC236}">
              <a16:creationId xmlns:a16="http://schemas.microsoft.com/office/drawing/2014/main" id="{8573F30B-1C3A-476A-896C-3030491B344B}"/>
            </a:ext>
          </a:extLst>
        </xdr:cNvPr>
        <xdr:cNvSpPr/>
      </xdr:nvSpPr>
      <xdr:spPr>
        <a:xfrm>
          <a:off x="17162780" y="1030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401" name="フローチャート: 判断 400">
          <a:extLst>
            <a:ext uri="{FF2B5EF4-FFF2-40B4-BE49-F238E27FC236}">
              <a16:creationId xmlns:a16="http://schemas.microsoft.com/office/drawing/2014/main" id="{EF3EC082-9738-4889-8EE3-C30CF3E9376F}"/>
            </a:ext>
          </a:extLst>
        </xdr:cNvPr>
        <xdr:cNvSpPr/>
      </xdr:nvSpPr>
      <xdr:spPr>
        <a:xfrm>
          <a:off x="16388080" y="10360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23655FFA-E1FD-4BC2-A5BA-AACACD19789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7A8CEEAC-56A6-4B79-AB12-9A3F0DF9B92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2159C307-19EA-4CFB-BF5F-E34E8BC1B54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A550A28A-7FAE-45CE-A2ED-947CE5194E9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147CB72E-7536-4C92-97B3-D1945802A50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407" name="楕円 406">
          <a:extLst>
            <a:ext uri="{FF2B5EF4-FFF2-40B4-BE49-F238E27FC236}">
              <a16:creationId xmlns:a16="http://schemas.microsoft.com/office/drawing/2014/main" id="{D06E0B57-2E6D-4655-BAFA-700A439D1827}"/>
            </a:ext>
          </a:extLst>
        </xdr:cNvPr>
        <xdr:cNvSpPr/>
      </xdr:nvSpPr>
      <xdr:spPr>
        <a:xfrm>
          <a:off x="1945894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408" name="【保健センター・保健所】&#10;一人当たり面積該当値テキスト">
          <a:extLst>
            <a:ext uri="{FF2B5EF4-FFF2-40B4-BE49-F238E27FC236}">
              <a16:creationId xmlns:a16="http://schemas.microsoft.com/office/drawing/2014/main" id="{8AFFCE12-2F4A-4233-8DB4-34AF3267FC49}"/>
            </a:ext>
          </a:extLst>
        </xdr:cNvPr>
        <xdr:cNvSpPr txBox="1"/>
      </xdr:nvSpPr>
      <xdr:spPr>
        <a:xfrm>
          <a:off x="19547840"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409" name="楕円 408">
          <a:extLst>
            <a:ext uri="{FF2B5EF4-FFF2-40B4-BE49-F238E27FC236}">
              <a16:creationId xmlns:a16="http://schemas.microsoft.com/office/drawing/2014/main" id="{6FF8556F-2654-43B8-A2EE-9CB801D50B2D}"/>
            </a:ext>
          </a:extLst>
        </xdr:cNvPr>
        <xdr:cNvSpPr/>
      </xdr:nvSpPr>
      <xdr:spPr>
        <a:xfrm>
          <a:off x="1873504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410" name="直線コネクタ 409">
          <a:extLst>
            <a:ext uri="{FF2B5EF4-FFF2-40B4-BE49-F238E27FC236}">
              <a16:creationId xmlns:a16="http://schemas.microsoft.com/office/drawing/2014/main" id="{7962E2EA-DF5C-41AE-AB0A-F50F0A44217E}"/>
            </a:ext>
          </a:extLst>
        </xdr:cNvPr>
        <xdr:cNvCxnSpPr/>
      </xdr:nvCxnSpPr>
      <xdr:spPr>
        <a:xfrm>
          <a:off x="18778220" y="10485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411" name="楕円 410">
          <a:extLst>
            <a:ext uri="{FF2B5EF4-FFF2-40B4-BE49-F238E27FC236}">
              <a16:creationId xmlns:a16="http://schemas.microsoft.com/office/drawing/2014/main" id="{47DD6D96-01D8-4409-9E00-8B08EE0A7357}"/>
            </a:ext>
          </a:extLst>
        </xdr:cNvPr>
        <xdr:cNvSpPr/>
      </xdr:nvSpPr>
      <xdr:spPr>
        <a:xfrm>
          <a:off x="1793748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96012</xdr:rowOff>
    </xdr:to>
    <xdr:cxnSp macro="">
      <xdr:nvCxnSpPr>
        <xdr:cNvPr id="412" name="直線コネクタ 411">
          <a:extLst>
            <a:ext uri="{FF2B5EF4-FFF2-40B4-BE49-F238E27FC236}">
              <a16:creationId xmlns:a16="http://schemas.microsoft.com/office/drawing/2014/main" id="{EA6E88EC-E8BC-4A93-98B1-1BAB17971CA5}"/>
            </a:ext>
          </a:extLst>
        </xdr:cNvPr>
        <xdr:cNvCxnSpPr/>
      </xdr:nvCxnSpPr>
      <xdr:spPr>
        <a:xfrm flipV="1">
          <a:off x="17988280" y="1048512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413" name="楕円 412">
          <a:extLst>
            <a:ext uri="{FF2B5EF4-FFF2-40B4-BE49-F238E27FC236}">
              <a16:creationId xmlns:a16="http://schemas.microsoft.com/office/drawing/2014/main" id="{3B70F5C1-582D-4C62-93E7-37F18E839C6E}"/>
            </a:ext>
          </a:extLst>
        </xdr:cNvPr>
        <xdr:cNvSpPr/>
      </xdr:nvSpPr>
      <xdr:spPr>
        <a:xfrm>
          <a:off x="1716278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96012</xdr:rowOff>
    </xdr:to>
    <xdr:cxnSp macro="">
      <xdr:nvCxnSpPr>
        <xdr:cNvPr id="414" name="直線コネクタ 413">
          <a:extLst>
            <a:ext uri="{FF2B5EF4-FFF2-40B4-BE49-F238E27FC236}">
              <a16:creationId xmlns:a16="http://schemas.microsoft.com/office/drawing/2014/main" id="{D364263B-AFE3-4390-BCBA-72AEF630266B}"/>
            </a:ext>
          </a:extLst>
        </xdr:cNvPr>
        <xdr:cNvCxnSpPr/>
      </xdr:nvCxnSpPr>
      <xdr:spPr>
        <a:xfrm>
          <a:off x="17213580" y="1048969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45212</xdr:rowOff>
    </xdr:from>
    <xdr:to>
      <xdr:col>98</xdr:col>
      <xdr:colOff>38100</xdr:colOff>
      <xdr:row>62</xdr:row>
      <xdr:rowOff>146812</xdr:rowOff>
    </xdr:to>
    <xdr:sp macro="" textlink="">
      <xdr:nvSpPr>
        <xdr:cNvPr id="415" name="楕円 414">
          <a:extLst>
            <a:ext uri="{FF2B5EF4-FFF2-40B4-BE49-F238E27FC236}">
              <a16:creationId xmlns:a16="http://schemas.microsoft.com/office/drawing/2014/main" id="{712723CD-826E-43C8-B2AE-8FED828927A4}"/>
            </a:ext>
          </a:extLst>
        </xdr:cNvPr>
        <xdr:cNvSpPr/>
      </xdr:nvSpPr>
      <xdr:spPr>
        <a:xfrm>
          <a:off x="16388080" y="10438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96012</xdr:rowOff>
    </xdr:from>
    <xdr:to>
      <xdr:col>102</xdr:col>
      <xdr:colOff>114300</xdr:colOff>
      <xdr:row>62</xdr:row>
      <xdr:rowOff>96012</xdr:rowOff>
    </xdr:to>
    <xdr:cxnSp macro="">
      <xdr:nvCxnSpPr>
        <xdr:cNvPr id="416" name="直線コネクタ 415">
          <a:extLst>
            <a:ext uri="{FF2B5EF4-FFF2-40B4-BE49-F238E27FC236}">
              <a16:creationId xmlns:a16="http://schemas.microsoft.com/office/drawing/2014/main" id="{91F9051E-0081-49CC-9BDA-7A2BF8AD357A}"/>
            </a:ext>
          </a:extLst>
        </xdr:cNvPr>
        <xdr:cNvCxnSpPr/>
      </xdr:nvCxnSpPr>
      <xdr:spPr>
        <a:xfrm>
          <a:off x="16431260" y="1048969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417" name="n_1aveValue【保健センター・保健所】&#10;一人当たり面積">
          <a:extLst>
            <a:ext uri="{FF2B5EF4-FFF2-40B4-BE49-F238E27FC236}">
              <a16:creationId xmlns:a16="http://schemas.microsoft.com/office/drawing/2014/main" id="{4C5F4837-7A22-4B71-A09C-D8208318183A}"/>
            </a:ext>
          </a:extLst>
        </xdr:cNvPr>
        <xdr:cNvSpPr txBox="1"/>
      </xdr:nvSpPr>
      <xdr:spPr>
        <a:xfrm>
          <a:off x="18561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18" name="n_2aveValue【保健センター・保健所】&#10;一人当たり面積">
          <a:extLst>
            <a:ext uri="{FF2B5EF4-FFF2-40B4-BE49-F238E27FC236}">
              <a16:creationId xmlns:a16="http://schemas.microsoft.com/office/drawing/2014/main" id="{E15028C1-331B-4659-AEA7-05DE911BFC8F}"/>
            </a:ext>
          </a:extLst>
        </xdr:cNvPr>
        <xdr:cNvSpPr txBox="1"/>
      </xdr:nvSpPr>
      <xdr:spPr>
        <a:xfrm>
          <a:off x="1777626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26179</xdr:rowOff>
    </xdr:from>
    <xdr:ext cx="469744" cy="259045"/>
    <xdr:sp macro="" textlink="">
      <xdr:nvSpPr>
        <xdr:cNvPr id="419" name="n_3aveValue【保健センター・保健所】&#10;一人当たり面積">
          <a:extLst>
            <a:ext uri="{FF2B5EF4-FFF2-40B4-BE49-F238E27FC236}">
              <a16:creationId xmlns:a16="http://schemas.microsoft.com/office/drawing/2014/main" id="{E50CF566-A9E3-46CE-AAFB-8DA011A418E4}"/>
            </a:ext>
          </a:extLst>
        </xdr:cNvPr>
        <xdr:cNvSpPr txBox="1"/>
      </xdr:nvSpPr>
      <xdr:spPr>
        <a:xfrm>
          <a:off x="1700156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420" name="n_4aveValue【保健センター・保健所】&#10;一人当たり面積">
          <a:extLst>
            <a:ext uri="{FF2B5EF4-FFF2-40B4-BE49-F238E27FC236}">
              <a16:creationId xmlns:a16="http://schemas.microsoft.com/office/drawing/2014/main" id="{2A30F314-E7FA-43CD-9CE7-E4B4902ACEAA}"/>
            </a:ext>
          </a:extLst>
        </xdr:cNvPr>
        <xdr:cNvSpPr txBox="1"/>
      </xdr:nvSpPr>
      <xdr:spPr>
        <a:xfrm>
          <a:off x="162268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421" name="n_1mainValue【保健センター・保健所】&#10;一人当たり面積">
          <a:extLst>
            <a:ext uri="{FF2B5EF4-FFF2-40B4-BE49-F238E27FC236}">
              <a16:creationId xmlns:a16="http://schemas.microsoft.com/office/drawing/2014/main" id="{C991CB6B-8603-4C0F-8131-EA1D684D8112}"/>
            </a:ext>
          </a:extLst>
        </xdr:cNvPr>
        <xdr:cNvSpPr txBox="1"/>
      </xdr:nvSpPr>
      <xdr:spPr>
        <a:xfrm>
          <a:off x="185611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422" name="n_2mainValue【保健センター・保健所】&#10;一人当たり面積">
          <a:extLst>
            <a:ext uri="{FF2B5EF4-FFF2-40B4-BE49-F238E27FC236}">
              <a16:creationId xmlns:a16="http://schemas.microsoft.com/office/drawing/2014/main" id="{3D71DE58-7AA5-4126-85A0-E87F2C291578}"/>
            </a:ext>
          </a:extLst>
        </xdr:cNvPr>
        <xdr:cNvSpPr txBox="1"/>
      </xdr:nvSpPr>
      <xdr:spPr>
        <a:xfrm>
          <a:off x="1777626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423" name="n_3mainValue【保健センター・保健所】&#10;一人当たり面積">
          <a:extLst>
            <a:ext uri="{FF2B5EF4-FFF2-40B4-BE49-F238E27FC236}">
              <a16:creationId xmlns:a16="http://schemas.microsoft.com/office/drawing/2014/main" id="{42B18947-7E79-4A70-80EA-2F57260E7520}"/>
            </a:ext>
          </a:extLst>
        </xdr:cNvPr>
        <xdr:cNvSpPr txBox="1"/>
      </xdr:nvSpPr>
      <xdr:spPr>
        <a:xfrm>
          <a:off x="1700156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424" name="n_4mainValue【保健センター・保健所】&#10;一人当たり面積">
          <a:extLst>
            <a:ext uri="{FF2B5EF4-FFF2-40B4-BE49-F238E27FC236}">
              <a16:creationId xmlns:a16="http://schemas.microsoft.com/office/drawing/2014/main" id="{D55C0DDD-FAE3-4E2F-B869-6D3744F5474F}"/>
            </a:ext>
          </a:extLst>
        </xdr:cNvPr>
        <xdr:cNvSpPr txBox="1"/>
      </xdr:nvSpPr>
      <xdr:spPr>
        <a:xfrm>
          <a:off x="1622686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9BDF1F0C-42A1-4500-979B-C12BA909158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349402F5-7A84-445C-97DE-8BD4FF5E77A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25E235A7-78ED-422C-8917-A398C0E1929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197E5D3D-5259-4B80-A611-B28461102F8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AB9077EA-9EE4-4A04-A332-3E034B78B68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E996412B-B497-4A3C-ABBA-4CDFD663855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FFF20DD5-533B-4F67-AD3B-1E633591A14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2F46C1F2-76F3-46C3-9921-E5DC328693B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6E447AD2-ACF1-4E4C-8A25-9914F872775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19716BFB-18D0-4BC9-A728-475D3C494C3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D34E3A16-51C9-4686-9BA3-0D9B60A6954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C576DEB8-8212-48EB-A44D-7DF6E4ACA5D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9193C24F-EA3A-468A-AC31-E7D6CDE8F8DC}"/>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B30500CD-FE6A-4A6F-BC39-70665C73FAA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29C017DC-24A0-423A-9629-F89D5D4C861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C046A5E4-5236-42FC-A673-B1A0DBADF36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AFE35F99-DFEC-435D-AC13-82A8A579F769}"/>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C688EE63-0078-4F6D-97B7-FB2B0961549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150B0123-BB9E-44C0-87B0-897647D803F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D6C9F00B-89EB-4739-973B-42C6085BCF6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5CD8E3A9-8639-4B31-A7A5-26B4EC8B7BA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153AF256-3A18-41AC-A81E-1C8F908A9E8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1E464E76-3783-4ABE-87A0-09CB275298A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2E43299F-D6D2-4F4D-8363-98462AA0D65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F446CF10-7D18-447A-A236-3A7193BFE09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id="{72D54DE0-E912-4CBE-9282-7727BD8058EF}"/>
            </a:ext>
          </a:extLst>
        </xdr:cNvPr>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50B6A3C6-AFC1-498C-A2AA-5B4ABB2A2602}"/>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id="{8A26201A-2500-45EA-9793-591DA7F6418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453" name="【消防施設】&#10;有形固定資産減価償却率最大値テキスト">
          <a:extLst>
            <a:ext uri="{FF2B5EF4-FFF2-40B4-BE49-F238E27FC236}">
              <a16:creationId xmlns:a16="http://schemas.microsoft.com/office/drawing/2014/main" id="{93FA7819-B551-4207-A4AE-46DDBC1B7BB4}"/>
            </a:ext>
          </a:extLst>
        </xdr:cNvPr>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454" name="直線コネクタ 453">
          <a:extLst>
            <a:ext uri="{FF2B5EF4-FFF2-40B4-BE49-F238E27FC236}">
              <a16:creationId xmlns:a16="http://schemas.microsoft.com/office/drawing/2014/main" id="{06DE5731-9C40-4ED5-85F7-C8706D56A76D}"/>
            </a:ext>
          </a:extLst>
        </xdr:cNvPr>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BFB09A5F-AD38-4BC2-84E2-1F7FCF8EAAF8}"/>
            </a:ext>
          </a:extLst>
        </xdr:cNvPr>
        <xdr:cNvSpPr txBox="1"/>
      </xdr:nvSpPr>
      <xdr:spPr>
        <a:xfrm>
          <a:off x="14414500" y="13859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456" name="フローチャート: 判断 455">
          <a:extLst>
            <a:ext uri="{FF2B5EF4-FFF2-40B4-BE49-F238E27FC236}">
              <a16:creationId xmlns:a16="http://schemas.microsoft.com/office/drawing/2014/main" id="{88A533B7-BCDF-4091-A96F-6507C68DBD1F}"/>
            </a:ext>
          </a:extLst>
        </xdr:cNvPr>
        <xdr:cNvSpPr/>
      </xdr:nvSpPr>
      <xdr:spPr>
        <a:xfrm>
          <a:off x="14325600" y="138807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457" name="フローチャート: 判断 456">
          <a:extLst>
            <a:ext uri="{FF2B5EF4-FFF2-40B4-BE49-F238E27FC236}">
              <a16:creationId xmlns:a16="http://schemas.microsoft.com/office/drawing/2014/main" id="{B18837A7-75C3-4E31-9CFB-0B7EB974F741}"/>
            </a:ext>
          </a:extLst>
        </xdr:cNvPr>
        <xdr:cNvSpPr/>
      </xdr:nvSpPr>
      <xdr:spPr>
        <a:xfrm>
          <a:off x="135788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458" name="フローチャート: 判断 457">
          <a:extLst>
            <a:ext uri="{FF2B5EF4-FFF2-40B4-BE49-F238E27FC236}">
              <a16:creationId xmlns:a16="http://schemas.microsoft.com/office/drawing/2014/main" id="{B7314571-9245-440D-83B5-DBAD234EC097}"/>
            </a:ext>
          </a:extLst>
        </xdr:cNvPr>
        <xdr:cNvSpPr/>
      </xdr:nvSpPr>
      <xdr:spPr>
        <a:xfrm>
          <a:off x="1280414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459" name="フローチャート: 判断 458">
          <a:extLst>
            <a:ext uri="{FF2B5EF4-FFF2-40B4-BE49-F238E27FC236}">
              <a16:creationId xmlns:a16="http://schemas.microsoft.com/office/drawing/2014/main" id="{A83A343F-DAAC-4DE3-A9C7-88C2F7C3873E}"/>
            </a:ext>
          </a:extLst>
        </xdr:cNvPr>
        <xdr:cNvSpPr/>
      </xdr:nvSpPr>
      <xdr:spPr>
        <a:xfrm>
          <a:off x="12029440" y="13919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60" name="フローチャート: 判断 459">
          <a:extLst>
            <a:ext uri="{FF2B5EF4-FFF2-40B4-BE49-F238E27FC236}">
              <a16:creationId xmlns:a16="http://schemas.microsoft.com/office/drawing/2014/main" id="{4D744B08-C97F-4DEE-9985-6EF85E1D457E}"/>
            </a:ext>
          </a:extLst>
        </xdr:cNvPr>
        <xdr:cNvSpPr/>
      </xdr:nvSpPr>
      <xdr:spPr>
        <a:xfrm>
          <a:off x="11231880" y="139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F857E7F9-1ECC-4BD3-930A-773D817E478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C22FAC0B-7199-4440-A585-40328DFF053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2AFAA0F0-8816-4C1F-96FA-4951BFB87B9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B752455A-88AD-4020-812F-ABC4D94B771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CB01C3C1-C962-4D96-95B2-930EFA2490F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34652</xdr:rowOff>
    </xdr:from>
    <xdr:to>
      <xdr:col>85</xdr:col>
      <xdr:colOff>177800</xdr:colOff>
      <xdr:row>80</xdr:row>
      <xdr:rowOff>136252</xdr:rowOff>
    </xdr:to>
    <xdr:sp macro="" textlink="">
      <xdr:nvSpPr>
        <xdr:cNvPr id="466" name="楕円 465">
          <a:extLst>
            <a:ext uri="{FF2B5EF4-FFF2-40B4-BE49-F238E27FC236}">
              <a16:creationId xmlns:a16="http://schemas.microsoft.com/office/drawing/2014/main" id="{AC05F1C1-27AF-49D7-8F2D-9511B491735B}"/>
            </a:ext>
          </a:extLst>
        </xdr:cNvPr>
        <xdr:cNvSpPr/>
      </xdr:nvSpPr>
      <xdr:spPr>
        <a:xfrm>
          <a:off x="14325600" y="134458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57529</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A2A4F440-DFA4-4BD9-BA61-37353244649E}"/>
            </a:ext>
          </a:extLst>
        </xdr:cNvPr>
        <xdr:cNvSpPr txBox="1"/>
      </xdr:nvSpPr>
      <xdr:spPr>
        <a:xfrm>
          <a:off x="14414500" y="1330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468" name="楕円 467">
          <a:extLst>
            <a:ext uri="{FF2B5EF4-FFF2-40B4-BE49-F238E27FC236}">
              <a16:creationId xmlns:a16="http://schemas.microsoft.com/office/drawing/2014/main" id="{904C664C-5450-4AEC-BCE8-02A46502F319}"/>
            </a:ext>
          </a:extLst>
        </xdr:cNvPr>
        <xdr:cNvSpPr/>
      </xdr:nvSpPr>
      <xdr:spPr>
        <a:xfrm>
          <a:off x="135788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85452</xdr:rowOff>
    </xdr:to>
    <xdr:cxnSp macro="">
      <xdr:nvCxnSpPr>
        <xdr:cNvPr id="469" name="直線コネクタ 468">
          <a:extLst>
            <a:ext uri="{FF2B5EF4-FFF2-40B4-BE49-F238E27FC236}">
              <a16:creationId xmlns:a16="http://schemas.microsoft.com/office/drawing/2014/main" id="{29F5DE23-1A6C-4B84-B08C-2D235D23BADA}"/>
            </a:ext>
          </a:extLst>
        </xdr:cNvPr>
        <xdr:cNvCxnSpPr/>
      </xdr:nvCxnSpPr>
      <xdr:spPr>
        <a:xfrm>
          <a:off x="13629640" y="13449300"/>
          <a:ext cx="74676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xdr:rowOff>
    </xdr:from>
    <xdr:to>
      <xdr:col>76</xdr:col>
      <xdr:colOff>165100</xdr:colOff>
      <xdr:row>80</xdr:row>
      <xdr:rowOff>110127</xdr:rowOff>
    </xdr:to>
    <xdr:sp macro="" textlink="">
      <xdr:nvSpPr>
        <xdr:cNvPr id="470" name="楕円 469">
          <a:extLst>
            <a:ext uri="{FF2B5EF4-FFF2-40B4-BE49-F238E27FC236}">
              <a16:creationId xmlns:a16="http://schemas.microsoft.com/office/drawing/2014/main" id="{53F23283-44C6-4268-9BEB-7C2907290845}"/>
            </a:ext>
          </a:extLst>
        </xdr:cNvPr>
        <xdr:cNvSpPr/>
      </xdr:nvSpPr>
      <xdr:spPr>
        <a:xfrm>
          <a:off x="12804140" y="134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59327</xdr:rowOff>
    </xdr:to>
    <xdr:cxnSp macro="">
      <xdr:nvCxnSpPr>
        <xdr:cNvPr id="471" name="直線コネクタ 470">
          <a:extLst>
            <a:ext uri="{FF2B5EF4-FFF2-40B4-BE49-F238E27FC236}">
              <a16:creationId xmlns:a16="http://schemas.microsoft.com/office/drawing/2014/main" id="{B736B949-18EA-42EA-92B5-86A67AE53E44}"/>
            </a:ext>
          </a:extLst>
        </xdr:cNvPr>
        <xdr:cNvCxnSpPr/>
      </xdr:nvCxnSpPr>
      <xdr:spPr>
        <a:xfrm flipV="1">
          <a:off x="12854940" y="1344930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1995</xdr:rowOff>
    </xdr:from>
    <xdr:to>
      <xdr:col>72</xdr:col>
      <xdr:colOff>38100</xdr:colOff>
      <xdr:row>80</xdr:row>
      <xdr:rowOff>103595</xdr:rowOff>
    </xdr:to>
    <xdr:sp macro="" textlink="">
      <xdr:nvSpPr>
        <xdr:cNvPr id="472" name="楕円 471">
          <a:extLst>
            <a:ext uri="{FF2B5EF4-FFF2-40B4-BE49-F238E27FC236}">
              <a16:creationId xmlns:a16="http://schemas.microsoft.com/office/drawing/2014/main" id="{0970BD5D-497A-4427-B7A5-58FB5E90701D}"/>
            </a:ext>
          </a:extLst>
        </xdr:cNvPr>
        <xdr:cNvSpPr/>
      </xdr:nvSpPr>
      <xdr:spPr>
        <a:xfrm>
          <a:off x="12029440" y="13413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52795</xdr:rowOff>
    </xdr:from>
    <xdr:to>
      <xdr:col>76</xdr:col>
      <xdr:colOff>114300</xdr:colOff>
      <xdr:row>80</xdr:row>
      <xdr:rowOff>59327</xdr:rowOff>
    </xdr:to>
    <xdr:cxnSp macro="">
      <xdr:nvCxnSpPr>
        <xdr:cNvPr id="473" name="直線コネクタ 472">
          <a:extLst>
            <a:ext uri="{FF2B5EF4-FFF2-40B4-BE49-F238E27FC236}">
              <a16:creationId xmlns:a16="http://schemas.microsoft.com/office/drawing/2014/main" id="{0639F986-7B14-424B-A9B6-F69129562D94}"/>
            </a:ext>
          </a:extLst>
        </xdr:cNvPr>
        <xdr:cNvCxnSpPr/>
      </xdr:nvCxnSpPr>
      <xdr:spPr>
        <a:xfrm>
          <a:off x="12072620" y="13463995"/>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55880</xdr:rowOff>
    </xdr:from>
    <xdr:to>
      <xdr:col>67</xdr:col>
      <xdr:colOff>101600</xdr:colOff>
      <xdr:row>80</xdr:row>
      <xdr:rowOff>157480</xdr:rowOff>
    </xdr:to>
    <xdr:sp macro="" textlink="">
      <xdr:nvSpPr>
        <xdr:cNvPr id="474" name="楕円 473">
          <a:extLst>
            <a:ext uri="{FF2B5EF4-FFF2-40B4-BE49-F238E27FC236}">
              <a16:creationId xmlns:a16="http://schemas.microsoft.com/office/drawing/2014/main" id="{D1AABAD9-0011-4216-BC2A-A86E995EC2B7}"/>
            </a:ext>
          </a:extLst>
        </xdr:cNvPr>
        <xdr:cNvSpPr/>
      </xdr:nvSpPr>
      <xdr:spPr>
        <a:xfrm>
          <a:off x="1123188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52795</xdr:rowOff>
    </xdr:from>
    <xdr:to>
      <xdr:col>71</xdr:col>
      <xdr:colOff>177800</xdr:colOff>
      <xdr:row>80</xdr:row>
      <xdr:rowOff>106680</xdr:rowOff>
    </xdr:to>
    <xdr:cxnSp macro="">
      <xdr:nvCxnSpPr>
        <xdr:cNvPr id="475" name="直線コネクタ 474">
          <a:extLst>
            <a:ext uri="{FF2B5EF4-FFF2-40B4-BE49-F238E27FC236}">
              <a16:creationId xmlns:a16="http://schemas.microsoft.com/office/drawing/2014/main" id="{E0123022-196C-4540-A0AF-2BBD30484163}"/>
            </a:ext>
          </a:extLst>
        </xdr:cNvPr>
        <xdr:cNvCxnSpPr/>
      </xdr:nvCxnSpPr>
      <xdr:spPr>
        <a:xfrm flipV="1">
          <a:off x="11282680" y="13463995"/>
          <a:ext cx="78994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476" name="n_1aveValue【消防施設】&#10;有形固定資産減価償却率">
          <a:extLst>
            <a:ext uri="{FF2B5EF4-FFF2-40B4-BE49-F238E27FC236}">
              <a16:creationId xmlns:a16="http://schemas.microsoft.com/office/drawing/2014/main" id="{38EA8972-C340-4C8F-BD72-8F79D9D1430E}"/>
            </a:ext>
          </a:extLst>
        </xdr:cNvPr>
        <xdr:cNvSpPr txBox="1"/>
      </xdr:nvSpPr>
      <xdr:spPr>
        <a:xfrm>
          <a:off x="13437244" y="1393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477" name="n_2aveValue【消防施設】&#10;有形固定資産減価償却率">
          <a:extLst>
            <a:ext uri="{FF2B5EF4-FFF2-40B4-BE49-F238E27FC236}">
              <a16:creationId xmlns:a16="http://schemas.microsoft.com/office/drawing/2014/main" id="{5C62304E-2287-4ACE-964E-DF774588A2F8}"/>
            </a:ext>
          </a:extLst>
        </xdr:cNvPr>
        <xdr:cNvSpPr txBox="1"/>
      </xdr:nvSpPr>
      <xdr:spPr>
        <a:xfrm>
          <a:off x="1267524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478" name="n_3aveValue【消防施設】&#10;有形固定資産減価償却率">
          <a:extLst>
            <a:ext uri="{FF2B5EF4-FFF2-40B4-BE49-F238E27FC236}">
              <a16:creationId xmlns:a16="http://schemas.microsoft.com/office/drawing/2014/main" id="{508B8E3C-EF4A-4681-8F20-6C8351158CE0}"/>
            </a:ext>
          </a:extLst>
        </xdr:cNvPr>
        <xdr:cNvSpPr txBox="1"/>
      </xdr:nvSpPr>
      <xdr:spPr>
        <a:xfrm>
          <a:off x="11900544" y="1401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479" name="n_4aveValue【消防施設】&#10;有形固定資産減価償却率">
          <a:extLst>
            <a:ext uri="{FF2B5EF4-FFF2-40B4-BE49-F238E27FC236}">
              <a16:creationId xmlns:a16="http://schemas.microsoft.com/office/drawing/2014/main" id="{DEF72239-B681-4FF1-9D3F-31D9F59752AE}"/>
            </a:ext>
          </a:extLst>
        </xdr:cNvPr>
        <xdr:cNvSpPr txBox="1"/>
      </xdr:nvSpPr>
      <xdr:spPr>
        <a:xfrm>
          <a:off x="1110298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480" name="n_1mainValue【消防施設】&#10;有形固定資産減価償却率">
          <a:extLst>
            <a:ext uri="{FF2B5EF4-FFF2-40B4-BE49-F238E27FC236}">
              <a16:creationId xmlns:a16="http://schemas.microsoft.com/office/drawing/2014/main" id="{327B14F0-2810-4EDD-BD3E-8E8F787E55D7}"/>
            </a:ext>
          </a:extLst>
        </xdr:cNvPr>
        <xdr:cNvSpPr txBox="1"/>
      </xdr:nvSpPr>
      <xdr:spPr>
        <a:xfrm>
          <a:off x="134372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126654</xdr:rowOff>
    </xdr:from>
    <xdr:ext cx="405111" cy="259045"/>
    <xdr:sp macro="" textlink="">
      <xdr:nvSpPr>
        <xdr:cNvPr id="481" name="n_2mainValue【消防施設】&#10;有形固定資産減価償却率">
          <a:extLst>
            <a:ext uri="{FF2B5EF4-FFF2-40B4-BE49-F238E27FC236}">
              <a16:creationId xmlns:a16="http://schemas.microsoft.com/office/drawing/2014/main" id="{94D5C516-9266-4E4E-A579-FECFFB5FED7C}"/>
            </a:ext>
          </a:extLst>
        </xdr:cNvPr>
        <xdr:cNvSpPr txBox="1"/>
      </xdr:nvSpPr>
      <xdr:spPr>
        <a:xfrm>
          <a:off x="12675244" y="1320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120122</xdr:rowOff>
    </xdr:from>
    <xdr:ext cx="405111" cy="259045"/>
    <xdr:sp macro="" textlink="">
      <xdr:nvSpPr>
        <xdr:cNvPr id="482" name="n_3mainValue【消防施設】&#10;有形固定資産減価償却率">
          <a:extLst>
            <a:ext uri="{FF2B5EF4-FFF2-40B4-BE49-F238E27FC236}">
              <a16:creationId xmlns:a16="http://schemas.microsoft.com/office/drawing/2014/main" id="{F5F53855-278D-4590-8BAF-F89E83C00ACD}"/>
            </a:ext>
          </a:extLst>
        </xdr:cNvPr>
        <xdr:cNvSpPr txBox="1"/>
      </xdr:nvSpPr>
      <xdr:spPr>
        <a:xfrm>
          <a:off x="11900544" y="131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2557</xdr:rowOff>
    </xdr:from>
    <xdr:ext cx="405111" cy="259045"/>
    <xdr:sp macro="" textlink="">
      <xdr:nvSpPr>
        <xdr:cNvPr id="483" name="n_4mainValue【消防施設】&#10;有形固定資産減価償却率">
          <a:extLst>
            <a:ext uri="{FF2B5EF4-FFF2-40B4-BE49-F238E27FC236}">
              <a16:creationId xmlns:a16="http://schemas.microsoft.com/office/drawing/2014/main" id="{F867A954-598F-4B43-B760-20D2A922FC8A}"/>
            </a:ext>
          </a:extLst>
        </xdr:cNvPr>
        <xdr:cNvSpPr txBox="1"/>
      </xdr:nvSpPr>
      <xdr:spPr>
        <a:xfrm>
          <a:off x="1110298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02856020-1D41-4487-859D-B2F06BABD2B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38A72890-953F-401B-A813-9D327FA629D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827075CF-CBB7-40C8-9D85-08890D9C17E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CF95CD7E-26F3-4C95-BB54-8858C738E8D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C94E659E-B5C1-4A42-B29F-4B70A49030B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7E6DAF0E-39E6-4605-9FD8-F97F4E1FA57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F2C4D483-83A1-4413-A96B-FF4A0E4DC20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3B8CC3EE-33A8-4D56-B179-D2427C31DD9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01AE6E54-1409-402B-A598-B696298AD73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54ADD39E-17E1-4FF8-874F-B08D2F58A2B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a:extLst>
            <a:ext uri="{FF2B5EF4-FFF2-40B4-BE49-F238E27FC236}">
              <a16:creationId xmlns:a16="http://schemas.microsoft.com/office/drawing/2014/main" id="{0C339304-9F79-4B1B-BB4F-992259B85C2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a:extLst>
            <a:ext uri="{FF2B5EF4-FFF2-40B4-BE49-F238E27FC236}">
              <a16:creationId xmlns:a16="http://schemas.microsoft.com/office/drawing/2014/main" id="{D9001B6D-11AF-45A6-94E3-93D346A573F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a:extLst>
            <a:ext uri="{FF2B5EF4-FFF2-40B4-BE49-F238E27FC236}">
              <a16:creationId xmlns:a16="http://schemas.microsoft.com/office/drawing/2014/main" id="{E5BB769D-0579-4CD4-A627-353EE8859E5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a:extLst>
            <a:ext uri="{FF2B5EF4-FFF2-40B4-BE49-F238E27FC236}">
              <a16:creationId xmlns:a16="http://schemas.microsoft.com/office/drawing/2014/main" id="{EAFB9614-88C1-4509-BDCC-E25F6354618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a:extLst>
            <a:ext uri="{FF2B5EF4-FFF2-40B4-BE49-F238E27FC236}">
              <a16:creationId xmlns:a16="http://schemas.microsoft.com/office/drawing/2014/main" id="{E5DF84E1-E740-4FEB-A714-D7269166A90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a:extLst>
            <a:ext uri="{FF2B5EF4-FFF2-40B4-BE49-F238E27FC236}">
              <a16:creationId xmlns:a16="http://schemas.microsoft.com/office/drawing/2014/main" id="{E4D8DB36-0640-49D1-B81A-C2C99B99857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a:extLst>
            <a:ext uri="{FF2B5EF4-FFF2-40B4-BE49-F238E27FC236}">
              <a16:creationId xmlns:a16="http://schemas.microsoft.com/office/drawing/2014/main" id="{980F517B-A38C-49FF-A6B4-D45BB4CDCC4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a:extLst>
            <a:ext uri="{FF2B5EF4-FFF2-40B4-BE49-F238E27FC236}">
              <a16:creationId xmlns:a16="http://schemas.microsoft.com/office/drawing/2014/main" id="{1679E27C-C728-4BD1-B9BE-AED93C0737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a:extLst>
            <a:ext uri="{FF2B5EF4-FFF2-40B4-BE49-F238E27FC236}">
              <a16:creationId xmlns:a16="http://schemas.microsoft.com/office/drawing/2014/main" id="{0769740C-36E2-4995-95F0-3DC2CC8B332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a:extLst>
            <a:ext uri="{FF2B5EF4-FFF2-40B4-BE49-F238E27FC236}">
              <a16:creationId xmlns:a16="http://schemas.microsoft.com/office/drawing/2014/main" id="{B9B88149-0FA3-4BF4-A5F5-D46806F2C92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1BAFACCF-7CAC-4758-B4B4-B02E25C5A84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151469FF-5741-4600-A812-4475A0D1C99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70745AC0-2E5F-4DDC-8274-007074990E2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507" name="直線コネクタ 506">
          <a:extLst>
            <a:ext uri="{FF2B5EF4-FFF2-40B4-BE49-F238E27FC236}">
              <a16:creationId xmlns:a16="http://schemas.microsoft.com/office/drawing/2014/main" id="{A8EC865E-1C9E-48BB-AF2F-5C3D7C4EDEBE}"/>
            </a:ext>
          </a:extLst>
        </xdr:cNvPr>
        <xdr:cNvCxnSpPr/>
      </xdr:nvCxnSpPr>
      <xdr:spPr>
        <a:xfrm flipV="1">
          <a:off x="19509104" y="14038326"/>
          <a:ext cx="0" cy="4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508" name="【消防施設】&#10;一人当たり面積最小値テキスト">
          <a:extLst>
            <a:ext uri="{FF2B5EF4-FFF2-40B4-BE49-F238E27FC236}">
              <a16:creationId xmlns:a16="http://schemas.microsoft.com/office/drawing/2014/main" id="{F61E14FE-5643-465B-9398-6383978497CD}"/>
            </a:ext>
          </a:extLst>
        </xdr:cNvPr>
        <xdr:cNvSpPr txBox="1"/>
      </xdr:nvSpPr>
      <xdr:spPr>
        <a:xfrm>
          <a:off x="1954784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509" name="直線コネクタ 508">
          <a:extLst>
            <a:ext uri="{FF2B5EF4-FFF2-40B4-BE49-F238E27FC236}">
              <a16:creationId xmlns:a16="http://schemas.microsoft.com/office/drawing/2014/main" id="{A2D70707-6F7A-41CF-88CC-41B5FE54418A}"/>
            </a:ext>
          </a:extLst>
        </xdr:cNvPr>
        <xdr:cNvCxnSpPr/>
      </xdr:nvCxnSpPr>
      <xdr:spPr>
        <a:xfrm>
          <a:off x="1944370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510" name="【消防施設】&#10;一人当たり面積最大値テキスト">
          <a:extLst>
            <a:ext uri="{FF2B5EF4-FFF2-40B4-BE49-F238E27FC236}">
              <a16:creationId xmlns:a16="http://schemas.microsoft.com/office/drawing/2014/main" id="{7CC86216-C7C9-416B-AA86-360F5EBA07D4}"/>
            </a:ext>
          </a:extLst>
        </xdr:cNvPr>
        <xdr:cNvSpPr txBox="1"/>
      </xdr:nvSpPr>
      <xdr:spPr>
        <a:xfrm>
          <a:off x="19547840" y="138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511" name="直線コネクタ 510">
          <a:extLst>
            <a:ext uri="{FF2B5EF4-FFF2-40B4-BE49-F238E27FC236}">
              <a16:creationId xmlns:a16="http://schemas.microsoft.com/office/drawing/2014/main" id="{A6AC4F09-1DE9-4A0F-B216-033CA3824021}"/>
            </a:ext>
          </a:extLst>
        </xdr:cNvPr>
        <xdr:cNvCxnSpPr/>
      </xdr:nvCxnSpPr>
      <xdr:spPr>
        <a:xfrm>
          <a:off x="19443700" y="14038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512" name="【消防施設】&#10;一人当たり面積平均値テキスト">
          <a:extLst>
            <a:ext uri="{FF2B5EF4-FFF2-40B4-BE49-F238E27FC236}">
              <a16:creationId xmlns:a16="http://schemas.microsoft.com/office/drawing/2014/main" id="{E1D07955-2421-44BB-8FF0-15C3BE2D4CAA}"/>
            </a:ext>
          </a:extLst>
        </xdr:cNvPr>
        <xdr:cNvSpPr txBox="1"/>
      </xdr:nvSpPr>
      <xdr:spPr>
        <a:xfrm>
          <a:off x="19547840" y="14262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513" name="フローチャート: 判断 512">
          <a:extLst>
            <a:ext uri="{FF2B5EF4-FFF2-40B4-BE49-F238E27FC236}">
              <a16:creationId xmlns:a16="http://schemas.microsoft.com/office/drawing/2014/main" id="{6CD879F3-B996-46A8-81B2-054820487046}"/>
            </a:ext>
          </a:extLst>
        </xdr:cNvPr>
        <xdr:cNvSpPr/>
      </xdr:nvSpPr>
      <xdr:spPr>
        <a:xfrm>
          <a:off x="19458940" y="14411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514" name="フローチャート: 判断 513">
          <a:extLst>
            <a:ext uri="{FF2B5EF4-FFF2-40B4-BE49-F238E27FC236}">
              <a16:creationId xmlns:a16="http://schemas.microsoft.com/office/drawing/2014/main" id="{8F3A424B-9E8F-4EE8-991E-760E52E4C72D}"/>
            </a:ext>
          </a:extLst>
        </xdr:cNvPr>
        <xdr:cNvSpPr/>
      </xdr:nvSpPr>
      <xdr:spPr>
        <a:xfrm>
          <a:off x="18735040" y="144119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515" name="フローチャート: 判断 514">
          <a:extLst>
            <a:ext uri="{FF2B5EF4-FFF2-40B4-BE49-F238E27FC236}">
              <a16:creationId xmlns:a16="http://schemas.microsoft.com/office/drawing/2014/main" id="{3306F06A-7E4A-4C5A-90E7-A2EAD76D7D78}"/>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516" name="フローチャート: 判断 515">
          <a:extLst>
            <a:ext uri="{FF2B5EF4-FFF2-40B4-BE49-F238E27FC236}">
              <a16:creationId xmlns:a16="http://schemas.microsoft.com/office/drawing/2014/main" id="{FD583537-9C7B-49AE-A162-60382D4DE60E}"/>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517" name="フローチャート: 判断 516">
          <a:extLst>
            <a:ext uri="{FF2B5EF4-FFF2-40B4-BE49-F238E27FC236}">
              <a16:creationId xmlns:a16="http://schemas.microsoft.com/office/drawing/2014/main" id="{2FAA9A66-BB2D-4129-8DDC-09BE5C7B672E}"/>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700F7675-3E65-4674-8111-4DADDEFD5AC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9A29693-497E-4E33-B4E7-181A71C70DD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D0D2432-97BF-4ED8-AB9A-696CE98B3A7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26B01DA7-259B-40CF-B457-91471215ADB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0BA105E-7C2F-4CB3-B701-41B45235759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3302</xdr:rowOff>
    </xdr:from>
    <xdr:to>
      <xdr:col>116</xdr:col>
      <xdr:colOff>114300</xdr:colOff>
      <xdr:row>86</xdr:row>
      <xdr:rowOff>104902</xdr:rowOff>
    </xdr:to>
    <xdr:sp macro="" textlink="">
      <xdr:nvSpPr>
        <xdr:cNvPr id="523" name="楕円 522">
          <a:extLst>
            <a:ext uri="{FF2B5EF4-FFF2-40B4-BE49-F238E27FC236}">
              <a16:creationId xmlns:a16="http://schemas.microsoft.com/office/drawing/2014/main" id="{44C3A642-29EF-4F7A-8185-42C78EDB0D4D}"/>
            </a:ext>
          </a:extLst>
        </xdr:cNvPr>
        <xdr:cNvSpPr/>
      </xdr:nvSpPr>
      <xdr:spPr>
        <a:xfrm>
          <a:off x="19458940" y="144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140225</xdr:rowOff>
    </xdr:from>
    <xdr:ext cx="469744" cy="259045"/>
    <xdr:sp macro="" textlink="">
      <xdr:nvSpPr>
        <xdr:cNvPr id="524" name="【消防施設】&#10;一人当たり面積該当値テキスト">
          <a:extLst>
            <a:ext uri="{FF2B5EF4-FFF2-40B4-BE49-F238E27FC236}">
              <a16:creationId xmlns:a16="http://schemas.microsoft.com/office/drawing/2014/main" id="{E7EF24BE-B100-4194-AB3D-E6CC8D53D222}"/>
            </a:ext>
          </a:extLst>
        </xdr:cNvPr>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xdr:rowOff>
    </xdr:from>
    <xdr:to>
      <xdr:col>112</xdr:col>
      <xdr:colOff>38100</xdr:colOff>
      <xdr:row>86</xdr:row>
      <xdr:rowOff>103378</xdr:rowOff>
    </xdr:to>
    <xdr:sp macro="" textlink="">
      <xdr:nvSpPr>
        <xdr:cNvPr id="525" name="楕円 524">
          <a:extLst>
            <a:ext uri="{FF2B5EF4-FFF2-40B4-BE49-F238E27FC236}">
              <a16:creationId xmlns:a16="http://schemas.microsoft.com/office/drawing/2014/main" id="{BBA1D38B-7F96-4A9F-913E-D8FA06197B41}"/>
            </a:ext>
          </a:extLst>
        </xdr:cNvPr>
        <xdr:cNvSpPr/>
      </xdr:nvSpPr>
      <xdr:spPr>
        <a:xfrm>
          <a:off x="18735040" y="14418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52578</xdr:rowOff>
    </xdr:from>
    <xdr:to>
      <xdr:col>116</xdr:col>
      <xdr:colOff>63500</xdr:colOff>
      <xdr:row>86</xdr:row>
      <xdr:rowOff>54102</xdr:rowOff>
    </xdr:to>
    <xdr:cxnSp macro="">
      <xdr:nvCxnSpPr>
        <xdr:cNvPr id="526" name="直線コネクタ 525">
          <a:extLst>
            <a:ext uri="{FF2B5EF4-FFF2-40B4-BE49-F238E27FC236}">
              <a16:creationId xmlns:a16="http://schemas.microsoft.com/office/drawing/2014/main" id="{8D576D7E-D5BC-46F2-918D-9B63A438B4A3}"/>
            </a:ext>
          </a:extLst>
        </xdr:cNvPr>
        <xdr:cNvCxnSpPr/>
      </xdr:nvCxnSpPr>
      <xdr:spPr>
        <a:xfrm>
          <a:off x="18778220" y="14469618"/>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xdr:rowOff>
    </xdr:from>
    <xdr:to>
      <xdr:col>107</xdr:col>
      <xdr:colOff>101600</xdr:colOff>
      <xdr:row>86</xdr:row>
      <xdr:rowOff>106426</xdr:rowOff>
    </xdr:to>
    <xdr:sp macro="" textlink="">
      <xdr:nvSpPr>
        <xdr:cNvPr id="527" name="楕円 526">
          <a:extLst>
            <a:ext uri="{FF2B5EF4-FFF2-40B4-BE49-F238E27FC236}">
              <a16:creationId xmlns:a16="http://schemas.microsoft.com/office/drawing/2014/main" id="{773EB1E9-387C-43E2-A79A-9DE67C2D5E28}"/>
            </a:ext>
          </a:extLst>
        </xdr:cNvPr>
        <xdr:cNvSpPr/>
      </xdr:nvSpPr>
      <xdr:spPr>
        <a:xfrm>
          <a:off x="17937480" y="144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52578</xdr:rowOff>
    </xdr:from>
    <xdr:to>
      <xdr:col>111</xdr:col>
      <xdr:colOff>177800</xdr:colOff>
      <xdr:row>86</xdr:row>
      <xdr:rowOff>55626</xdr:rowOff>
    </xdr:to>
    <xdr:cxnSp macro="">
      <xdr:nvCxnSpPr>
        <xdr:cNvPr id="528" name="直線コネクタ 527">
          <a:extLst>
            <a:ext uri="{FF2B5EF4-FFF2-40B4-BE49-F238E27FC236}">
              <a16:creationId xmlns:a16="http://schemas.microsoft.com/office/drawing/2014/main" id="{76811305-4AD7-41C1-B295-68CFAC44A13A}"/>
            </a:ext>
          </a:extLst>
        </xdr:cNvPr>
        <xdr:cNvCxnSpPr/>
      </xdr:nvCxnSpPr>
      <xdr:spPr>
        <a:xfrm flipV="1">
          <a:off x="17988280" y="14469618"/>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529" name="楕円 528">
          <a:extLst>
            <a:ext uri="{FF2B5EF4-FFF2-40B4-BE49-F238E27FC236}">
              <a16:creationId xmlns:a16="http://schemas.microsoft.com/office/drawing/2014/main" id="{FD30F96D-B3DB-4BCC-B4E6-0767C0575D36}"/>
            </a:ext>
          </a:extLst>
        </xdr:cNvPr>
        <xdr:cNvSpPr/>
      </xdr:nvSpPr>
      <xdr:spPr>
        <a:xfrm>
          <a:off x="1716278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55626</xdr:rowOff>
    </xdr:from>
    <xdr:to>
      <xdr:col>107</xdr:col>
      <xdr:colOff>50800</xdr:colOff>
      <xdr:row>86</xdr:row>
      <xdr:rowOff>57150</xdr:rowOff>
    </xdr:to>
    <xdr:cxnSp macro="">
      <xdr:nvCxnSpPr>
        <xdr:cNvPr id="530" name="直線コネクタ 529">
          <a:extLst>
            <a:ext uri="{FF2B5EF4-FFF2-40B4-BE49-F238E27FC236}">
              <a16:creationId xmlns:a16="http://schemas.microsoft.com/office/drawing/2014/main" id="{5704A202-C0EC-44D8-AAF9-AA8B6FB5FBBC}"/>
            </a:ext>
          </a:extLst>
        </xdr:cNvPr>
        <xdr:cNvCxnSpPr/>
      </xdr:nvCxnSpPr>
      <xdr:spPr>
        <a:xfrm flipV="1">
          <a:off x="17213580" y="14472666"/>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22352</xdr:rowOff>
    </xdr:from>
    <xdr:to>
      <xdr:col>98</xdr:col>
      <xdr:colOff>38100</xdr:colOff>
      <xdr:row>86</xdr:row>
      <xdr:rowOff>123952</xdr:rowOff>
    </xdr:to>
    <xdr:sp macro="" textlink="">
      <xdr:nvSpPr>
        <xdr:cNvPr id="531" name="楕円 530">
          <a:extLst>
            <a:ext uri="{FF2B5EF4-FFF2-40B4-BE49-F238E27FC236}">
              <a16:creationId xmlns:a16="http://schemas.microsoft.com/office/drawing/2014/main" id="{FCA4FEBD-8A8E-4702-A9E8-11971CF9685C}"/>
            </a:ext>
          </a:extLst>
        </xdr:cNvPr>
        <xdr:cNvSpPr/>
      </xdr:nvSpPr>
      <xdr:spPr>
        <a:xfrm>
          <a:off x="16388080" y="1443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73152</xdr:rowOff>
    </xdr:to>
    <xdr:cxnSp macro="">
      <xdr:nvCxnSpPr>
        <xdr:cNvPr id="532" name="直線コネクタ 531">
          <a:extLst>
            <a:ext uri="{FF2B5EF4-FFF2-40B4-BE49-F238E27FC236}">
              <a16:creationId xmlns:a16="http://schemas.microsoft.com/office/drawing/2014/main" id="{817052A0-0A60-4DBD-9D4C-17AE7C50FFDB}"/>
            </a:ext>
          </a:extLst>
        </xdr:cNvPr>
        <xdr:cNvCxnSpPr/>
      </xdr:nvCxnSpPr>
      <xdr:spPr>
        <a:xfrm flipV="1">
          <a:off x="16431260" y="14474190"/>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109238</xdr:rowOff>
    </xdr:from>
    <xdr:ext cx="469744" cy="259045"/>
    <xdr:sp macro="" textlink="">
      <xdr:nvSpPr>
        <xdr:cNvPr id="533" name="n_1aveValue【消防施設】&#10;一人当たり面積">
          <a:extLst>
            <a:ext uri="{FF2B5EF4-FFF2-40B4-BE49-F238E27FC236}">
              <a16:creationId xmlns:a16="http://schemas.microsoft.com/office/drawing/2014/main" id="{E5768365-B64F-4BD1-9ED3-0A7772F52404}"/>
            </a:ext>
          </a:extLst>
        </xdr:cNvPr>
        <xdr:cNvSpPr txBox="1"/>
      </xdr:nvSpPr>
      <xdr:spPr>
        <a:xfrm>
          <a:off x="18561127"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534" name="n_2aveValue【消防施設】&#10;一人当たり面積">
          <a:extLst>
            <a:ext uri="{FF2B5EF4-FFF2-40B4-BE49-F238E27FC236}">
              <a16:creationId xmlns:a16="http://schemas.microsoft.com/office/drawing/2014/main" id="{E8BFC1A5-A338-4327-9ECA-3ECE35D3DAFF}"/>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535" name="n_3aveValue【消防施設】&#10;一人当たり面積">
          <a:extLst>
            <a:ext uri="{FF2B5EF4-FFF2-40B4-BE49-F238E27FC236}">
              <a16:creationId xmlns:a16="http://schemas.microsoft.com/office/drawing/2014/main" id="{CB2CB39F-610D-4546-90B9-5DABEE38C395}"/>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536" name="n_4aveValue【消防施設】&#10;一人当たり面積">
          <a:extLst>
            <a:ext uri="{FF2B5EF4-FFF2-40B4-BE49-F238E27FC236}">
              <a16:creationId xmlns:a16="http://schemas.microsoft.com/office/drawing/2014/main" id="{C6573352-1F44-4D97-BE9F-1AE52449637B}"/>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94505</xdr:rowOff>
    </xdr:from>
    <xdr:ext cx="469744" cy="259045"/>
    <xdr:sp macro="" textlink="">
      <xdr:nvSpPr>
        <xdr:cNvPr id="537" name="n_1mainValue【消防施設】&#10;一人当たり面積">
          <a:extLst>
            <a:ext uri="{FF2B5EF4-FFF2-40B4-BE49-F238E27FC236}">
              <a16:creationId xmlns:a16="http://schemas.microsoft.com/office/drawing/2014/main" id="{024AEB89-91AF-4B81-A92B-076A1C144DEF}"/>
            </a:ext>
          </a:extLst>
        </xdr:cNvPr>
        <xdr:cNvSpPr txBox="1"/>
      </xdr:nvSpPr>
      <xdr:spPr>
        <a:xfrm>
          <a:off x="185611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97553</xdr:rowOff>
    </xdr:from>
    <xdr:ext cx="469744" cy="259045"/>
    <xdr:sp macro="" textlink="">
      <xdr:nvSpPr>
        <xdr:cNvPr id="538" name="n_2mainValue【消防施設】&#10;一人当たり面積">
          <a:extLst>
            <a:ext uri="{FF2B5EF4-FFF2-40B4-BE49-F238E27FC236}">
              <a16:creationId xmlns:a16="http://schemas.microsoft.com/office/drawing/2014/main" id="{518E74EE-66B6-4010-9D2D-CBDDD4695D39}"/>
            </a:ext>
          </a:extLst>
        </xdr:cNvPr>
        <xdr:cNvSpPr txBox="1"/>
      </xdr:nvSpPr>
      <xdr:spPr>
        <a:xfrm>
          <a:off x="17776267" y="1451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539" name="n_3mainValue【消防施設】&#10;一人当たり面積">
          <a:extLst>
            <a:ext uri="{FF2B5EF4-FFF2-40B4-BE49-F238E27FC236}">
              <a16:creationId xmlns:a16="http://schemas.microsoft.com/office/drawing/2014/main" id="{D252F386-FD7E-406E-8BB2-4A7EDA279DEA}"/>
            </a:ext>
          </a:extLst>
        </xdr:cNvPr>
        <xdr:cNvSpPr txBox="1"/>
      </xdr:nvSpPr>
      <xdr:spPr>
        <a:xfrm>
          <a:off x="17001567"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115079</xdr:rowOff>
    </xdr:from>
    <xdr:ext cx="469744" cy="259045"/>
    <xdr:sp macro="" textlink="">
      <xdr:nvSpPr>
        <xdr:cNvPr id="540" name="n_4mainValue【消防施設】&#10;一人当たり面積">
          <a:extLst>
            <a:ext uri="{FF2B5EF4-FFF2-40B4-BE49-F238E27FC236}">
              <a16:creationId xmlns:a16="http://schemas.microsoft.com/office/drawing/2014/main" id="{CF7998EA-9EA4-4E9A-B668-62825FFC3383}"/>
            </a:ext>
          </a:extLst>
        </xdr:cNvPr>
        <xdr:cNvSpPr txBox="1"/>
      </xdr:nvSpPr>
      <xdr:spPr>
        <a:xfrm>
          <a:off x="1622686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F5BE8C7F-BC0F-407D-A0C9-49B4CBC599B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D7BA9380-42DD-4EC2-8E23-695A24A1114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10568B74-BA2C-4575-833F-A8F87F4D1FF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C89C0484-A73F-42D4-AFF9-BA7A5336A06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6C1E5925-EDA5-4328-829E-14FA43B3BC0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0E363BC1-7F8A-4F16-A0CD-4D20096F6EE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99F85BE4-8120-436E-BF89-6F8BF03CD69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EF51F30C-F59E-49EC-A0C7-4AAA33AFF66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154B8D68-B81A-45E8-BD2B-3B462295448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9C9A6F3B-DC67-407A-8BEC-A852C5E8EC1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814B472A-D6AE-4F63-A494-C55B89E42C1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BDC59C9C-C194-4AC2-9987-F20EDBFEE59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1C720AF7-16AB-4517-8A0F-29E8C0BF05E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5BEF5BAA-39CD-42D7-B7D1-29129C7638C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A7426F17-BEE4-4FED-8218-17F0F4E91CB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78642BE4-48B1-4318-9DE7-7F23B87FC16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5A061D01-455D-42B1-8A64-4A0BC0D3BA4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C26632FB-2D2D-4127-9BF8-59CEEDF4ECC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6E229FF7-7B3B-4E75-8728-5D9871CC7A0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E6EF38A5-3037-4DFF-B1DA-EC3E06AE0FC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226BADFB-8EBE-4B20-A050-36D1D130C48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199DA432-4DB3-45DF-8659-DDD9B84067F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27DBBDA7-7E57-415E-84E7-9CCFFB50B72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51733F95-5669-4616-A16E-1F98755C9FC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4A9F0F49-589F-4BDE-840E-9AA3460AD81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566" name="直線コネクタ 565">
          <a:extLst>
            <a:ext uri="{FF2B5EF4-FFF2-40B4-BE49-F238E27FC236}">
              <a16:creationId xmlns:a16="http://schemas.microsoft.com/office/drawing/2014/main" id="{1A78D264-3E2E-4350-B0E5-5CCE97E41F60}"/>
            </a:ext>
          </a:extLst>
        </xdr:cNvPr>
        <xdr:cNvCxnSpPr/>
      </xdr:nvCxnSpPr>
      <xdr:spPr>
        <a:xfrm flipV="1">
          <a:off x="14375764" y="1675910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567" name="【庁舎】&#10;有形固定資産減価償却率最小値テキスト">
          <a:extLst>
            <a:ext uri="{FF2B5EF4-FFF2-40B4-BE49-F238E27FC236}">
              <a16:creationId xmlns:a16="http://schemas.microsoft.com/office/drawing/2014/main" id="{FC9C9F42-756E-4D8D-A1B0-0A6AC61E311E}"/>
            </a:ext>
          </a:extLst>
        </xdr:cNvPr>
        <xdr:cNvSpPr txBox="1"/>
      </xdr:nvSpPr>
      <xdr:spPr>
        <a:xfrm>
          <a:off x="14414500" y="1823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568" name="直線コネクタ 567">
          <a:extLst>
            <a:ext uri="{FF2B5EF4-FFF2-40B4-BE49-F238E27FC236}">
              <a16:creationId xmlns:a16="http://schemas.microsoft.com/office/drawing/2014/main" id="{B3E8A2DC-60D7-4A45-AB5A-4205FCA82B05}"/>
            </a:ext>
          </a:extLst>
        </xdr:cNvPr>
        <xdr:cNvCxnSpPr/>
      </xdr:nvCxnSpPr>
      <xdr:spPr>
        <a:xfrm>
          <a:off x="14287500" y="18231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569" name="【庁舎】&#10;有形固定資産減価償却率最大値テキスト">
          <a:extLst>
            <a:ext uri="{FF2B5EF4-FFF2-40B4-BE49-F238E27FC236}">
              <a16:creationId xmlns:a16="http://schemas.microsoft.com/office/drawing/2014/main" id="{AE1B9253-51EA-421A-B62E-4B0FA745DEC3}"/>
            </a:ext>
          </a:extLst>
        </xdr:cNvPr>
        <xdr:cNvSpPr txBox="1"/>
      </xdr:nvSpPr>
      <xdr:spPr>
        <a:xfrm>
          <a:off x="14414500" y="165381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570" name="直線コネクタ 569">
          <a:extLst>
            <a:ext uri="{FF2B5EF4-FFF2-40B4-BE49-F238E27FC236}">
              <a16:creationId xmlns:a16="http://schemas.microsoft.com/office/drawing/2014/main" id="{3BE7816E-7B18-4E47-889D-917959F46517}"/>
            </a:ext>
          </a:extLst>
        </xdr:cNvPr>
        <xdr:cNvCxnSpPr/>
      </xdr:nvCxnSpPr>
      <xdr:spPr>
        <a:xfrm>
          <a:off x="14287500" y="1675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571" name="【庁舎】&#10;有形固定資産減価償却率平均値テキスト">
          <a:extLst>
            <a:ext uri="{FF2B5EF4-FFF2-40B4-BE49-F238E27FC236}">
              <a16:creationId xmlns:a16="http://schemas.microsoft.com/office/drawing/2014/main" id="{01FE4977-4D56-4D1F-A360-739643D5EDB3}"/>
            </a:ext>
          </a:extLst>
        </xdr:cNvPr>
        <xdr:cNvSpPr txBox="1"/>
      </xdr:nvSpPr>
      <xdr:spPr>
        <a:xfrm>
          <a:off x="14414500" y="17224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572" name="フローチャート: 判断 571">
          <a:extLst>
            <a:ext uri="{FF2B5EF4-FFF2-40B4-BE49-F238E27FC236}">
              <a16:creationId xmlns:a16="http://schemas.microsoft.com/office/drawing/2014/main" id="{14E28C81-D46D-456B-B3DB-7BE6A05EA9D3}"/>
            </a:ext>
          </a:extLst>
        </xdr:cNvPr>
        <xdr:cNvSpPr/>
      </xdr:nvSpPr>
      <xdr:spPr>
        <a:xfrm>
          <a:off x="14325600" y="173690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573" name="フローチャート: 判断 572">
          <a:extLst>
            <a:ext uri="{FF2B5EF4-FFF2-40B4-BE49-F238E27FC236}">
              <a16:creationId xmlns:a16="http://schemas.microsoft.com/office/drawing/2014/main" id="{2E0F4FC6-361A-499A-B412-C1D7AB5CFD3A}"/>
            </a:ext>
          </a:extLst>
        </xdr:cNvPr>
        <xdr:cNvSpPr/>
      </xdr:nvSpPr>
      <xdr:spPr>
        <a:xfrm>
          <a:off x="13578840" y="17351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574" name="フローチャート: 判断 573">
          <a:extLst>
            <a:ext uri="{FF2B5EF4-FFF2-40B4-BE49-F238E27FC236}">
              <a16:creationId xmlns:a16="http://schemas.microsoft.com/office/drawing/2014/main" id="{B856EE0E-94A4-4804-B31C-C7C327D9AE4D}"/>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75" name="フローチャート: 判断 574">
          <a:extLst>
            <a:ext uri="{FF2B5EF4-FFF2-40B4-BE49-F238E27FC236}">
              <a16:creationId xmlns:a16="http://schemas.microsoft.com/office/drawing/2014/main" id="{7294B013-5D7E-4254-901A-3E085F0715DE}"/>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576" name="フローチャート: 判断 575">
          <a:extLst>
            <a:ext uri="{FF2B5EF4-FFF2-40B4-BE49-F238E27FC236}">
              <a16:creationId xmlns:a16="http://schemas.microsoft.com/office/drawing/2014/main" id="{3F0A26F4-BE57-4F98-9E05-74BFC41CCC5E}"/>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925B1EE8-F7C2-468F-9997-06211B50262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57A41C3D-FC47-4374-92E5-A1ABA28F2D7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D8EDC1F-A432-4D35-B21F-5F9D1275A61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243A89FA-98D6-40C0-80F5-8F3AC26A64D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77A81BBD-2E3F-4C7E-84DB-214264B4274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123371</xdr:rowOff>
    </xdr:from>
    <xdr:to>
      <xdr:col>85</xdr:col>
      <xdr:colOff>177800</xdr:colOff>
      <xdr:row>108</xdr:row>
      <xdr:rowOff>53521</xdr:rowOff>
    </xdr:to>
    <xdr:sp macro="" textlink="">
      <xdr:nvSpPr>
        <xdr:cNvPr id="582" name="楕円 581">
          <a:extLst>
            <a:ext uri="{FF2B5EF4-FFF2-40B4-BE49-F238E27FC236}">
              <a16:creationId xmlns:a16="http://schemas.microsoft.com/office/drawing/2014/main" id="{55D94E81-0F43-4FB4-B949-3ECBCD98AE63}"/>
            </a:ext>
          </a:extLst>
        </xdr:cNvPr>
        <xdr:cNvSpPr/>
      </xdr:nvSpPr>
      <xdr:spPr>
        <a:xfrm>
          <a:off x="14325600" y="180608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38298</xdr:rowOff>
    </xdr:from>
    <xdr:ext cx="405111" cy="259045"/>
    <xdr:sp macro="" textlink="">
      <xdr:nvSpPr>
        <xdr:cNvPr id="583" name="【庁舎】&#10;有形固定資産減価償却率該当値テキスト">
          <a:extLst>
            <a:ext uri="{FF2B5EF4-FFF2-40B4-BE49-F238E27FC236}">
              <a16:creationId xmlns:a16="http://schemas.microsoft.com/office/drawing/2014/main" id="{5B984E20-DED1-439B-9332-4751C87D4F22}"/>
            </a:ext>
          </a:extLst>
        </xdr:cNvPr>
        <xdr:cNvSpPr txBox="1"/>
      </xdr:nvSpPr>
      <xdr:spPr>
        <a:xfrm>
          <a:off x="14414500" y="179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584" name="楕円 583">
          <a:extLst>
            <a:ext uri="{FF2B5EF4-FFF2-40B4-BE49-F238E27FC236}">
              <a16:creationId xmlns:a16="http://schemas.microsoft.com/office/drawing/2014/main" id="{215B2462-AE6D-43CA-B49E-BCB3F2178DA9}"/>
            </a:ext>
          </a:extLst>
        </xdr:cNvPr>
        <xdr:cNvSpPr/>
      </xdr:nvSpPr>
      <xdr:spPr>
        <a:xfrm>
          <a:off x="13578840" y="1805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164374</xdr:rowOff>
    </xdr:from>
    <xdr:to>
      <xdr:col>85</xdr:col>
      <xdr:colOff>127000</xdr:colOff>
      <xdr:row>108</xdr:row>
      <xdr:rowOff>2721</xdr:rowOff>
    </xdr:to>
    <xdr:cxnSp macro="">
      <xdr:nvCxnSpPr>
        <xdr:cNvPr id="585" name="直線コネクタ 584">
          <a:extLst>
            <a:ext uri="{FF2B5EF4-FFF2-40B4-BE49-F238E27FC236}">
              <a16:creationId xmlns:a16="http://schemas.microsoft.com/office/drawing/2014/main" id="{3EE60CE1-C2DE-495D-B47E-3FD6380135BE}"/>
            </a:ext>
          </a:extLst>
        </xdr:cNvPr>
        <xdr:cNvCxnSpPr/>
      </xdr:nvCxnSpPr>
      <xdr:spPr>
        <a:xfrm>
          <a:off x="13629640" y="18101854"/>
          <a:ext cx="74676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123371</xdr:rowOff>
    </xdr:from>
    <xdr:to>
      <xdr:col>76</xdr:col>
      <xdr:colOff>165100</xdr:colOff>
      <xdr:row>108</xdr:row>
      <xdr:rowOff>53521</xdr:rowOff>
    </xdr:to>
    <xdr:sp macro="" textlink="">
      <xdr:nvSpPr>
        <xdr:cNvPr id="586" name="楕円 585">
          <a:extLst>
            <a:ext uri="{FF2B5EF4-FFF2-40B4-BE49-F238E27FC236}">
              <a16:creationId xmlns:a16="http://schemas.microsoft.com/office/drawing/2014/main" id="{09D74AD2-19DE-40A0-81E2-08D77A900B60}"/>
            </a:ext>
          </a:extLst>
        </xdr:cNvPr>
        <xdr:cNvSpPr/>
      </xdr:nvSpPr>
      <xdr:spPr>
        <a:xfrm>
          <a:off x="12804140" y="18060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164374</xdr:rowOff>
    </xdr:from>
    <xdr:to>
      <xdr:col>81</xdr:col>
      <xdr:colOff>50800</xdr:colOff>
      <xdr:row>108</xdr:row>
      <xdr:rowOff>2721</xdr:rowOff>
    </xdr:to>
    <xdr:cxnSp macro="">
      <xdr:nvCxnSpPr>
        <xdr:cNvPr id="587" name="直線コネクタ 586">
          <a:extLst>
            <a:ext uri="{FF2B5EF4-FFF2-40B4-BE49-F238E27FC236}">
              <a16:creationId xmlns:a16="http://schemas.microsoft.com/office/drawing/2014/main" id="{D1486F54-616A-4B55-A843-C226A5A9FA8C}"/>
            </a:ext>
          </a:extLst>
        </xdr:cNvPr>
        <xdr:cNvCxnSpPr/>
      </xdr:nvCxnSpPr>
      <xdr:spPr>
        <a:xfrm flipV="1">
          <a:off x="12854940" y="18101854"/>
          <a:ext cx="7747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588" name="楕円 587">
          <a:extLst>
            <a:ext uri="{FF2B5EF4-FFF2-40B4-BE49-F238E27FC236}">
              <a16:creationId xmlns:a16="http://schemas.microsoft.com/office/drawing/2014/main" id="{A33DC5F2-991E-4007-9A55-3C7E32933B10}"/>
            </a:ext>
          </a:extLst>
        </xdr:cNvPr>
        <xdr:cNvSpPr/>
      </xdr:nvSpPr>
      <xdr:spPr>
        <a:xfrm>
          <a:off x="12029440" y="18054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2721</xdr:rowOff>
    </xdr:to>
    <xdr:cxnSp macro="">
      <xdr:nvCxnSpPr>
        <xdr:cNvPr id="589" name="直線コネクタ 588">
          <a:extLst>
            <a:ext uri="{FF2B5EF4-FFF2-40B4-BE49-F238E27FC236}">
              <a16:creationId xmlns:a16="http://schemas.microsoft.com/office/drawing/2014/main" id="{2D86EB07-ABC7-4610-92C8-C7242685C21B}"/>
            </a:ext>
          </a:extLst>
        </xdr:cNvPr>
        <xdr:cNvCxnSpPr/>
      </xdr:nvCxnSpPr>
      <xdr:spPr>
        <a:xfrm>
          <a:off x="12072620" y="18105119"/>
          <a:ext cx="78232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111942</xdr:rowOff>
    </xdr:from>
    <xdr:to>
      <xdr:col>67</xdr:col>
      <xdr:colOff>101600</xdr:colOff>
      <xdr:row>108</xdr:row>
      <xdr:rowOff>42092</xdr:rowOff>
    </xdr:to>
    <xdr:sp macro="" textlink="">
      <xdr:nvSpPr>
        <xdr:cNvPr id="590" name="楕円 589">
          <a:extLst>
            <a:ext uri="{FF2B5EF4-FFF2-40B4-BE49-F238E27FC236}">
              <a16:creationId xmlns:a16="http://schemas.microsoft.com/office/drawing/2014/main" id="{FBF3F827-20EA-431B-9E26-AC8CA5C669A2}"/>
            </a:ext>
          </a:extLst>
        </xdr:cNvPr>
        <xdr:cNvSpPr/>
      </xdr:nvSpPr>
      <xdr:spPr>
        <a:xfrm>
          <a:off x="11231880" y="1804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162742</xdr:rowOff>
    </xdr:from>
    <xdr:to>
      <xdr:col>71</xdr:col>
      <xdr:colOff>177800</xdr:colOff>
      <xdr:row>107</xdr:row>
      <xdr:rowOff>167639</xdr:rowOff>
    </xdr:to>
    <xdr:cxnSp macro="">
      <xdr:nvCxnSpPr>
        <xdr:cNvPr id="591" name="直線コネクタ 590">
          <a:extLst>
            <a:ext uri="{FF2B5EF4-FFF2-40B4-BE49-F238E27FC236}">
              <a16:creationId xmlns:a16="http://schemas.microsoft.com/office/drawing/2014/main" id="{D3E41521-27F1-4F7F-B8E3-7AEE932925B1}"/>
            </a:ext>
          </a:extLst>
        </xdr:cNvPr>
        <xdr:cNvCxnSpPr/>
      </xdr:nvCxnSpPr>
      <xdr:spPr>
        <a:xfrm>
          <a:off x="11282680" y="18100222"/>
          <a:ext cx="78994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592" name="n_1aveValue【庁舎】&#10;有形固定資産減価償却率">
          <a:extLst>
            <a:ext uri="{FF2B5EF4-FFF2-40B4-BE49-F238E27FC236}">
              <a16:creationId xmlns:a16="http://schemas.microsoft.com/office/drawing/2014/main" id="{F31F735A-98B1-4D47-A13E-DCC4A818FA9E}"/>
            </a:ext>
          </a:extLst>
        </xdr:cNvPr>
        <xdr:cNvSpPr txBox="1"/>
      </xdr:nvSpPr>
      <xdr:spPr>
        <a:xfrm>
          <a:off x="13437244" y="171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593" name="n_2aveValue【庁舎】&#10;有形固定資産減価償却率">
          <a:extLst>
            <a:ext uri="{FF2B5EF4-FFF2-40B4-BE49-F238E27FC236}">
              <a16:creationId xmlns:a16="http://schemas.microsoft.com/office/drawing/2014/main" id="{9FFF76A1-F497-4A3C-BD86-C45E58C21291}"/>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94" name="n_3aveValue【庁舎】&#10;有形固定資産減価償却率">
          <a:extLst>
            <a:ext uri="{FF2B5EF4-FFF2-40B4-BE49-F238E27FC236}">
              <a16:creationId xmlns:a16="http://schemas.microsoft.com/office/drawing/2014/main" id="{D097CACA-3900-416E-84E9-6DAE7D5EA358}"/>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595" name="n_4aveValue【庁舎】&#10;有形固定資産減価償却率">
          <a:extLst>
            <a:ext uri="{FF2B5EF4-FFF2-40B4-BE49-F238E27FC236}">
              <a16:creationId xmlns:a16="http://schemas.microsoft.com/office/drawing/2014/main" id="{B7698132-CC12-4A21-A73E-09F717E9D9F0}"/>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34851</xdr:rowOff>
    </xdr:from>
    <xdr:ext cx="405111" cy="259045"/>
    <xdr:sp macro="" textlink="">
      <xdr:nvSpPr>
        <xdr:cNvPr id="596" name="n_1mainValue【庁舎】&#10;有形固定資産減価償却率">
          <a:extLst>
            <a:ext uri="{FF2B5EF4-FFF2-40B4-BE49-F238E27FC236}">
              <a16:creationId xmlns:a16="http://schemas.microsoft.com/office/drawing/2014/main" id="{BCBD5A46-1FD1-4859-A9C3-4B8574138D9A}"/>
            </a:ext>
          </a:extLst>
        </xdr:cNvPr>
        <xdr:cNvSpPr txBox="1"/>
      </xdr:nvSpPr>
      <xdr:spPr>
        <a:xfrm>
          <a:off x="134372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44648</xdr:rowOff>
    </xdr:from>
    <xdr:ext cx="405111" cy="259045"/>
    <xdr:sp macro="" textlink="">
      <xdr:nvSpPr>
        <xdr:cNvPr id="597" name="n_2mainValue【庁舎】&#10;有形固定資産減価償却率">
          <a:extLst>
            <a:ext uri="{FF2B5EF4-FFF2-40B4-BE49-F238E27FC236}">
              <a16:creationId xmlns:a16="http://schemas.microsoft.com/office/drawing/2014/main" id="{859C0246-85AE-4065-96D3-20DDA241F035}"/>
            </a:ext>
          </a:extLst>
        </xdr:cNvPr>
        <xdr:cNvSpPr txBox="1"/>
      </xdr:nvSpPr>
      <xdr:spPr>
        <a:xfrm>
          <a:off x="12675244" y="1814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598" name="n_3mainValue【庁舎】&#10;有形固定資産減価償却率">
          <a:extLst>
            <a:ext uri="{FF2B5EF4-FFF2-40B4-BE49-F238E27FC236}">
              <a16:creationId xmlns:a16="http://schemas.microsoft.com/office/drawing/2014/main" id="{A3C37998-5342-4A29-AF59-72517EC1C1D3}"/>
            </a:ext>
          </a:extLst>
        </xdr:cNvPr>
        <xdr:cNvSpPr txBox="1"/>
      </xdr:nvSpPr>
      <xdr:spPr>
        <a:xfrm>
          <a:off x="11900544" y="1814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33219</xdr:rowOff>
    </xdr:from>
    <xdr:ext cx="405111" cy="259045"/>
    <xdr:sp macro="" textlink="">
      <xdr:nvSpPr>
        <xdr:cNvPr id="599" name="n_4mainValue【庁舎】&#10;有形固定資産減価償却率">
          <a:extLst>
            <a:ext uri="{FF2B5EF4-FFF2-40B4-BE49-F238E27FC236}">
              <a16:creationId xmlns:a16="http://schemas.microsoft.com/office/drawing/2014/main" id="{506CE6C6-262E-4E05-ACC0-A2764EBA674A}"/>
            </a:ext>
          </a:extLst>
        </xdr:cNvPr>
        <xdr:cNvSpPr txBox="1"/>
      </xdr:nvSpPr>
      <xdr:spPr>
        <a:xfrm>
          <a:off x="1110298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F6DDFB0D-E24C-4EA1-ABA1-18AAC829844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CCAE4889-B1CD-4798-9FF6-A6F01E97B02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F4BCA9D2-6469-495B-B6E3-258FB10A4D5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6AE65A80-5B21-47E0-9C4B-C325D252E7E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B52B6205-88EE-4160-95BC-5B8EF47F6DB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EF73CDCB-7B19-4B82-9419-1CB31B262E3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EFECC85-BA6B-4144-9388-41CD87387AF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D9843BC9-5D08-4722-9A56-B8D63E1213E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05C51687-2C95-4B8A-A237-CDE00D1FDEF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E66F6484-8A75-4878-AB60-C3155DB34FC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C1393C4D-C760-465C-9AAF-F4CF545DC5D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446A912B-6409-40B7-B46D-B982D929830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2743B03B-8CE6-494D-A705-268E073175A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BF9DFFB2-0038-4CA1-89E4-EFD2C9FE99C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F0F7501F-BA0E-41EE-8015-8CF77CD1F2B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B69B03A1-C767-4F0F-8F76-8034BA312C1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BA006D89-2C49-4C51-9253-32C6690DE53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D07B8453-0984-432F-B69C-53E40225D8A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3D7214BF-A4EA-4B78-804F-B94C6EA3407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203E9305-A233-4757-95C9-04F5EB89BD6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748791E3-28B0-4856-9DF4-FB01D5D649F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C54FE86F-DF33-43FC-BDEC-EFA59ED2746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EE7D6964-7112-46D3-9A67-5C90A7A5E76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74DC7A0A-6E62-4C7C-BE13-408233438F3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8CBED126-C428-46C7-A3E4-B039FEFF46A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625" name="直線コネクタ 624">
          <a:extLst>
            <a:ext uri="{FF2B5EF4-FFF2-40B4-BE49-F238E27FC236}">
              <a16:creationId xmlns:a16="http://schemas.microsoft.com/office/drawing/2014/main" id="{E1E9FFB8-3E8C-4093-B04A-E80E562AA14A}"/>
            </a:ext>
          </a:extLst>
        </xdr:cNvPr>
        <xdr:cNvCxnSpPr/>
      </xdr:nvCxnSpPr>
      <xdr:spPr>
        <a:xfrm flipV="1">
          <a:off x="19509104" y="16690522"/>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626" name="【庁舎】&#10;一人当たり面積最小値テキスト">
          <a:extLst>
            <a:ext uri="{FF2B5EF4-FFF2-40B4-BE49-F238E27FC236}">
              <a16:creationId xmlns:a16="http://schemas.microsoft.com/office/drawing/2014/main" id="{40E5EF7F-3CE2-40A2-A914-3D530E9503F8}"/>
            </a:ext>
          </a:extLst>
        </xdr:cNvPr>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627" name="直線コネクタ 626">
          <a:extLst>
            <a:ext uri="{FF2B5EF4-FFF2-40B4-BE49-F238E27FC236}">
              <a16:creationId xmlns:a16="http://schemas.microsoft.com/office/drawing/2014/main" id="{7875C41B-8972-4A1D-BCAE-A04A9881CCAF}"/>
            </a:ext>
          </a:extLst>
        </xdr:cNvPr>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28" name="【庁舎】&#10;一人当たり面積最大値テキスト">
          <a:extLst>
            <a:ext uri="{FF2B5EF4-FFF2-40B4-BE49-F238E27FC236}">
              <a16:creationId xmlns:a16="http://schemas.microsoft.com/office/drawing/2014/main" id="{E060FC32-2A3B-4AD1-ABBC-0A7481256B0D}"/>
            </a:ext>
          </a:extLst>
        </xdr:cNvPr>
        <xdr:cNvSpPr txBox="1"/>
      </xdr:nvSpPr>
      <xdr:spPr>
        <a:xfrm>
          <a:off x="19547840" y="1646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29" name="直線コネクタ 628">
          <a:extLst>
            <a:ext uri="{FF2B5EF4-FFF2-40B4-BE49-F238E27FC236}">
              <a16:creationId xmlns:a16="http://schemas.microsoft.com/office/drawing/2014/main" id="{77F79199-D688-4075-B570-49E0E0558373}"/>
            </a:ext>
          </a:extLst>
        </xdr:cNvPr>
        <xdr:cNvCxnSpPr/>
      </xdr:nvCxnSpPr>
      <xdr:spPr>
        <a:xfrm>
          <a:off x="19443700" y="1669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630" name="【庁舎】&#10;一人当たり面積平均値テキスト">
          <a:extLst>
            <a:ext uri="{FF2B5EF4-FFF2-40B4-BE49-F238E27FC236}">
              <a16:creationId xmlns:a16="http://schemas.microsoft.com/office/drawing/2014/main" id="{7B3778B9-EABB-462B-B5DE-508F46040D94}"/>
            </a:ext>
          </a:extLst>
        </xdr:cNvPr>
        <xdr:cNvSpPr txBox="1"/>
      </xdr:nvSpPr>
      <xdr:spPr>
        <a:xfrm>
          <a:off x="1954784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31" name="フローチャート: 判断 630">
          <a:extLst>
            <a:ext uri="{FF2B5EF4-FFF2-40B4-BE49-F238E27FC236}">
              <a16:creationId xmlns:a16="http://schemas.microsoft.com/office/drawing/2014/main" id="{1751C7D1-E23C-4405-8F74-712631A1DF6C}"/>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632" name="フローチャート: 判断 631">
          <a:extLst>
            <a:ext uri="{FF2B5EF4-FFF2-40B4-BE49-F238E27FC236}">
              <a16:creationId xmlns:a16="http://schemas.microsoft.com/office/drawing/2014/main" id="{E316FA69-049B-476B-9F0C-16B385EC8858}"/>
            </a:ext>
          </a:extLst>
        </xdr:cNvPr>
        <xdr:cNvSpPr/>
      </xdr:nvSpPr>
      <xdr:spPr>
        <a:xfrm>
          <a:off x="18735040" y="177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633" name="フローチャート: 判断 632">
          <a:extLst>
            <a:ext uri="{FF2B5EF4-FFF2-40B4-BE49-F238E27FC236}">
              <a16:creationId xmlns:a16="http://schemas.microsoft.com/office/drawing/2014/main" id="{701B3CAD-3200-4CD7-B943-5A7BA1B8C77A}"/>
            </a:ext>
          </a:extLst>
        </xdr:cNvPr>
        <xdr:cNvSpPr/>
      </xdr:nvSpPr>
      <xdr:spPr>
        <a:xfrm>
          <a:off x="1793748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34" name="フローチャート: 判断 633">
          <a:extLst>
            <a:ext uri="{FF2B5EF4-FFF2-40B4-BE49-F238E27FC236}">
              <a16:creationId xmlns:a16="http://schemas.microsoft.com/office/drawing/2014/main" id="{4DAFF670-0649-4F06-9CE9-E2B64E92FB9E}"/>
            </a:ext>
          </a:extLst>
        </xdr:cNvPr>
        <xdr:cNvSpPr/>
      </xdr:nvSpPr>
      <xdr:spPr>
        <a:xfrm>
          <a:off x="171627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635" name="フローチャート: 判断 634">
          <a:extLst>
            <a:ext uri="{FF2B5EF4-FFF2-40B4-BE49-F238E27FC236}">
              <a16:creationId xmlns:a16="http://schemas.microsoft.com/office/drawing/2014/main" id="{0F505806-9750-4D1B-A330-995B5262BD80}"/>
            </a:ext>
          </a:extLst>
        </xdr:cNvPr>
        <xdr:cNvSpPr/>
      </xdr:nvSpPr>
      <xdr:spPr>
        <a:xfrm>
          <a:off x="16388080" y="17683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A7AEDC05-B32F-43FF-A0FD-5072AB17980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908E8799-12CA-47F4-8CE2-BBD55558FA5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6AB50EC-AD19-4D36-B03E-0D7E950BB1E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E431BF95-CC32-4322-AE27-595D97306D1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D6F81B16-A224-4632-B114-0B21541CF6E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23768</xdr:rowOff>
    </xdr:from>
    <xdr:to>
      <xdr:col>116</xdr:col>
      <xdr:colOff>114300</xdr:colOff>
      <xdr:row>108</xdr:row>
      <xdr:rowOff>125368</xdr:rowOff>
    </xdr:to>
    <xdr:sp macro="" textlink="">
      <xdr:nvSpPr>
        <xdr:cNvPr id="641" name="楕円 640">
          <a:extLst>
            <a:ext uri="{FF2B5EF4-FFF2-40B4-BE49-F238E27FC236}">
              <a16:creationId xmlns:a16="http://schemas.microsoft.com/office/drawing/2014/main" id="{9A87A58E-5F30-4877-BA95-5E954B01D4A6}"/>
            </a:ext>
          </a:extLst>
        </xdr:cNvPr>
        <xdr:cNvSpPr/>
      </xdr:nvSpPr>
      <xdr:spPr>
        <a:xfrm>
          <a:off x="19458940" y="181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110145</xdr:rowOff>
    </xdr:from>
    <xdr:ext cx="469744" cy="259045"/>
    <xdr:sp macro="" textlink="">
      <xdr:nvSpPr>
        <xdr:cNvPr id="642" name="【庁舎】&#10;一人当たり面積該当値テキスト">
          <a:extLst>
            <a:ext uri="{FF2B5EF4-FFF2-40B4-BE49-F238E27FC236}">
              <a16:creationId xmlns:a16="http://schemas.microsoft.com/office/drawing/2014/main" id="{0BD3D6C4-280F-4D83-BAF0-BD5B09646DBE}"/>
            </a:ext>
          </a:extLst>
        </xdr:cNvPr>
        <xdr:cNvSpPr txBox="1"/>
      </xdr:nvSpPr>
      <xdr:spPr>
        <a:xfrm>
          <a:off x="19547840" y="1804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23768</xdr:rowOff>
    </xdr:from>
    <xdr:to>
      <xdr:col>112</xdr:col>
      <xdr:colOff>38100</xdr:colOff>
      <xdr:row>108</xdr:row>
      <xdr:rowOff>125368</xdr:rowOff>
    </xdr:to>
    <xdr:sp macro="" textlink="">
      <xdr:nvSpPr>
        <xdr:cNvPr id="643" name="楕円 642">
          <a:extLst>
            <a:ext uri="{FF2B5EF4-FFF2-40B4-BE49-F238E27FC236}">
              <a16:creationId xmlns:a16="http://schemas.microsoft.com/office/drawing/2014/main" id="{89D2EF8C-30F8-4C2B-A2EB-77BDDD57388C}"/>
            </a:ext>
          </a:extLst>
        </xdr:cNvPr>
        <xdr:cNvSpPr/>
      </xdr:nvSpPr>
      <xdr:spPr>
        <a:xfrm>
          <a:off x="18735040" y="18128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74568</xdr:rowOff>
    </xdr:from>
    <xdr:to>
      <xdr:col>116</xdr:col>
      <xdr:colOff>63500</xdr:colOff>
      <xdr:row>108</xdr:row>
      <xdr:rowOff>74568</xdr:rowOff>
    </xdr:to>
    <xdr:cxnSp macro="">
      <xdr:nvCxnSpPr>
        <xdr:cNvPr id="644" name="直線コネクタ 643">
          <a:extLst>
            <a:ext uri="{FF2B5EF4-FFF2-40B4-BE49-F238E27FC236}">
              <a16:creationId xmlns:a16="http://schemas.microsoft.com/office/drawing/2014/main" id="{4481D1B4-2A4E-44D0-A2E8-A77C8A89287E}"/>
            </a:ext>
          </a:extLst>
        </xdr:cNvPr>
        <xdr:cNvCxnSpPr/>
      </xdr:nvCxnSpPr>
      <xdr:spPr>
        <a:xfrm>
          <a:off x="18778220" y="1817968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645" name="楕円 644">
          <a:extLst>
            <a:ext uri="{FF2B5EF4-FFF2-40B4-BE49-F238E27FC236}">
              <a16:creationId xmlns:a16="http://schemas.microsoft.com/office/drawing/2014/main" id="{E0444F77-56BB-491E-8FCE-26DAA7E00952}"/>
            </a:ext>
          </a:extLst>
        </xdr:cNvPr>
        <xdr:cNvSpPr/>
      </xdr:nvSpPr>
      <xdr:spPr>
        <a:xfrm>
          <a:off x="179374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74568</xdr:rowOff>
    </xdr:from>
    <xdr:to>
      <xdr:col>111</xdr:col>
      <xdr:colOff>177800</xdr:colOff>
      <xdr:row>108</xdr:row>
      <xdr:rowOff>76200</xdr:rowOff>
    </xdr:to>
    <xdr:cxnSp macro="">
      <xdr:nvCxnSpPr>
        <xdr:cNvPr id="646" name="直線コネクタ 645">
          <a:extLst>
            <a:ext uri="{FF2B5EF4-FFF2-40B4-BE49-F238E27FC236}">
              <a16:creationId xmlns:a16="http://schemas.microsoft.com/office/drawing/2014/main" id="{3D73CC68-28FE-429A-BB4F-87C77BF8FE22}"/>
            </a:ext>
          </a:extLst>
        </xdr:cNvPr>
        <xdr:cNvCxnSpPr/>
      </xdr:nvCxnSpPr>
      <xdr:spPr>
        <a:xfrm flipV="1">
          <a:off x="17988280" y="18179688"/>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647" name="楕円 646">
          <a:extLst>
            <a:ext uri="{FF2B5EF4-FFF2-40B4-BE49-F238E27FC236}">
              <a16:creationId xmlns:a16="http://schemas.microsoft.com/office/drawing/2014/main" id="{0F82CE22-B532-4918-8F3F-79EE3D2C5DA5}"/>
            </a:ext>
          </a:extLst>
        </xdr:cNvPr>
        <xdr:cNvSpPr/>
      </xdr:nvSpPr>
      <xdr:spPr>
        <a:xfrm>
          <a:off x="171627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648" name="直線コネクタ 647">
          <a:extLst>
            <a:ext uri="{FF2B5EF4-FFF2-40B4-BE49-F238E27FC236}">
              <a16:creationId xmlns:a16="http://schemas.microsoft.com/office/drawing/2014/main" id="{05625423-4983-460F-99B3-41B77E9FD4EC}"/>
            </a:ext>
          </a:extLst>
        </xdr:cNvPr>
        <xdr:cNvCxnSpPr/>
      </xdr:nvCxnSpPr>
      <xdr:spPr>
        <a:xfrm>
          <a:off x="17213580" y="181813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27032</xdr:rowOff>
    </xdr:from>
    <xdr:to>
      <xdr:col>98</xdr:col>
      <xdr:colOff>38100</xdr:colOff>
      <xdr:row>108</xdr:row>
      <xdr:rowOff>128632</xdr:rowOff>
    </xdr:to>
    <xdr:sp macro="" textlink="">
      <xdr:nvSpPr>
        <xdr:cNvPr id="649" name="楕円 648">
          <a:extLst>
            <a:ext uri="{FF2B5EF4-FFF2-40B4-BE49-F238E27FC236}">
              <a16:creationId xmlns:a16="http://schemas.microsoft.com/office/drawing/2014/main" id="{008D4CDB-E1A3-4AC2-BEAD-833C1237BF05}"/>
            </a:ext>
          </a:extLst>
        </xdr:cNvPr>
        <xdr:cNvSpPr/>
      </xdr:nvSpPr>
      <xdr:spPr>
        <a:xfrm>
          <a:off x="16388080" y="18132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77832</xdr:rowOff>
    </xdr:to>
    <xdr:cxnSp macro="">
      <xdr:nvCxnSpPr>
        <xdr:cNvPr id="650" name="直線コネクタ 649">
          <a:extLst>
            <a:ext uri="{FF2B5EF4-FFF2-40B4-BE49-F238E27FC236}">
              <a16:creationId xmlns:a16="http://schemas.microsoft.com/office/drawing/2014/main" id="{F09CB61D-0D7B-4082-8303-953C1F4B4B56}"/>
            </a:ext>
          </a:extLst>
        </xdr:cNvPr>
        <xdr:cNvCxnSpPr/>
      </xdr:nvCxnSpPr>
      <xdr:spPr>
        <a:xfrm flipV="1">
          <a:off x="16431260" y="18181320"/>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651" name="n_1aveValue【庁舎】&#10;一人当たり面積">
          <a:extLst>
            <a:ext uri="{FF2B5EF4-FFF2-40B4-BE49-F238E27FC236}">
              <a16:creationId xmlns:a16="http://schemas.microsoft.com/office/drawing/2014/main" id="{7ED85E79-F2ED-45CE-A08B-0201B0E9C38D}"/>
            </a:ext>
          </a:extLst>
        </xdr:cNvPr>
        <xdr:cNvSpPr txBox="1"/>
      </xdr:nvSpPr>
      <xdr:spPr>
        <a:xfrm>
          <a:off x="18561127" y="175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652" name="n_2aveValue【庁舎】&#10;一人当たり面積">
          <a:extLst>
            <a:ext uri="{FF2B5EF4-FFF2-40B4-BE49-F238E27FC236}">
              <a16:creationId xmlns:a16="http://schemas.microsoft.com/office/drawing/2014/main" id="{D5322EF3-A543-40F9-8415-2BBCB681A552}"/>
            </a:ext>
          </a:extLst>
        </xdr:cNvPr>
        <xdr:cNvSpPr txBox="1"/>
      </xdr:nvSpPr>
      <xdr:spPr>
        <a:xfrm>
          <a:off x="1777626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653" name="n_3aveValue【庁舎】&#10;一人当たり面積">
          <a:extLst>
            <a:ext uri="{FF2B5EF4-FFF2-40B4-BE49-F238E27FC236}">
              <a16:creationId xmlns:a16="http://schemas.microsoft.com/office/drawing/2014/main" id="{D98A242E-662B-474E-B9D2-AF123D866CF5}"/>
            </a:ext>
          </a:extLst>
        </xdr:cNvPr>
        <xdr:cNvSpPr txBox="1"/>
      </xdr:nvSpPr>
      <xdr:spPr>
        <a:xfrm>
          <a:off x="170015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27595</xdr:rowOff>
    </xdr:from>
    <xdr:ext cx="469744" cy="259045"/>
    <xdr:sp macro="" textlink="">
      <xdr:nvSpPr>
        <xdr:cNvPr id="654" name="n_4aveValue【庁舎】&#10;一人当たり面積">
          <a:extLst>
            <a:ext uri="{FF2B5EF4-FFF2-40B4-BE49-F238E27FC236}">
              <a16:creationId xmlns:a16="http://schemas.microsoft.com/office/drawing/2014/main" id="{E5FBDD8C-1E93-41D1-A6A8-DEE2F436AA8D}"/>
            </a:ext>
          </a:extLst>
        </xdr:cNvPr>
        <xdr:cNvSpPr txBox="1"/>
      </xdr:nvSpPr>
      <xdr:spPr>
        <a:xfrm>
          <a:off x="162268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116495</xdr:rowOff>
    </xdr:from>
    <xdr:ext cx="469744" cy="259045"/>
    <xdr:sp macro="" textlink="">
      <xdr:nvSpPr>
        <xdr:cNvPr id="655" name="n_1mainValue【庁舎】&#10;一人当たり面積">
          <a:extLst>
            <a:ext uri="{FF2B5EF4-FFF2-40B4-BE49-F238E27FC236}">
              <a16:creationId xmlns:a16="http://schemas.microsoft.com/office/drawing/2014/main" id="{82800BA8-A675-407E-8BC7-79E8AD3A6709}"/>
            </a:ext>
          </a:extLst>
        </xdr:cNvPr>
        <xdr:cNvSpPr txBox="1"/>
      </xdr:nvSpPr>
      <xdr:spPr>
        <a:xfrm>
          <a:off x="18561127" y="182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656" name="n_2mainValue【庁舎】&#10;一人当たり面積">
          <a:extLst>
            <a:ext uri="{FF2B5EF4-FFF2-40B4-BE49-F238E27FC236}">
              <a16:creationId xmlns:a16="http://schemas.microsoft.com/office/drawing/2014/main" id="{48BBEED9-FB72-469E-AFDB-EB54A4FA9574}"/>
            </a:ext>
          </a:extLst>
        </xdr:cNvPr>
        <xdr:cNvSpPr txBox="1"/>
      </xdr:nvSpPr>
      <xdr:spPr>
        <a:xfrm>
          <a:off x="177762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657" name="n_3mainValue【庁舎】&#10;一人当たり面積">
          <a:extLst>
            <a:ext uri="{FF2B5EF4-FFF2-40B4-BE49-F238E27FC236}">
              <a16:creationId xmlns:a16="http://schemas.microsoft.com/office/drawing/2014/main" id="{67471793-40A4-4026-B14D-27F53B7469E9}"/>
            </a:ext>
          </a:extLst>
        </xdr:cNvPr>
        <xdr:cNvSpPr txBox="1"/>
      </xdr:nvSpPr>
      <xdr:spPr>
        <a:xfrm>
          <a:off x="170015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119759</xdr:rowOff>
    </xdr:from>
    <xdr:ext cx="469744" cy="259045"/>
    <xdr:sp macro="" textlink="">
      <xdr:nvSpPr>
        <xdr:cNvPr id="658" name="n_4mainValue【庁舎】&#10;一人当たり面積">
          <a:extLst>
            <a:ext uri="{FF2B5EF4-FFF2-40B4-BE49-F238E27FC236}">
              <a16:creationId xmlns:a16="http://schemas.microsoft.com/office/drawing/2014/main" id="{1B7FEDBD-B1B6-4185-99D0-78C94C220F6B}"/>
            </a:ext>
          </a:extLst>
        </xdr:cNvPr>
        <xdr:cNvSpPr txBox="1"/>
      </xdr:nvSpPr>
      <xdr:spPr>
        <a:xfrm>
          <a:off x="1622686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AA415854-6B57-4FFE-9AF2-B057B51016F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29FD049A-8FDF-4946-8CE8-B25ED52DEED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A4107A81-6785-4D30-B0F2-CA8662EAD9F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類似団体と比較して有形固定資産減価償却率が高くなっている施設は、庁舎、一般廃棄物処理施設、保健センターである。</a:t>
          </a:r>
        </a:p>
        <a:p>
          <a:r>
            <a:rPr kumimoji="1" lang="ja-JP" altLang="en-US" sz="1300">
              <a:latin typeface="ＭＳ Ｐゴシック" panose="020B0600070205080204" pitchFamily="50" charset="-128"/>
              <a:ea typeface="ＭＳ Ｐゴシック" panose="020B0600070205080204" pitchFamily="50" charset="-128"/>
            </a:rPr>
            <a:t>　特に庁舎は、竣工から概ね５０年が経過し、老朽化が進行し、一人当たり面積についても類似団体平均と比較し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以下と最低水準であり、全国平均と比較しても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以下となっている。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現状、事務量の増加への対応に伴う職員数やシステム機器等の増により狭隘化が顕著となっている。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今後は庁舎に係る個別施設計画に基づき、更新、長寿命化等の対策を実施していく必要がある。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17660957</v>
      </c>
      <c r="BO4" s="462"/>
      <c r="BP4" s="462"/>
      <c r="BQ4" s="462"/>
      <c r="BR4" s="462"/>
      <c r="BS4" s="462"/>
      <c r="BT4" s="462"/>
      <c r="BU4" s="463"/>
      <c r="BV4" s="461">
        <v>17887291</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8</v>
      </c>
      <c r="CU4" s="602"/>
      <c r="CV4" s="602"/>
      <c r="CW4" s="602"/>
      <c r="CX4" s="602"/>
      <c r="CY4" s="602"/>
      <c r="CZ4" s="602"/>
      <c r="DA4" s="603"/>
      <c r="DB4" s="601">
        <v>8.3000000000000007</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16816949</v>
      </c>
      <c r="BO5" s="433"/>
      <c r="BP5" s="433"/>
      <c r="BQ5" s="433"/>
      <c r="BR5" s="433"/>
      <c r="BS5" s="433"/>
      <c r="BT5" s="433"/>
      <c r="BU5" s="434"/>
      <c r="BV5" s="432">
        <v>16947118</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99.5</v>
      </c>
      <c r="CU5" s="430"/>
      <c r="CV5" s="430"/>
      <c r="CW5" s="430"/>
      <c r="CX5" s="430"/>
      <c r="CY5" s="430"/>
      <c r="CZ5" s="430"/>
      <c r="DA5" s="431"/>
      <c r="DB5" s="429">
        <v>94.6</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844008</v>
      </c>
      <c r="BO6" s="433"/>
      <c r="BP6" s="433"/>
      <c r="BQ6" s="433"/>
      <c r="BR6" s="433"/>
      <c r="BS6" s="433"/>
      <c r="BT6" s="433"/>
      <c r="BU6" s="434"/>
      <c r="BV6" s="432">
        <v>940173</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101.4</v>
      </c>
      <c r="CU6" s="576"/>
      <c r="CV6" s="576"/>
      <c r="CW6" s="576"/>
      <c r="CX6" s="576"/>
      <c r="CY6" s="576"/>
      <c r="CZ6" s="576"/>
      <c r="DA6" s="577"/>
      <c r="DB6" s="575">
        <v>101.1</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104</v>
      </c>
      <c r="AV7" s="491"/>
      <c r="AW7" s="491"/>
      <c r="AX7" s="491"/>
      <c r="AY7" s="446" t="s">
        <v>108</v>
      </c>
      <c r="AZ7" s="447"/>
      <c r="BA7" s="447"/>
      <c r="BB7" s="447"/>
      <c r="BC7" s="447"/>
      <c r="BD7" s="447"/>
      <c r="BE7" s="447"/>
      <c r="BF7" s="447"/>
      <c r="BG7" s="447"/>
      <c r="BH7" s="447"/>
      <c r="BI7" s="447"/>
      <c r="BJ7" s="447"/>
      <c r="BK7" s="447"/>
      <c r="BL7" s="447"/>
      <c r="BM7" s="448"/>
      <c r="BN7" s="432">
        <v>4702</v>
      </c>
      <c r="BO7" s="433"/>
      <c r="BP7" s="433"/>
      <c r="BQ7" s="433"/>
      <c r="BR7" s="433"/>
      <c r="BS7" s="433"/>
      <c r="BT7" s="433"/>
      <c r="BU7" s="434"/>
      <c r="BV7" s="432">
        <v>57460</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10481677</v>
      </c>
      <c r="CU7" s="433"/>
      <c r="CV7" s="433"/>
      <c r="CW7" s="433"/>
      <c r="CX7" s="433"/>
      <c r="CY7" s="433"/>
      <c r="CZ7" s="433"/>
      <c r="DA7" s="434"/>
      <c r="DB7" s="432">
        <v>10643691</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839306</v>
      </c>
      <c r="BO8" s="433"/>
      <c r="BP8" s="433"/>
      <c r="BQ8" s="433"/>
      <c r="BR8" s="433"/>
      <c r="BS8" s="433"/>
      <c r="BT8" s="433"/>
      <c r="BU8" s="434"/>
      <c r="BV8" s="432">
        <v>882713</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0.6</v>
      </c>
      <c r="CU8" s="536"/>
      <c r="CV8" s="536"/>
      <c r="CW8" s="536"/>
      <c r="CX8" s="536"/>
      <c r="CY8" s="536"/>
      <c r="CZ8" s="536"/>
      <c r="DA8" s="537"/>
      <c r="DB8" s="535">
        <v>0.61</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48129</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-43407</v>
      </c>
      <c r="BO9" s="433"/>
      <c r="BP9" s="433"/>
      <c r="BQ9" s="433"/>
      <c r="BR9" s="433"/>
      <c r="BS9" s="433"/>
      <c r="BT9" s="433"/>
      <c r="BU9" s="434"/>
      <c r="BV9" s="432">
        <v>266666</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12.6</v>
      </c>
      <c r="CU9" s="430"/>
      <c r="CV9" s="430"/>
      <c r="CW9" s="430"/>
      <c r="CX9" s="430"/>
      <c r="CY9" s="430"/>
      <c r="CZ9" s="430"/>
      <c r="DA9" s="431"/>
      <c r="DB9" s="429">
        <v>11.6</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49184</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111</v>
      </c>
      <c r="AV10" s="491"/>
      <c r="AW10" s="491"/>
      <c r="AX10" s="491"/>
      <c r="AY10" s="446" t="s">
        <v>123</v>
      </c>
      <c r="AZ10" s="447"/>
      <c r="BA10" s="447"/>
      <c r="BB10" s="447"/>
      <c r="BC10" s="447"/>
      <c r="BD10" s="447"/>
      <c r="BE10" s="447"/>
      <c r="BF10" s="447"/>
      <c r="BG10" s="447"/>
      <c r="BH10" s="447"/>
      <c r="BI10" s="447"/>
      <c r="BJ10" s="447"/>
      <c r="BK10" s="447"/>
      <c r="BL10" s="447"/>
      <c r="BM10" s="448"/>
      <c r="BN10" s="432">
        <v>6</v>
      </c>
      <c r="BO10" s="433"/>
      <c r="BP10" s="433"/>
      <c r="BQ10" s="433"/>
      <c r="BR10" s="433"/>
      <c r="BS10" s="433"/>
      <c r="BT10" s="433"/>
      <c r="BU10" s="434"/>
      <c r="BV10" s="432">
        <v>6</v>
      </c>
      <c r="BW10" s="433"/>
      <c r="BX10" s="433"/>
      <c r="BY10" s="433"/>
      <c r="BZ10" s="433"/>
      <c r="CA10" s="433"/>
      <c r="CB10" s="433"/>
      <c r="CC10" s="434"/>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118</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48417</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104</v>
      </c>
      <c r="AV12" s="491"/>
      <c r="AW12" s="491"/>
      <c r="AX12" s="491"/>
      <c r="AY12" s="446" t="s">
        <v>137</v>
      </c>
      <c r="AZ12" s="447"/>
      <c r="BA12" s="447"/>
      <c r="BB12" s="447"/>
      <c r="BC12" s="447"/>
      <c r="BD12" s="447"/>
      <c r="BE12" s="447"/>
      <c r="BF12" s="447"/>
      <c r="BG12" s="447"/>
      <c r="BH12" s="447"/>
      <c r="BI12" s="447"/>
      <c r="BJ12" s="447"/>
      <c r="BK12" s="447"/>
      <c r="BL12" s="447"/>
      <c r="BM12" s="448"/>
      <c r="BN12" s="432">
        <v>337144</v>
      </c>
      <c r="BO12" s="433"/>
      <c r="BP12" s="433"/>
      <c r="BQ12" s="433"/>
      <c r="BR12" s="433"/>
      <c r="BS12" s="433"/>
      <c r="BT12" s="433"/>
      <c r="BU12" s="434"/>
      <c r="BV12" s="432">
        <v>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139</v>
      </c>
      <c r="CU12" s="536"/>
      <c r="CV12" s="536"/>
      <c r="CW12" s="536"/>
      <c r="CX12" s="536"/>
      <c r="CY12" s="536"/>
      <c r="CZ12" s="536"/>
      <c r="DA12" s="537"/>
      <c r="DB12" s="535" t="s">
        <v>140</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141</v>
      </c>
      <c r="N13" s="517"/>
      <c r="O13" s="517"/>
      <c r="P13" s="517"/>
      <c r="Q13" s="518"/>
      <c r="R13" s="519">
        <v>47706</v>
      </c>
      <c r="S13" s="520"/>
      <c r="T13" s="520"/>
      <c r="U13" s="520"/>
      <c r="V13" s="521"/>
      <c r="W13" s="522" t="s">
        <v>142</v>
      </c>
      <c r="X13" s="418"/>
      <c r="Y13" s="418"/>
      <c r="Z13" s="418"/>
      <c r="AA13" s="418"/>
      <c r="AB13" s="419"/>
      <c r="AC13" s="385">
        <v>1017</v>
      </c>
      <c r="AD13" s="386"/>
      <c r="AE13" s="386"/>
      <c r="AF13" s="386"/>
      <c r="AG13" s="387"/>
      <c r="AH13" s="385">
        <v>1160</v>
      </c>
      <c r="AI13" s="386"/>
      <c r="AJ13" s="386"/>
      <c r="AK13" s="386"/>
      <c r="AL13" s="445"/>
      <c r="AM13" s="489" t="s">
        <v>143</v>
      </c>
      <c r="AN13" s="389"/>
      <c r="AO13" s="389"/>
      <c r="AP13" s="389"/>
      <c r="AQ13" s="389"/>
      <c r="AR13" s="389"/>
      <c r="AS13" s="389"/>
      <c r="AT13" s="390"/>
      <c r="AU13" s="490" t="s">
        <v>144</v>
      </c>
      <c r="AV13" s="491"/>
      <c r="AW13" s="491"/>
      <c r="AX13" s="491"/>
      <c r="AY13" s="446" t="s">
        <v>145</v>
      </c>
      <c r="AZ13" s="447"/>
      <c r="BA13" s="447"/>
      <c r="BB13" s="447"/>
      <c r="BC13" s="447"/>
      <c r="BD13" s="447"/>
      <c r="BE13" s="447"/>
      <c r="BF13" s="447"/>
      <c r="BG13" s="447"/>
      <c r="BH13" s="447"/>
      <c r="BI13" s="447"/>
      <c r="BJ13" s="447"/>
      <c r="BK13" s="447"/>
      <c r="BL13" s="447"/>
      <c r="BM13" s="448"/>
      <c r="BN13" s="432">
        <v>-380545</v>
      </c>
      <c r="BO13" s="433"/>
      <c r="BP13" s="433"/>
      <c r="BQ13" s="433"/>
      <c r="BR13" s="433"/>
      <c r="BS13" s="433"/>
      <c r="BT13" s="433"/>
      <c r="BU13" s="434"/>
      <c r="BV13" s="432">
        <v>266672</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9.1</v>
      </c>
      <c r="CU13" s="430"/>
      <c r="CV13" s="430"/>
      <c r="CW13" s="430"/>
      <c r="CX13" s="430"/>
      <c r="CY13" s="430"/>
      <c r="CZ13" s="430"/>
      <c r="DA13" s="431"/>
      <c r="DB13" s="429">
        <v>8.9</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147</v>
      </c>
      <c r="M14" s="559"/>
      <c r="N14" s="559"/>
      <c r="O14" s="559"/>
      <c r="P14" s="559"/>
      <c r="Q14" s="560"/>
      <c r="R14" s="519">
        <v>48679</v>
      </c>
      <c r="S14" s="520"/>
      <c r="T14" s="520"/>
      <c r="U14" s="520"/>
      <c r="V14" s="521"/>
      <c r="W14" s="523"/>
      <c r="X14" s="421"/>
      <c r="Y14" s="421"/>
      <c r="Z14" s="421"/>
      <c r="AA14" s="421"/>
      <c r="AB14" s="422"/>
      <c r="AC14" s="512">
        <v>4.7</v>
      </c>
      <c r="AD14" s="513"/>
      <c r="AE14" s="513"/>
      <c r="AF14" s="513"/>
      <c r="AG14" s="514"/>
      <c r="AH14" s="512">
        <v>5.4</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v>45.2</v>
      </c>
      <c r="CU14" s="530"/>
      <c r="CV14" s="530"/>
      <c r="CW14" s="530"/>
      <c r="CX14" s="530"/>
      <c r="CY14" s="530"/>
      <c r="CZ14" s="530"/>
      <c r="DA14" s="531"/>
      <c r="DB14" s="529">
        <v>60.4</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149</v>
      </c>
      <c r="N15" s="517"/>
      <c r="O15" s="517"/>
      <c r="P15" s="517"/>
      <c r="Q15" s="518"/>
      <c r="R15" s="519">
        <v>48017</v>
      </c>
      <c r="S15" s="520"/>
      <c r="T15" s="520"/>
      <c r="U15" s="520"/>
      <c r="V15" s="521"/>
      <c r="W15" s="522" t="s">
        <v>150</v>
      </c>
      <c r="X15" s="418"/>
      <c r="Y15" s="418"/>
      <c r="Z15" s="418"/>
      <c r="AA15" s="418"/>
      <c r="AB15" s="419"/>
      <c r="AC15" s="385">
        <v>4553</v>
      </c>
      <c r="AD15" s="386"/>
      <c r="AE15" s="386"/>
      <c r="AF15" s="386"/>
      <c r="AG15" s="387"/>
      <c r="AH15" s="385">
        <v>4687</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5207142</v>
      </c>
      <c r="BO15" s="462"/>
      <c r="BP15" s="462"/>
      <c r="BQ15" s="462"/>
      <c r="BR15" s="462"/>
      <c r="BS15" s="462"/>
      <c r="BT15" s="462"/>
      <c r="BU15" s="463"/>
      <c r="BV15" s="461">
        <v>5007978</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21.2</v>
      </c>
      <c r="AD16" s="513"/>
      <c r="AE16" s="513"/>
      <c r="AF16" s="513"/>
      <c r="AG16" s="514"/>
      <c r="AH16" s="512">
        <v>21.8</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8941056</v>
      </c>
      <c r="BO16" s="433"/>
      <c r="BP16" s="433"/>
      <c r="BQ16" s="433"/>
      <c r="BR16" s="433"/>
      <c r="BS16" s="433"/>
      <c r="BT16" s="433"/>
      <c r="BU16" s="434"/>
      <c r="BV16" s="432">
        <v>8673249</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156</v>
      </c>
      <c r="N17" s="526"/>
      <c r="O17" s="526"/>
      <c r="P17" s="526"/>
      <c r="Q17" s="527"/>
      <c r="R17" s="509" t="s">
        <v>157</v>
      </c>
      <c r="S17" s="510"/>
      <c r="T17" s="510"/>
      <c r="U17" s="510"/>
      <c r="V17" s="511"/>
      <c r="W17" s="522" t="s">
        <v>158</v>
      </c>
      <c r="X17" s="418"/>
      <c r="Y17" s="418"/>
      <c r="Z17" s="418"/>
      <c r="AA17" s="418"/>
      <c r="AB17" s="419"/>
      <c r="AC17" s="385">
        <v>15943</v>
      </c>
      <c r="AD17" s="386"/>
      <c r="AE17" s="386"/>
      <c r="AF17" s="386"/>
      <c r="AG17" s="387"/>
      <c r="AH17" s="385">
        <v>15611</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6528139</v>
      </c>
      <c r="BO17" s="433"/>
      <c r="BP17" s="433"/>
      <c r="BQ17" s="433"/>
      <c r="BR17" s="433"/>
      <c r="BS17" s="433"/>
      <c r="BT17" s="433"/>
      <c r="BU17" s="434"/>
      <c r="BV17" s="432">
        <v>6267520</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160</v>
      </c>
      <c r="C18" s="483"/>
      <c r="D18" s="483"/>
      <c r="E18" s="484"/>
      <c r="F18" s="484"/>
      <c r="G18" s="484"/>
      <c r="H18" s="484"/>
      <c r="I18" s="484"/>
      <c r="J18" s="484"/>
      <c r="K18" s="484"/>
      <c r="L18" s="485">
        <v>58.08</v>
      </c>
      <c r="M18" s="485"/>
      <c r="N18" s="485"/>
      <c r="O18" s="485"/>
      <c r="P18" s="485"/>
      <c r="Q18" s="485"/>
      <c r="R18" s="486"/>
      <c r="S18" s="486"/>
      <c r="T18" s="486"/>
      <c r="U18" s="486"/>
      <c r="V18" s="487"/>
      <c r="W18" s="503"/>
      <c r="X18" s="504"/>
      <c r="Y18" s="504"/>
      <c r="Z18" s="504"/>
      <c r="AA18" s="504"/>
      <c r="AB18" s="528"/>
      <c r="AC18" s="402">
        <v>74.099999999999994</v>
      </c>
      <c r="AD18" s="403"/>
      <c r="AE18" s="403"/>
      <c r="AF18" s="403"/>
      <c r="AG18" s="488"/>
      <c r="AH18" s="402">
        <v>72.8</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10581730</v>
      </c>
      <c r="BO18" s="433"/>
      <c r="BP18" s="433"/>
      <c r="BQ18" s="433"/>
      <c r="BR18" s="433"/>
      <c r="BS18" s="433"/>
      <c r="BT18" s="433"/>
      <c r="BU18" s="434"/>
      <c r="BV18" s="432">
        <v>10345831</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162</v>
      </c>
      <c r="C19" s="483"/>
      <c r="D19" s="483"/>
      <c r="E19" s="484"/>
      <c r="F19" s="484"/>
      <c r="G19" s="484"/>
      <c r="H19" s="484"/>
      <c r="I19" s="484"/>
      <c r="J19" s="484"/>
      <c r="K19" s="484"/>
      <c r="L19" s="492">
        <v>829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12809576</v>
      </c>
      <c r="BO19" s="433"/>
      <c r="BP19" s="433"/>
      <c r="BQ19" s="433"/>
      <c r="BR19" s="433"/>
      <c r="BS19" s="433"/>
      <c r="BT19" s="433"/>
      <c r="BU19" s="434"/>
      <c r="BV19" s="432">
        <v>12903468</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164</v>
      </c>
      <c r="C20" s="483"/>
      <c r="D20" s="483"/>
      <c r="E20" s="484"/>
      <c r="F20" s="484"/>
      <c r="G20" s="484"/>
      <c r="H20" s="484"/>
      <c r="I20" s="484"/>
      <c r="J20" s="484"/>
      <c r="K20" s="484"/>
      <c r="L20" s="492">
        <v>19558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14345989</v>
      </c>
      <c r="BO22" s="462"/>
      <c r="BP22" s="462"/>
      <c r="BQ22" s="462"/>
      <c r="BR22" s="462"/>
      <c r="BS22" s="462"/>
      <c r="BT22" s="462"/>
      <c r="BU22" s="463"/>
      <c r="BV22" s="461">
        <v>15615683</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10860887</v>
      </c>
      <c r="BO23" s="433"/>
      <c r="BP23" s="433"/>
      <c r="BQ23" s="433"/>
      <c r="BR23" s="433"/>
      <c r="BS23" s="433"/>
      <c r="BT23" s="433"/>
      <c r="BU23" s="434"/>
      <c r="BV23" s="432">
        <v>11738607</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174</v>
      </c>
      <c r="F24" s="389"/>
      <c r="G24" s="389"/>
      <c r="H24" s="389"/>
      <c r="I24" s="389"/>
      <c r="J24" s="389"/>
      <c r="K24" s="390"/>
      <c r="L24" s="385">
        <v>1</v>
      </c>
      <c r="M24" s="386"/>
      <c r="N24" s="386"/>
      <c r="O24" s="386"/>
      <c r="P24" s="387"/>
      <c r="Q24" s="385">
        <v>8200</v>
      </c>
      <c r="R24" s="386"/>
      <c r="S24" s="386"/>
      <c r="T24" s="386"/>
      <c r="U24" s="386"/>
      <c r="V24" s="387"/>
      <c r="W24" s="475"/>
      <c r="X24" s="412"/>
      <c r="Y24" s="413"/>
      <c r="Z24" s="388" t="s">
        <v>175</v>
      </c>
      <c r="AA24" s="389"/>
      <c r="AB24" s="389"/>
      <c r="AC24" s="389"/>
      <c r="AD24" s="389"/>
      <c r="AE24" s="389"/>
      <c r="AF24" s="389"/>
      <c r="AG24" s="390"/>
      <c r="AH24" s="385">
        <v>331</v>
      </c>
      <c r="AI24" s="386"/>
      <c r="AJ24" s="386"/>
      <c r="AK24" s="386"/>
      <c r="AL24" s="387"/>
      <c r="AM24" s="385">
        <v>1053904</v>
      </c>
      <c r="AN24" s="386"/>
      <c r="AO24" s="386"/>
      <c r="AP24" s="386"/>
      <c r="AQ24" s="386"/>
      <c r="AR24" s="387"/>
      <c r="AS24" s="385">
        <v>3184</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6741469</v>
      </c>
      <c r="BO24" s="433"/>
      <c r="BP24" s="433"/>
      <c r="BQ24" s="433"/>
      <c r="BR24" s="433"/>
      <c r="BS24" s="433"/>
      <c r="BT24" s="433"/>
      <c r="BU24" s="434"/>
      <c r="BV24" s="432">
        <v>7506515</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177</v>
      </c>
      <c r="F25" s="389"/>
      <c r="G25" s="389"/>
      <c r="H25" s="389"/>
      <c r="I25" s="389"/>
      <c r="J25" s="389"/>
      <c r="K25" s="390"/>
      <c r="L25" s="385">
        <v>1</v>
      </c>
      <c r="M25" s="386"/>
      <c r="N25" s="386"/>
      <c r="O25" s="386"/>
      <c r="P25" s="387"/>
      <c r="Q25" s="385">
        <v>6720</v>
      </c>
      <c r="R25" s="386"/>
      <c r="S25" s="386"/>
      <c r="T25" s="386"/>
      <c r="U25" s="386"/>
      <c r="V25" s="387"/>
      <c r="W25" s="475"/>
      <c r="X25" s="412"/>
      <c r="Y25" s="413"/>
      <c r="Z25" s="388" t="s">
        <v>178</v>
      </c>
      <c r="AA25" s="389"/>
      <c r="AB25" s="389"/>
      <c r="AC25" s="389"/>
      <c r="AD25" s="389"/>
      <c r="AE25" s="389"/>
      <c r="AF25" s="389"/>
      <c r="AG25" s="390"/>
      <c r="AH25" s="385" t="s">
        <v>179</v>
      </c>
      <c r="AI25" s="386"/>
      <c r="AJ25" s="386"/>
      <c r="AK25" s="386"/>
      <c r="AL25" s="387"/>
      <c r="AM25" s="385" t="s">
        <v>180</v>
      </c>
      <c r="AN25" s="386"/>
      <c r="AO25" s="386"/>
      <c r="AP25" s="386"/>
      <c r="AQ25" s="386"/>
      <c r="AR25" s="387"/>
      <c r="AS25" s="385" t="s">
        <v>179</v>
      </c>
      <c r="AT25" s="386"/>
      <c r="AU25" s="386"/>
      <c r="AV25" s="386"/>
      <c r="AW25" s="386"/>
      <c r="AX25" s="445"/>
      <c r="AY25" s="458" t="s">
        <v>181</v>
      </c>
      <c r="AZ25" s="459"/>
      <c r="BA25" s="459"/>
      <c r="BB25" s="459"/>
      <c r="BC25" s="459"/>
      <c r="BD25" s="459"/>
      <c r="BE25" s="459"/>
      <c r="BF25" s="459"/>
      <c r="BG25" s="459"/>
      <c r="BH25" s="459"/>
      <c r="BI25" s="459"/>
      <c r="BJ25" s="459"/>
      <c r="BK25" s="459"/>
      <c r="BL25" s="459"/>
      <c r="BM25" s="460"/>
      <c r="BN25" s="461">
        <v>1908078</v>
      </c>
      <c r="BO25" s="462"/>
      <c r="BP25" s="462"/>
      <c r="BQ25" s="462"/>
      <c r="BR25" s="462"/>
      <c r="BS25" s="462"/>
      <c r="BT25" s="462"/>
      <c r="BU25" s="463"/>
      <c r="BV25" s="461">
        <v>2529513</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182</v>
      </c>
      <c r="F26" s="389"/>
      <c r="G26" s="389"/>
      <c r="H26" s="389"/>
      <c r="I26" s="389"/>
      <c r="J26" s="389"/>
      <c r="K26" s="390"/>
      <c r="L26" s="385">
        <v>1</v>
      </c>
      <c r="M26" s="386"/>
      <c r="N26" s="386"/>
      <c r="O26" s="386"/>
      <c r="P26" s="387"/>
      <c r="Q26" s="385">
        <v>6020</v>
      </c>
      <c r="R26" s="386"/>
      <c r="S26" s="386"/>
      <c r="T26" s="386"/>
      <c r="U26" s="386"/>
      <c r="V26" s="387"/>
      <c r="W26" s="475"/>
      <c r="X26" s="412"/>
      <c r="Y26" s="413"/>
      <c r="Z26" s="388" t="s">
        <v>183</v>
      </c>
      <c r="AA26" s="443"/>
      <c r="AB26" s="443"/>
      <c r="AC26" s="443"/>
      <c r="AD26" s="443"/>
      <c r="AE26" s="443"/>
      <c r="AF26" s="443"/>
      <c r="AG26" s="444"/>
      <c r="AH26" s="385">
        <v>16</v>
      </c>
      <c r="AI26" s="386"/>
      <c r="AJ26" s="386"/>
      <c r="AK26" s="386"/>
      <c r="AL26" s="387"/>
      <c r="AM26" s="385">
        <v>51744</v>
      </c>
      <c r="AN26" s="386"/>
      <c r="AO26" s="386"/>
      <c r="AP26" s="386"/>
      <c r="AQ26" s="386"/>
      <c r="AR26" s="387"/>
      <c r="AS26" s="385">
        <v>3234</v>
      </c>
      <c r="AT26" s="386"/>
      <c r="AU26" s="386"/>
      <c r="AV26" s="386"/>
      <c r="AW26" s="386"/>
      <c r="AX26" s="445"/>
      <c r="AY26" s="472" t="s">
        <v>184</v>
      </c>
      <c r="AZ26" s="392"/>
      <c r="BA26" s="392"/>
      <c r="BB26" s="392"/>
      <c r="BC26" s="392"/>
      <c r="BD26" s="392"/>
      <c r="BE26" s="392"/>
      <c r="BF26" s="392"/>
      <c r="BG26" s="392"/>
      <c r="BH26" s="392"/>
      <c r="BI26" s="392"/>
      <c r="BJ26" s="392"/>
      <c r="BK26" s="392"/>
      <c r="BL26" s="392"/>
      <c r="BM26" s="473"/>
      <c r="BN26" s="432" t="s">
        <v>180</v>
      </c>
      <c r="BO26" s="433"/>
      <c r="BP26" s="433"/>
      <c r="BQ26" s="433"/>
      <c r="BR26" s="433"/>
      <c r="BS26" s="433"/>
      <c r="BT26" s="433"/>
      <c r="BU26" s="434"/>
      <c r="BV26" s="432" t="s">
        <v>179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185</v>
      </c>
      <c r="F27" s="389"/>
      <c r="G27" s="389"/>
      <c r="H27" s="389"/>
      <c r="I27" s="389"/>
      <c r="J27" s="389"/>
      <c r="K27" s="390"/>
      <c r="L27" s="385">
        <v>1</v>
      </c>
      <c r="M27" s="386"/>
      <c r="N27" s="386"/>
      <c r="O27" s="386"/>
      <c r="P27" s="387"/>
      <c r="Q27" s="385">
        <v>3800</v>
      </c>
      <c r="R27" s="386"/>
      <c r="S27" s="386"/>
      <c r="T27" s="386"/>
      <c r="U27" s="386"/>
      <c r="V27" s="387"/>
      <c r="W27" s="475"/>
      <c r="X27" s="412"/>
      <c r="Y27" s="413"/>
      <c r="Z27" s="388" t="s">
        <v>186</v>
      </c>
      <c r="AA27" s="389"/>
      <c r="AB27" s="389"/>
      <c r="AC27" s="389"/>
      <c r="AD27" s="389"/>
      <c r="AE27" s="389"/>
      <c r="AF27" s="389"/>
      <c r="AG27" s="390"/>
      <c r="AH27" s="385">
        <v>21</v>
      </c>
      <c r="AI27" s="386"/>
      <c r="AJ27" s="386"/>
      <c r="AK27" s="386"/>
      <c r="AL27" s="387"/>
      <c r="AM27" s="385">
        <v>66423</v>
      </c>
      <c r="AN27" s="386"/>
      <c r="AO27" s="386"/>
      <c r="AP27" s="386"/>
      <c r="AQ27" s="386"/>
      <c r="AR27" s="387"/>
      <c r="AS27" s="385">
        <v>3163</v>
      </c>
      <c r="AT27" s="386"/>
      <c r="AU27" s="386"/>
      <c r="AV27" s="386"/>
      <c r="AW27" s="386"/>
      <c r="AX27" s="445"/>
      <c r="AY27" s="469" t="s">
        <v>187</v>
      </c>
      <c r="AZ27" s="470"/>
      <c r="BA27" s="470"/>
      <c r="BB27" s="470"/>
      <c r="BC27" s="470"/>
      <c r="BD27" s="470"/>
      <c r="BE27" s="470"/>
      <c r="BF27" s="470"/>
      <c r="BG27" s="470"/>
      <c r="BH27" s="470"/>
      <c r="BI27" s="470"/>
      <c r="BJ27" s="470"/>
      <c r="BK27" s="470"/>
      <c r="BL27" s="470"/>
      <c r="BM27" s="471"/>
      <c r="BN27" s="466" t="s">
        <v>139</v>
      </c>
      <c r="BO27" s="467"/>
      <c r="BP27" s="467"/>
      <c r="BQ27" s="467"/>
      <c r="BR27" s="467"/>
      <c r="BS27" s="467"/>
      <c r="BT27" s="467"/>
      <c r="BU27" s="468"/>
      <c r="BV27" s="466" t="s">
        <v>139</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188</v>
      </c>
      <c r="F28" s="389"/>
      <c r="G28" s="389"/>
      <c r="H28" s="389"/>
      <c r="I28" s="389"/>
      <c r="J28" s="389"/>
      <c r="K28" s="390"/>
      <c r="L28" s="385">
        <v>1</v>
      </c>
      <c r="M28" s="386"/>
      <c r="N28" s="386"/>
      <c r="O28" s="386"/>
      <c r="P28" s="387"/>
      <c r="Q28" s="385">
        <v>3200</v>
      </c>
      <c r="R28" s="386"/>
      <c r="S28" s="386"/>
      <c r="T28" s="386"/>
      <c r="U28" s="386"/>
      <c r="V28" s="387"/>
      <c r="W28" s="475"/>
      <c r="X28" s="412"/>
      <c r="Y28" s="413"/>
      <c r="Z28" s="388" t="s">
        <v>189</v>
      </c>
      <c r="AA28" s="389"/>
      <c r="AB28" s="389"/>
      <c r="AC28" s="389"/>
      <c r="AD28" s="389"/>
      <c r="AE28" s="389"/>
      <c r="AF28" s="389"/>
      <c r="AG28" s="390"/>
      <c r="AH28" s="385" t="s">
        <v>140</v>
      </c>
      <c r="AI28" s="386"/>
      <c r="AJ28" s="386"/>
      <c r="AK28" s="386"/>
      <c r="AL28" s="387"/>
      <c r="AM28" s="385" t="s">
        <v>139</v>
      </c>
      <c r="AN28" s="386"/>
      <c r="AO28" s="386"/>
      <c r="AP28" s="386"/>
      <c r="AQ28" s="386"/>
      <c r="AR28" s="387"/>
      <c r="AS28" s="385" t="s">
        <v>190</v>
      </c>
      <c r="AT28" s="386"/>
      <c r="AU28" s="386"/>
      <c r="AV28" s="386"/>
      <c r="AW28" s="386"/>
      <c r="AX28" s="445"/>
      <c r="AY28" s="449" t="s">
        <v>191</v>
      </c>
      <c r="AZ28" s="450"/>
      <c r="BA28" s="450"/>
      <c r="BB28" s="451"/>
      <c r="BC28" s="458" t="s">
        <v>50</v>
      </c>
      <c r="BD28" s="459"/>
      <c r="BE28" s="459"/>
      <c r="BF28" s="459"/>
      <c r="BG28" s="459"/>
      <c r="BH28" s="459"/>
      <c r="BI28" s="459"/>
      <c r="BJ28" s="459"/>
      <c r="BK28" s="459"/>
      <c r="BL28" s="459"/>
      <c r="BM28" s="460"/>
      <c r="BN28" s="461">
        <v>1537828</v>
      </c>
      <c r="BO28" s="462"/>
      <c r="BP28" s="462"/>
      <c r="BQ28" s="462"/>
      <c r="BR28" s="462"/>
      <c r="BS28" s="462"/>
      <c r="BT28" s="462"/>
      <c r="BU28" s="463"/>
      <c r="BV28" s="461">
        <v>1444966</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192</v>
      </c>
      <c r="F29" s="389"/>
      <c r="G29" s="389"/>
      <c r="H29" s="389"/>
      <c r="I29" s="389"/>
      <c r="J29" s="389"/>
      <c r="K29" s="390"/>
      <c r="L29" s="385">
        <v>16</v>
      </c>
      <c r="M29" s="386"/>
      <c r="N29" s="386"/>
      <c r="O29" s="386"/>
      <c r="P29" s="387"/>
      <c r="Q29" s="385">
        <v>3000</v>
      </c>
      <c r="R29" s="386"/>
      <c r="S29" s="386"/>
      <c r="T29" s="386"/>
      <c r="U29" s="386"/>
      <c r="V29" s="387"/>
      <c r="W29" s="476"/>
      <c r="X29" s="477"/>
      <c r="Y29" s="478"/>
      <c r="Z29" s="388" t="s">
        <v>193</v>
      </c>
      <c r="AA29" s="389"/>
      <c r="AB29" s="389"/>
      <c r="AC29" s="389"/>
      <c r="AD29" s="389"/>
      <c r="AE29" s="389"/>
      <c r="AF29" s="389"/>
      <c r="AG29" s="390"/>
      <c r="AH29" s="385">
        <v>352</v>
      </c>
      <c r="AI29" s="386"/>
      <c r="AJ29" s="386"/>
      <c r="AK29" s="386"/>
      <c r="AL29" s="387"/>
      <c r="AM29" s="385">
        <v>1120327</v>
      </c>
      <c r="AN29" s="386"/>
      <c r="AO29" s="386"/>
      <c r="AP29" s="386"/>
      <c r="AQ29" s="386"/>
      <c r="AR29" s="387"/>
      <c r="AS29" s="385">
        <v>3183</v>
      </c>
      <c r="AT29" s="386"/>
      <c r="AU29" s="386"/>
      <c r="AV29" s="386"/>
      <c r="AW29" s="386"/>
      <c r="AX29" s="445"/>
      <c r="AY29" s="452"/>
      <c r="AZ29" s="453"/>
      <c r="BA29" s="453"/>
      <c r="BB29" s="454"/>
      <c r="BC29" s="446" t="s">
        <v>194</v>
      </c>
      <c r="BD29" s="447"/>
      <c r="BE29" s="447"/>
      <c r="BF29" s="447"/>
      <c r="BG29" s="447"/>
      <c r="BH29" s="447"/>
      <c r="BI29" s="447"/>
      <c r="BJ29" s="447"/>
      <c r="BK29" s="447"/>
      <c r="BL29" s="447"/>
      <c r="BM29" s="448"/>
      <c r="BN29" s="432">
        <v>700397</v>
      </c>
      <c r="BO29" s="433"/>
      <c r="BP29" s="433"/>
      <c r="BQ29" s="433"/>
      <c r="BR29" s="433"/>
      <c r="BS29" s="433"/>
      <c r="BT29" s="433"/>
      <c r="BU29" s="434"/>
      <c r="BV29" s="432">
        <v>453662</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195</v>
      </c>
      <c r="X30" s="400"/>
      <c r="Y30" s="400"/>
      <c r="Z30" s="400"/>
      <c r="AA30" s="400"/>
      <c r="AB30" s="400"/>
      <c r="AC30" s="400"/>
      <c r="AD30" s="400"/>
      <c r="AE30" s="400"/>
      <c r="AF30" s="400"/>
      <c r="AG30" s="401"/>
      <c r="AH30" s="402">
        <v>99.3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1425573</v>
      </c>
      <c r="BO30" s="467"/>
      <c r="BP30" s="467"/>
      <c r="BQ30" s="467"/>
      <c r="BR30" s="467"/>
      <c r="BS30" s="467"/>
      <c r="BT30" s="467"/>
      <c r="BU30" s="468"/>
      <c r="BV30" s="466">
        <v>1459501</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196</v>
      </c>
      <c r="D32" s="391"/>
      <c r="E32" s="391"/>
      <c r="F32" s="391"/>
      <c r="G32" s="391"/>
      <c r="H32" s="391"/>
      <c r="I32" s="391"/>
      <c r="J32" s="391"/>
      <c r="K32" s="391"/>
      <c r="L32" s="391"/>
      <c r="M32" s="391"/>
      <c r="N32" s="391"/>
      <c r="O32" s="391"/>
      <c r="P32" s="391"/>
      <c r="Q32" s="391"/>
      <c r="R32" s="391"/>
      <c r="S32" s="391"/>
      <c r="U32" s="392" t="s">
        <v>197</v>
      </c>
      <c r="V32" s="392"/>
      <c r="W32" s="392"/>
      <c r="X32" s="392"/>
      <c r="Y32" s="392"/>
      <c r="Z32" s="392"/>
      <c r="AA32" s="392"/>
      <c r="AB32" s="392"/>
      <c r="AC32" s="392"/>
      <c r="AD32" s="392"/>
      <c r="AE32" s="392"/>
      <c r="AF32" s="392"/>
      <c r="AG32" s="392"/>
      <c r="AH32" s="392"/>
      <c r="AI32" s="392"/>
      <c r="AJ32" s="392"/>
      <c r="AK32" s="392"/>
      <c r="AM32" s="392" t="s">
        <v>198</v>
      </c>
      <c r="AN32" s="392"/>
      <c r="AO32" s="392"/>
      <c r="AP32" s="392"/>
      <c r="AQ32" s="392"/>
      <c r="AR32" s="392"/>
      <c r="AS32" s="392"/>
      <c r="AT32" s="392"/>
      <c r="AU32" s="392"/>
      <c r="AV32" s="392"/>
      <c r="AW32" s="392"/>
      <c r="AX32" s="392"/>
      <c r="AY32" s="392"/>
      <c r="AZ32" s="392"/>
      <c r="BA32" s="392"/>
      <c r="BB32" s="392"/>
      <c r="BC32" s="392"/>
      <c r="BE32" s="392" t="s">
        <v>199</v>
      </c>
      <c r="BF32" s="392"/>
      <c r="BG32" s="392"/>
      <c r="BH32" s="392"/>
      <c r="BI32" s="392"/>
      <c r="BJ32" s="392"/>
      <c r="BK32" s="392"/>
      <c r="BL32" s="392"/>
      <c r="BM32" s="392"/>
      <c r="BN32" s="392"/>
      <c r="BO32" s="392"/>
      <c r="BP32" s="392"/>
      <c r="BQ32" s="392"/>
      <c r="BR32" s="392"/>
      <c r="BS32" s="392"/>
      <c r="BT32" s="392"/>
      <c r="BU32" s="392"/>
      <c r="BW32" s="392" t="s">
        <v>200</v>
      </c>
      <c r="BX32" s="392"/>
      <c r="BY32" s="392"/>
      <c r="BZ32" s="392"/>
      <c r="CA32" s="392"/>
      <c r="CB32" s="392"/>
      <c r="CC32" s="392"/>
      <c r="CD32" s="392"/>
      <c r="CE32" s="392"/>
      <c r="CF32" s="392"/>
      <c r="CG32" s="392"/>
      <c r="CH32" s="392"/>
      <c r="CI32" s="392"/>
      <c r="CJ32" s="392"/>
      <c r="CK32" s="392"/>
      <c r="CL32" s="392"/>
      <c r="CM32" s="392"/>
      <c r="CO32" s="392" t="s">
        <v>201</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202</v>
      </c>
      <c r="D33" s="384"/>
      <c r="E33" s="383" t="s">
        <v>203</v>
      </c>
      <c r="F33" s="383"/>
      <c r="G33" s="383"/>
      <c r="H33" s="383"/>
      <c r="I33" s="383"/>
      <c r="J33" s="383"/>
      <c r="K33" s="383"/>
      <c r="L33" s="383"/>
      <c r="M33" s="383"/>
      <c r="N33" s="383"/>
      <c r="O33" s="383"/>
      <c r="P33" s="383"/>
      <c r="Q33" s="383"/>
      <c r="R33" s="383"/>
      <c r="S33" s="383"/>
      <c r="T33" s="200"/>
      <c r="U33" s="384" t="s">
        <v>202</v>
      </c>
      <c r="V33" s="384"/>
      <c r="W33" s="383" t="s">
        <v>203</v>
      </c>
      <c r="X33" s="383"/>
      <c r="Y33" s="383"/>
      <c r="Z33" s="383"/>
      <c r="AA33" s="383"/>
      <c r="AB33" s="383"/>
      <c r="AC33" s="383"/>
      <c r="AD33" s="383"/>
      <c r="AE33" s="383"/>
      <c r="AF33" s="383"/>
      <c r="AG33" s="383"/>
      <c r="AH33" s="383"/>
      <c r="AI33" s="383"/>
      <c r="AJ33" s="383"/>
      <c r="AK33" s="383"/>
      <c r="AL33" s="200"/>
      <c r="AM33" s="384" t="s">
        <v>204</v>
      </c>
      <c r="AN33" s="384"/>
      <c r="AO33" s="383" t="s">
        <v>203</v>
      </c>
      <c r="AP33" s="383"/>
      <c r="AQ33" s="383"/>
      <c r="AR33" s="383"/>
      <c r="AS33" s="383"/>
      <c r="AT33" s="383"/>
      <c r="AU33" s="383"/>
      <c r="AV33" s="383"/>
      <c r="AW33" s="383"/>
      <c r="AX33" s="383"/>
      <c r="AY33" s="383"/>
      <c r="AZ33" s="383"/>
      <c r="BA33" s="383"/>
      <c r="BB33" s="383"/>
      <c r="BC33" s="383"/>
      <c r="BD33" s="201"/>
      <c r="BE33" s="383" t="s">
        <v>205</v>
      </c>
      <c r="BF33" s="383"/>
      <c r="BG33" s="383" t="s">
        <v>206</v>
      </c>
      <c r="BH33" s="383"/>
      <c r="BI33" s="383"/>
      <c r="BJ33" s="383"/>
      <c r="BK33" s="383"/>
      <c r="BL33" s="383"/>
      <c r="BM33" s="383"/>
      <c r="BN33" s="383"/>
      <c r="BO33" s="383"/>
      <c r="BP33" s="383"/>
      <c r="BQ33" s="383"/>
      <c r="BR33" s="383"/>
      <c r="BS33" s="383"/>
      <c r="BT33" s="383"/>
      <c r="BU33" s="383"/>
      <c r="BV33" s="201"/>
      <c r="BW33" s="384" t="s">
        <v>205</v>
      </c>
      <c r="BX33" s="384"/>
      <c r="BY33" s="383" t="s">
        <v>207</v>
      </c>
      <c r="BZ33" s="383"/>
      <c r="CA33" s="383"/>
      <c r="CB33" s="383"/>
      <c r="CC33" s="383"/>
      <c r="CD33" s="383"/>
      <c r="CE33" s="383"/>
      <c r="CF33" s="383"/>
      <c r="CG33" s="383"/>
      <c r="CH33" s="383"/>
      <c r="CI33" s="383"/>
      <c r="CJ33" s="383"/>
      <c r="CK33" s="383"/>
      <c r="CL33" s="383"/>
      <c r="CM33" s="383"/>
      <c r="CN33" s="200"/>
      <c r="CO33" s="384" t="s">
        <v>208</v>
      </c>
      <c r="CP33" s="384"/>
      <c r="CQ33" s="383" t="s">
        <v>209</v>
      </c>
      <c r="CR33" s="383"/>
      <c r="CS33" s="383"/>
      <c r="CT33" s="383"/>
      <c r="CU33" s="383"/>
      <c r="CV33" s="383"/>
      <c r="CW33" s="383"/>
      <c r="CX33" s="383"/>
      <c r="CY33" s="383"/>
      <c r="CZ33" s="383"/>
      <c r="DA33" s="383"/>
      <c r="DB33" s="383"/>
      <c r="DC33" s="383"/>
      <c r="DD33" s="383"/>
      <c r="DE33" s="383"/>
      <c r="DF33" s="200"/>
      <c r="DG33" s="382" t="s">
        <v>210</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IF('各会計、関係団体の財政状況及び健全化判断比率'!B32="","",'各会計、関係団体の財政状況及び健全化判断比率'!B32)</f>
        <v>ガス事業会計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土地区画整理事業特別会計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IF('各会計、関係団体の財政状況及び健全化判断比率'!B33="","",'各会計、関係団体の財政状況及び健全化判断比率'!B33)</f>
        <v>病院事業会計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IF('各会計、関係団体の財政状況及び健全化判断比率'!B34="","",'各会計、関係団体の財政状況及び健全化判断比率'!B34)</f>
        <v>下水道事業会計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介護サービス事業特別会計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九十九里地域水道企業団(水道用水供給事業会計)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15</v>
      </c>
      <c r="BX39" s="380"/>
      <c r="BY39" s="381" t="str">
        <f>IF('各会計、関係団体の財政状況及び健全化判断比率'!B73="","",'各会計、関係団体の財政状況及び健全化判断比率'!B73)</f>
        <v>山武郡市広域行政組合(一般会計)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16</v>
      </c>
      <c r="BX40" s="380"/>
      <c r="BY40" s="381" t="str">
        <f>IF('各会計、関係団体の財政状況及び健全化判断比率'!B74="","",'各会計、関係団体の財政状況及び健全化判断比率'!B74)</f>
        <v>山武郡市広域水道企業団(水道事業会計)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17</v>
      </c>
      <c r="BX41" s="380"/>
      <c r="BY41" s="381" t="str">
        <f>IF('各会計、関係団体の財政状況及び健全化判断比率'!B75="","",'各会計、関係団体の財政状況及び健全化判断比率'!B75)</f>
        <v>東金市外三市町清掃組合(一般会計)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18</v>
      </c>
      <c r="BX42" s="380"/>
      <c r="BY42" s="381" t="str">
        <f>IF('各会計、関係団体の財政状況及び健全化判断比率'!B76="","",'各会計、関係団体の財政状況及び健全化判断比率'!B76)</f>
        <v>千葉県後期高齢者医療広域連合(一般会計)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19</v>
      </c>
      <c r="BX43" s="380"/>
      <c r="BY43" s="381" t="str">
        <f>IF('各会計、関係団体の財政状況及び健全化判断比率'!B77="","",'各会計、関係団体の財政状況及び健全化判断比率'!B77)</f>
        <v>千葉県後期高齢者医療広域連合(後期高齢者医療特別会計)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377" t="s">
        <v>212</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213</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214</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215</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216</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217</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218</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219</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N5CJ1gbPCl3FG3Z+qVVGZ2n7IFOGQdGjOWHqvTYsiLmNfixbvygnDLYX6Yo3VF3xuqQJF2l9XmglY/NTIq5inw==" saltValue="A4DFqdBwxMQ0SUJFjAkp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220</v>
      </c>
      <c r="DI1" s="731"/>
      <c r="DJ1" s="731"/>
      <c r="DK1" s="731"/>
      <c r="DL1" s="731"/>
      <c r="DM1" s="731"/>
      <c r="DN1" s="732"/>
      <c r="DO1" s="208"/>
      <c r="DP1" s="730" t="s">
        <v>221</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92" t="s">
        <v>223</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224</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692" t="s">
        <v>225</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x14ac:dyDescent="0.2">
      <c r="B4" s="692" t="s">
        <v>1</v>
      </c>
      <c r="C4" s="693"/>
      <c r="D4" s="693"/>
      <c r="E4" s="693"/>
      <c r="F4" s="693"/>
      <c r="G4" s="693"/>
      <c r="H4" s="693"/>
      <c r="I4" s="693"/>
      <c r="J4" s="693"/>
      <c r="K4" s="693"/>
      <c r="L4" s="693"/>
      <c r="M4" s="693"/>
      <c r="N4" s="693"/>
      <c r="O4" s="693"/>
      <c r="P4" s="693"/>
      <c r="Q4" s="694"/>
      <c r="R4" s="692" t="s">
        <v>226</v>
      </c>
      <c r="S4" s="693"/>
      <c r="T4" s="693"/>
      <c r="U4" s="693"/>
      <c r="V4" s="693"/>
      <c r="W4" s="693"/>
      <c r="X4" s="693"/>
      <c r="Y4" s="694"/>
      <c r="Z4" s="692" t="s">
        <v>227</v>
      </c>
      <c r="AA4" s="693"/>
      <c r="AB4" s="693"/>
      <c r="AC4" s="694"/>
      <c r="AD4" s="692" t="s">
        <v>228</v>
      </c>
      <c r="AE4" s="693"/>
      <c r="AF4" s="693"/>
      <c r="AG4" s="693"/>
      <c r="AH4" s="693"/>
      <c r="AI4" s="693"/>
      <c r="AJ4" s="693"/>
      <c r="AK4" s="694"/>
      <c r="AL4" s="692" t="s">
        <v>227</v>
      </c>
      <c r="AM4" s="693"/>
      <c r="AN4" s="693"/>
      <c r="AO4" s="694"/>
      <c r="AP4" s="733" t="s">
        <v>229</v>
      </c>
      <c r="AQ4" s="733"/>
      <c r="AR4" s="733"/>
      <c r="AS4" s="733"/>
      <c r="AT4" s="733"/>
      <c r="AU4" s="733"/>
      <c r="AV4" s="733"/>
      <c r="AW4" s="733"/>
      <c r="AX4" s="733"/>
      <c r="AY4" s="733"/>
      <c r="AZ4" s="733"/>
      <c r="BA4" s="733"/>
      <c r="BB4" s="733"/>
      <c r="BC4" s="733"/>
      <c r="BD4" s="733"/>
      <c r="BE4" s="733"/>
      <c r="BF4" s="733"/>
      <c r="BG4" s="733" t="s">
        <v>230</v>
      </c>
      <c r="BH4" s="733"/>
      <c r="BI4" s="733"/>
      <c r="BJ4" s="733"/>
      <c r="BK4" s="733"/>
      <c r="BL4" s="733"/>
      <c r="BM4" s="733"/>
      <c r="BN4" s="733"/>
      <c r="BO4" s="733" t="s">
        <v>227</v>
      </c>
      <c r="BP4" s="733"/>
      <c r="BQ4" s="733"/>
      <c r="BR4" s="733"/>
      <c r="BS4" s="733" t="s">
        <v>231</v>
      </c>
      <c r="BT4" s="733"/>
      <c r="BU4" s="733"/>
      <c r="BV4" s="733"/>
      <c r="BW4" s="733"/>
      <c r="BX4" s="733"/>
      <c r="BY4" s="733"/>
      <c r="BZ4" s="733"/>
      <c r="CA4" s="733"/>
      <c r="CB4" s="733"/>
      <c r="CD4" s="692" t="s">
        <v>232</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ht="11.25" customHeight="1" x14ac:dyDescent="0.2">
      <c r="B5" s="689" t="s">
        <v>233</v>
      </c>
      <c r="C5" s="690"/>
      <c r="D5" s="690"/>
      <c r="E5" s="690"/>
      <c r="F5" s="690"/>
      <c r="G5" s="690"/>
      <c r="H5" s="690"/>
      <c r="I5" s="690"/>
      <c r="J5" s="690"/>
      <c r="K5" s="690"/>
      <c r="L5" s="690"/>
      <c r="M5" s="690"/>
      <c r="N5" s="690"/>
      <c r="O5" s="690"/>
      <c r="P5" s="690"/>
      <c r="Q5" s="691"/>
      <c r="R5" s="686">
        <v>5166136</v>
      </c>
      <c r="S5" s="687"/>
      <c r="T5" s="687"/>
      <c r="U5" s="687"/>
      <c r="V5" s="687"/>
      <c r="W5" s="687"/>
      <c r="X5" s="687"/>
      <c r="Y5" s="715"/>
      <c r="Z5" s="728">
        <v>29.3</v>
      </c>
      <c r="AA5" s="728"/>
      <c r="AB5" s="728"/>
      <c r="AC5" s="728"/>
      <c r="AD5" s="729">
        <v>5166136</v>
      </c>
      <c r="AE5" s="729"/>
      <c r="AF5" s="729"/>
      <c r="AG5" s="729"/>
      <c r="AH5" s="729"/>
      <c r="AI5" s="729"/>
      <c r="AJ5" s="729"/>
      <c r="AK5" s="729"/>
      <c r="AL5" s="716">
        <v>49.5</v>
      </c>
      <c r="AM5" s="698"/>
      <c r="AN5" s="698"/>
      <c r="AO5" s="717"/>
      <c r="AP5" s="689" t="s">
        <v>234</v>
      </c>
      <c r="AQ5" s="690"/>
      <c r="AR5" s="690"/>
      <c r="AS5" s="690"/>
      <c r="AT5" s="690"/>
      <c r="AU5" s="690"/>
      <c r="AV5" s="690"/>
      <c r="AW5" s="690"/>
      <c r="AX5" s="690"/>
      <c r="AY5" s="690"/>
      <c r="AZ5" s="690"/>
      <c r="BA5" s="690"/>
      <c r="BB5" s="690"/>
      <c r="BC5" s="690"/>
      <c r="BD5" s="690"/>
      <c r="BE5" s="690"/>
      <c r="BF5" s="691"/>
      <c r="BG5" s="634">
        <v>5166136</v>
      </c>
      <c r="BH5" s="635"/>
      <c r="BI5" s="635"/>
      <c r="BJ5" s="635"/>
      <c r="BK5" s="635"/>
      <c r="BL5" s="635"/>
      <c r="BM5" s="635"/>
      <c r="BN5" s="636"/>
      <c r="BO5" s="672">
        <v>100</v>
      </c>
      <c r="BP5" s="672"/>
      <c r="BQ5" s="672"/>
      <c r="BR5" s="672"/>
      <c r="BS5" s="673" t="s">
        <v>235</v>
      </c>
      <c r="BT5" s="673"/>
      <c r="BU5" s="673"/>
      <c r="BV5" s="673"/>
      <c r="BW5" s="673"/>
      <c r="BX5" s="673"/>
      <c r="BY5" s="673"/>
      <c r="BZ5" s="673"/>
      <c r="CA5" s="673"/>
      <c r="CB5" s="708"/>
      <c r="CD5" s="692" t="s">
        <v>229</v>
      </c>
      <c r="CE5" s="693"/>
      <c r="CF5" s="693"/>
      <c r="CG5" s="693"/>
      <c r="CH5" s="693"/>
      <c r="CI5" s="693"/>
      <c r="CJ5" s="693"/>
      <c r="CK5" s="693"/>
      <c r="CL5" s="693"/>
      <c r="CM5" s="693"/>
      <c r="CN5" s="693"/>
      <c r="CO5" s="693"/>
      <c r="CP5" s="693"/>
      <c r="CQ5" s="694"/>
      <c r="CR5" s="692" t="s">
        <v>236</v>
      </c>
      <c r="CS5" s="693"/>
      <c r="CT5" s="693"/>
      <c r="CU5" s="693"/>
      <c r="CV5" s="693"/>
      <c r="CW5" s="693"/>
      <c r="CX5" s="693"/>
      <c r="CY5" s="694"/>
      <c r="CZ5" s="692" t="s">
        <v>227</v>
      </c>
      <c r="DA5" s="693"/>
      <c r="DB5" s="693"/>
      <c r="DC5" s="694"/>
      <c r="DD5" s="692" t="s">
        <v>237</v>
      </c>
      <c r="DE5" s="693"/>
      <c r="DF5" s="693"/>
      <c r="DG5" s="693"/>
      <c r="DH5" s="693"/>
      <c r="DI5" s="693"/>
      <c r="DJ5" s="693"/>
      <c r="DK5" s="693"/>
      <c r="DL5" s="693"/>
      <c r="DM5" s="693"/>
      <c r="DN5" s="693"/>
      <c r="DO5" s="693"/>
      <c r="DP5" s="694"/>
      <c r="DQ5" s="692" t="s">
        <v>238</v>
      </c>
      <c r="DR5" s="693"/>
      <c r="DS5" s="693"/>
      <c r="DT5" s="693"/>
      <c r="DU5" s="693"/>
      <c r="DV5" s="693"/>
      <c r="DW5" s="693"/>
      <c r="DX5" s="693"/>
      <c r="DY5" s="693"/>
      <c r="DZ5" s="693"/>
      <c r="EA5" s="693"/>
      <c r="EB5" s="693"/>
      <c r="EC5" s="694"/>
    </row>
    <row r="6" spans="2:143" ht="11.25" customHeight="1" x14ac:dyDescent="0.2">
      <c r="B6" s="631" t="s">
        <v>239</v>
      </c>
      <c r="C6" s="632"/>
      <c r="D6" s="632"/>
      <c r="E6" s="632"/>
      <c r="F6" s="632"/>
      <c r="G6" s="632"/>
      <c r="H6" s="632"/>
      <c r="I6" s="632"/>
      <c r="J6" s="632"/>
      <c r="K6" s="632"/>
      <c r="L6" s="632"/>
      <c r="M6" s="632"/>
      <c r="N6" s="632"/>
      <c r="O6" s="632"/>
      <c r="P6" s="632"/>
      <c r="Q6" s="633"/>
      <c r="R6" s="634">
        <v>187212</v>
      </c>
      <c r="S6" s="635"/>
      <c r="T6" s="635"/>
      <c r="U6" s="635"/>
      <c r="V6" s="635"/>
      <c r="W6" s="635"/>
      <c r="X6" s="635"/>
      <c r="Y6" s="636"/>
      <c r="Z6" s="672">
        <v>1.1000000000000001</v>
      </c>
      <c r="AA6" s="672"/>
      <c r="AB6" s="672"/>
      <c r="AC6" s="672"/>
      <c r="AD6" s="673">
        <v>187212</v>
      </c>
      <c r="AE6" s="673"/>
      <c r="AF6" s="673"/>
      <c r="AG6" s="673"/>
      <c r="AH6" s="673"/>
      <c r="AI6" s="673"/>
      <c r="AJ6" s="673"/>
      <c r="AK6" s="673"/>
      <c r="AL6" s="637">
        <v>1.8</v>
      </c>
      <c r="AM6" s="638"/>
      <c r="AN6" s="638"/>
      <c r="AO6" s="674"/>
      <c r="AP6" s="631" t="s">
        <v>240</v>
      </c>
      <c r="AQ6" s="632"/>
      <c r="AR6" s="632"/>
      <c r="AS6" s="632"/>
      <c r="AT6" s="632"/>
      <c r="AU6" s="632"/>
      <c r="AV6" s="632"/>
      <c r="AW6" s="632"/>
      <c r="AX6" s="632"/>
      <c r="AY6" s="632"/>
      <c r="AZ6" s="632"/>
      <c r="BA6" s="632"/>
      <c r="BB6" s="632"/>
      <c r="BC6" s="632"/>
      <c r="BD6" s="632"/>
      <c r="BE6" s="632"/>
      <c r="BF6" s="633"/>
      <c r="BG6" s="634">
        <v>5166136</v>
      </c>
      <c r="BH6" s="635"/>
      <c r="BI6" s="635"/>
      <c r="BJ6" s="635"/>
      <c r="BK6" s="635"/>
      <c r="BL6" s="635"/>
      <c r="BM6" s="635"/>
      <c r="BN6" s="636"/>
      <c r="BO6" s="672">
        <v>100</v>
      </c>
      <c r="BP6" s="672"/>
      <c r="BQ6" s="672"/>
      <c r="BR6" s="672"/>
      <c r="BS6" s="673" t="s">
        <v>139</v>
      </c>
      <c r="BT6" s="673"/>
      <c r="BU6" s="673"/>
      <c r="BV6" s="673"/>
      <c r="BW6" s="673"/>
      <c r="BX6" s="673"/>
      <c r="BY6" s="673"/>
      <c r="BZ6" s="673"/>
      <c r="CA6" s="673"/>
      <c r="CB6" s="708"/>
      <c r="CD6" s="689" t="s">
        <v>241</v>
      </c>
      <c r="CE6" s="690"/>
      <c r="CF6" s="690"/>
      <c r="CG6" s="690"/>
      <c r="CH6" s="690"/>
      <c r="CI6" s="690"/>
      <c r="CJ6" s="690"/>
      <c r="CK6" s="690"/>
      <c r="CL6" s="690"/>
      <c r="CM6" s="690"/>
      <c r="CN6" s="690"/>
      <c r="CO6" s="690"/>
      <c r="CP6" s="690"/>
      <c r="CQ6" s="691"/>
      <c r="CR6" s="634">
        <v>153205</v>
      </c>
      <c r="CS6" s="635"/>
      <c r="CT6" s="635"/>
      <c r="CU6" s="635"/>
      <c r="CV6" s="635"/>
      <c r="CW6" s="635"/>
      <c r="CX6" s="635"/>
      <c r="CY6" s="636"/>
      <c r="CZ6" s="716">
        <v>0.9</v>
      </c>
      <c r="DA6" s="698"/>
      <c r="DB6" s="698"/>
      <c r="DC6" s="718"/>
      <c r="DD6" s="640" t="s">
        <v>140</v>
      </c>
      <c r="DE6" s="635"/>
      <c r="DF6" s="635"/>
      <c r="DG6" s="635"/>
      <c r="DH6" s="635"/>
      <c r="DI6" s="635"/>
      <c r="DJ6" s="635"/>
      <c r="DK6" s="635"/>
      <c r="DL6" s="635"/>
      <c r="DM6" s="635"/>
      <c r="DN6" s="635"/>
      <c r="DO6" s="635"/>
      <c r="DP6" s="636"/>
      <c r="DQ6" s="640">
        <v>153205</v>
      </c>
      <c r="DR6" s="635"/>
      <c r="DS6" s="635"/>
      <c r="DT6" s="635"/>
      <c r="DU6" s="635"/>
      <c r="DV6" s="635"/>
      <c r="DW6" s="635"/>
      <c r="DX6" s="635"/>
      <c r="DY6" s="635"/>
      <c r="DZ6" s="635"/>
      <c r="EA6" s="635"/>
      <c r="EB6" s="635"/>
      <c r="EC6" s="671"/>
    </row>
    <row r="7" spans="2:143" ht="11.25" customHeight="1" x14ac:dyDescent="0.2">
      <c r="B7" s="631" t="s">
        <v>242</v>
      </c>
      <c r="C7" s="632"/>
      <c r="D7" s="632"/>
      <c r="E7" s="632"/>
      <c r="F7" s="632"/>
      <c r="G7" s="632"/>
      <c r="H7" s="632"/>
      <c r="I7" s="632"/>
      <c r="J7" s="632"/>
      <c r="K7" s="632"/>
      <c r="L7" s="632"/>
      <c r="M7" s="632"/>
      <c r="N7" s="632"/>
      <c r="O7" s="632"/>
      <c r="P7" s="632"/>
      <c r="Q7" s="633"/>
      <c r="R7" s="634">
        <v>3950</v>
      </c>
      <c r="S7" s="635"/>
      <c r="T7" s="635"/>
      <c r="U7" s="635"/>
      <c r="V7" s="635"/>
      <c r="W7" s="635"/>
      <c r="X7" s="635"/>
      <c r="Y7" s="636"/>
      <c r="Z7" s="672">
        <v>0</v>
      </c>
      <c r="AA7" s="672"/>
      <c r="AB7" s="672"/>
      <c r="AC7" s="672"/>
      <c r="AD7" s="673">
        <v>3950</v>
      </c>
      <c r="AE7" s="673"/>
      <c r="AF7" s="673"/>
      <c r="AG7" s="673"/>
      <c r="AH7" s="673"/>
      <c r="AI7" s="673"/>
      <c r="AJ7" s="673"/>
      <c r="AK7" s="673"/>
      <c r="AL7" s="637">
        <v>0</v>
      </c>
      <c r="AM7" s="638"/>
      <c r="AN7" s="638"/>
      <c r="AO7" s="674"/>
      <c r="AP7" s="631" t="s">
        <v>243</v>
      </c>
      <c r="AQ7" s="632"/>
      <c r="AR7" s="632"/>
      <c r="AS7" s="632"/>
      <c r="AT7" s="632"/>
      <c r="AU7" s="632"/>
      <c r="AV7" s="632"/>
      <c r="AW7" s="632"/>
      <c r="AX7" s="632"/>
      <c r="AY7" s="632"/>
      <c r="AZ7" s="632"/>
      <c r="BA7" s="632"/>
      <c r="BB7" s="632"/>
      <c r="BC7" s="632"/>
      <c r="BD7" s="632"/>
      <c r="BE7" s="632"/>
      <c r="BF7" s="633"/>
      <c r="BG7" s="634">
        <v>2723703</v>
      </c>
      <c r="BH7" s="635"/>
      <c r="BI7" s="635"/>
      <c r="BJ7" s="635"/>
      <c r="BK7" s="635"/>
      <c r="BL7" s="635"/>
      <c r="BM7" s="635"/>
      <c r="BN7" s="636"/>
      <c r="BO7" s="672">
        <v>52.7</v>
      </c>
      <c r="BP7" s="672"/>
      <c r="BQ7" s="672"/>
      <c r="BR7" s="672"/>
      <c r="BS7" s="673" t="s">
        <v>140</v>
      </c>
      <c r="BT7" s="673"/>
      <c r="BU7" s="673"/>
      <c r="BV7" s="673"/>
      <c r="BW7" s="673"/>
      <c r="BX7" s="673"/>
      <c r="BY7" s="673"/>
      <c r="BZ7" s="673"/>
      <c r="CA7" s="673"/>
      <c r="CB7" s="708"/>
      <c r="CD7" s="631" t="s">
        <v>244</v>
      </c>
      <c r="CE7" s="632"/>
      <c r="CF7" s="632"/>
      <c r="CG7" s="632"/>
      <c r="CH7" s="632"/>
      <c r="CI7" s="632"/>
      <c r="CJ7" s="632"/>
      <c r="CK7" s="632"/>
      <c r="CL7" s="632"/>
      <c r="CM7" s="632"/>
      <c r="CN7" s="632"/>
      <c r="CO7" s="632"/>
      <c r="CP7" s="632"/>
      <c r="CQ7" s="633"/>
      <c r="CR7" s="634">
        <v>1994626</v>
      </c>
      <c r="CS7" s="635"/>
      <c r="CT7" s="635"/>
      <c r="CU7" s="635"/>
      <c r="CV7" s="635"/>
      <c r="CW7" s="635"/>
      <c r="CX7" s="635"/>
      <c r="CY7" s="636"/>
      <c r="CZ7" s="672">
        <v>11.9</v>
      </c>
      <c r="DA7" s="672"/>
      <c r="DB7" s="672"/>
      <c r="DC7" s="672"/>
      <c r="DD7" s="640">
        <v>17627</v>
      </c>
      <c r="DE7" s="635"/>
      <c r="DF7" s="635"/>
      <c r="DG7" s="635"/>
      <c r="DH7" s="635"/>
      <c r="DI7" s="635"/>
      <c r="DJ7" s="635"/>
      <c r="DK7" s="635"/>
      <c r="DL7" s="635"/>
      <c r="DM7" s="635"/>
      <c r="DN7" s="635"/>
      <c r="DO7" s="635"/>
      <c r="DP7" s="636"/>
      <c r="DQ7" s="640">
        <v>1782033</v>
      </c>
      <c r="DR7" s="635"/>
      <c r="DS7" s="635"/>
      <c r="DT7" s="635"/>
      <c r="DU7" s="635"/>
      <c r="DV7" s="635"/>
      <c r="DW7" s="635"/>
      <c r="DX7" s="635"/>
      <c r="DY7" s="635"/>
      <c r="DZ7" s="635"/>
      <c r="EA7" s="635"/>
      <c r="EB7" s="635"/>
      <c r="EC7" s="671"/>
    </row>
    <row r="8" spans="2:143" ht="11.25" customHeight="1" x14ac:dyDescent="0.2">
      <c r="B8" s="631" t="s">
        <v>245</v>
      </c>
      <c r="C8" s="632"/>
      <c r="D8" s="632"/>
      <c r="E8" s="632"/>
      <c r="F8" s="632"/>
      <c r="G8" s="632"/>
      <c r="H8" s="632"/>
      <c r="I8" s="632"/>
      <c r="J8" s="632"/>
      <c r="K8" s="632"/>
      <c r="L8" s="632"/>
      <c r="M8" s="632"/>
      <c r="N8" s="632"/>
      <c r="O8" s="632"/>
      <c r="P8" s="632"/>
      <c r="Q8" s="633"/>
      <c r="R8" s="634">
        <v>39826</v>
      </c>
      <c r="S8" s="635"/>
      <c r="T8" s="635"/>
      <c r="U8" s="635"/>
      <c r="V8" s="635"/>
      <c r="W8" s="635"/>
      <c r="X8" s="635"/>
      <c r="Y8" s="636"/>
      <c r="Z8" s="672">
        <v>0.2</v>
      </c>
      <c r="AA8" s="672"/>
      <c r="AB8" s="672"/>
      <c r="AC8" s="672"/>
      <c r="AD8" s="673">
        <v>39826</v>
      </c>
      <c r="AE8" s="673"/>
      <c r="AF8" s="673"/>
      <c r="AG8" s="673"/>
      <c r="AH8" s="673"/>
      <c r="AI8" s="673"/>
      <c r="AJ8" s="673"/>
      <c r="AK8" s="673"/>
      <c r="AL8" s="637">
        <v>0.4</v>
      </c>
      <c r="AM8" s="638"/>
      <c r="AN8" s="638"/>
      <c r="AO8" s="674"/>
      <c r="AP8" s="631" t="s">
        <v>246</v>
      </c>
      <c r="AQ8" s="632"/>
      <c r="AR8" s="632"/>
      <c r="AS8" s="632"/>
      <c r="AT8" s="632"/>
      <c r="AU8" s="632"/>
      <c r="AV8" s="632"/>
      <c r="AW8" s="632"/>
      <c r="AX8" s="632"/>
      <c r="AY8" s="632"/>
      <c r="AZ8" s="632"/>
      <c r="BA8" s="632"/>
      <c r="BB8" s="632"/>
      <c r="BC8" s="632"/>
      <c r="BD8" s="632"/>
      <c r="BE8" s="632"/>
      <c r="BF8" s="633"/>
      <c r="BG8" s="634">
        <v>87650</v>
      </c>
      <c r="BH8" s="635"/>
      <c r="BI8" s="635"/>
      <c r="BJ8" s="635"/>
      <c r="BK8" s="635"/>
      <c r="BL8" s="635"/>
      <c r="BM8" s="635"/>
      <c r="BN8" s="636"/>
      <c r="BO8" s="672">
        <v>1.7</v>
      </c>
      <c r="BP8" s="672"/>
      <c r="BQ8" s="672"/>
      <c r="BR8" s="672"/>
      <c r="BS8" s="673" t="s">
        <v>140</v>
      </c>
      <c r="BT8" s="673"/>
      <c r="BU8" s="673"/>
      <c r="BV8" s="673"/>
      <c r="BW8" s="673"/>
      <c r="BX8" s="673"/>
      <c r="BY8" s="673"/>
      <c r="BZ8" s="673"/>
      <c r="CA8" s="673"/>
      <c r="CB8" s="708"/>
      <c r="CD8" s="631" t="s">
        <v>247</v>
      </c>
      <c r="CE8" s="632"/>
      <c r="CF8" s="632"/>
      <c r="CG8" s="632"/>
      <c r="CH8" s="632"/>
      <c r="CI8" s="632"/>
      <c r="CJ8" s="632"/>
      <c r="CK8" s="632"/>
      <c r="CL8" s="632"/>
      <c r="CM8" s="632"/>
      <c r="CN8" s="632"/>
      <c r="CO8" s="632"/>
      <c r="CP8" s="632"/>
      <c r="CQ8" s="633"/>
      <c r="CR8" s="634">
        <v>7082804</v>
      </c>
      <c r="CS8" s="635"/>
      <c r="CT8" s="635"/>
      <c r="CU8" s="635"/>
      <c r="CV8" s="635"/>
      <c r="CW8" s="635"/>
      <c r="CX8" s="635"/>
      <c r="CY8" s="636"/>
      <c r="CZ8" s="672">
        <v>42.1</v>
      </c>
      <c r="DA8" s="672"/>
      <c r="DB8" s="672"/>
      <c r="DC8" s="672"/>
      <c r="DD8" s="640">
        <v>3190</v>
      </c>
      <c r="DE8" s="635"/>
      <c r="DF8" s="635"/>
      <c r="DG8" s="635"/>
      <c r="DH8" s="635"/>
      <c r="DI8" s="635"/>
      <c r="DJ8" s="635"/>
      <c r="DK8" s="635"/>
      <c r="DL8" s="635"/>
      <c r="DM8" s="635"/>
      <c r="DN8" s="635"/>
      <c r="DO8" s="635"/>
      <c r="DP8" s="636"/>
      <c r="DQ8" s="640">
        <v>3330431</v>
      </c>
      <c r="DR8" s="635"/>
      <c r="DS8" s="635"/>
      <c r="DT8" s="635"/>
      <c r="DU8" s="635"/>
      <c r="DV8" s="635"/>
      <c r="DW8" s="635"/>
      <c r="DX8" s="635"/>
      <c r="DY8" s="635"/>
      <c r="DZ8" s="635"/>
      <c r="EA8" s="635"/>
      <c r="EB8" s="635"/>
      <c r="EC8" s="671"/>
    </row>
    <row r="9" spans="2:143" ht="11.25" customHeight="1" x14ac:dyDescent="0.2">
      <c r="B9" s="631" t="s">
        <v>248</v>
      </c>
      <c r="C9" s="632"/>
      <c r="D9" s="632"/>
      <c r="E9" s="632"/>
      <c r="F9" s="632"/>
      <c r="G9" s="632"/>
      <c r="H9" s="632"/>
      <c r="I9" s="632"/>
      <c r="J9" s="632"/>
      <c r="K9" s="632"/>
      <c r="L9" s="632"/>
      <c r="M9" s="632"/>
      <c r="N9" s="632"/>
      <c r="O9" s="632"/>
      <c r="P9" s="632"/>
      <c r="Q9" s="633"/>
      <c r="R9" s="634">
        <v>31720</v>
      </c>
      <c r="S9" s="635"/>
      <c r="T9" s="635"/>
      <c r="U9" s="635"/>
      <c r="V9" s="635"/>
      <c r="W9" s="635"/>
      <c r="X9" s="635"/>
      <c r="Y9" s="636"/>
      <c r="Z9" s="672">
        <v>0.2</v>
      </c>
      <c r="AA9" s="672"/>
      <c r="AB9" s="672"/>
      <c r="AC9" s="672"/>
      <c r="AD9" s="673">
        <v>31720</v>
      </c>
      <c r="AE9" s="673"/>
      <c r="AF9" s="673"/>
      <c r="AG9" s="673"/>
      <c r="AH9" s="673"/>
      <c r="AI9" s="673"/>
      <c r="AJ9" s="673"/>
      <c r="AK9" s="673"/>
      <c r="AL9" s="637">
        <v>0.3</v>
      </c>
      <c r="AM9" s="638"/>
      <c r="AN9" s="638"/>
      <c r="AO9" s="674"/>
      <c r="AP9" s="631" t="s">
        <v>249</v>
      </c>
      <c r="AQ9" s="632"/>
      <c r="AR9" s="632"/>
      <c r="AS9" s="632"/>
      <c r="AT9" s="632"/>
      <c r="AU9" s="632"/>
      <c r="AV9" s="632"/>
      <c r="AW9" s="632"/>
      <c r="AX9" s="632"/>
      <c r="AY9" s="632"/>
      <c r="AZ9" s="632"/>
      <c r="BA9" s="632"/>
      <c r="BB9" s="632"/>
      <c r="BC9" s="632"/>
      <c r="BD9" s="632"/>
      <c r="BE9" s="632"/>
      <c r="BF9" s="633"/>
      <c r="BG9" s="634">
        <v>2505213</v>
      </c>
      <c r="BH9" s="635"/>
      <c r="BI9" s="635"/>
      <c r="BJ9" s="635"/>
      <c r="BK9" s="635"/>
      <c r="BL9" s="635"/>
      <c r="BM9" s="635"/>
      <c r="BN9" s="636"/>
      <c r="BO9" s="672">
        <v>48.5</v>
      </c>
      <c r="BP9" s="672"/>
      <c r="BQ9" s="672"/>
      <c r="BR9" s="672"/>
      <c r="BS9" s="673" t="s">
        <v>140</v>
      </c>
      <c r="BT9" s="673"/>
      <c r="BU9" s="673"/>
      <c r="BV9" s="673"/>
      <c r="BW9" s="673"/>
      <c r="BX9" s="673"/>
      <c r="BY9" s="673"/>
      <c r="BZ9" s="673"/>
      <c r="CA9" s="673"/>
      <c r="CB9" s="708"/>
      <c r="CD9" s="631" t="s">
        <v>250</v>
      </c>
      <c r="CE9" s="632"/>
      <c r="CF9" s="632"/>
      <c r="CG9" s="632"/>
      <c r="CH9" s="632"/>
      <c r="CI9" s="632"/>
      <c r="CJ9" s="632"/>
      <c r="CK9" s="632"/>
      <c r="CL9" s="632"/>
      <c r="CM9" s="632"/>
      <c r="CN9" s="632"/>
      <c r="CO9" s="632"/>
      <c r="CP9" s="632"/>
      <c r="CQ9" s="633"/>
      <c r="CR9" s="634">
        <v>1854131</v>
      </c>
      <c r="CS9" s="635"/>
      <c r="CT9" s="635"/>
      <c r="CU9" s="635"/>
      <c r="CV9" s="635"/>
      <c r="CW9" s="635"/>
      <c r="CX9" s="635"/>
      <c r="CY9" s="636"/>
      <c r="CZ9" s="672">
        <v>11</v>
      </c>
      <c r="DA9" s="672"/>
      <c r="DB9" s="672"/>
      <c r="DC9" s="672"/>
      <c r="DD9" s="640">
        <v>9767</v>
      </c>
      <c r="DE9" s="635"/>
      <c r="DF9" s="635"/>
      <c r="DG9" s="635"/>
      <c r="DH9" s="635"/>
      <c r="DI9" s="635"/>
      <c r="DJ9" s="635"/>
      <c r="DK9" s="635"/>
      <c r="DL9" s="635"/>
      <c r="DM9" s="635"/>
      <c r="DN9" s="635"/>
      <c r="DO9" s="635"/>
      <c r="DP9" s="636"/>
      <c r="DQ9" s="640">
        <v>1463183</v>
      </c>
      <c r="DR9" s="635"/>
      <c r="DS9" s="635"/>
      <c r="DT9" s="635"/>
      <c r="DU9" s="635"/>
      <c r="DV9" s="635"/>
      <c r="DW9" s="635"/>
      <c r="DX9" s="635"/>
      <c r="DY9" s="635"/>
      <c r="DZ9" s="635"/>
      <c r="EA9" s="635"/>
      <c r="EB9" s="635"/>
      <c r="EC9" s="671"/>
    </row>
    <row r="10" spans="2:143" ht="11.25" customHeight="1" x14ac:dyDescent="0.2">
      <c r="B10" s="631" t="s">
        <v>251</v>
      </c>
      <c r="C10" s="632"/>
      <c r="D10" s="632"/>
      <c r="E10" s="632"/>
      <c r="F10" s="632"/>
      <c r="G10" s="632"/>
      <c r="H10" s="632"/>
      <c r="I10" s="632"/>
      <c r="J10" s="632"/>
      <c r="K10" s="632"/>
      <c r="L10" s="632"/>
      <c r="M10" s="632"/>
      <c r="N10" s="632"/>
      <c r="O10" s="632"/>
      <c r="P10" s="632"/>
      <c r="Q10" s="633"/>
      <c r="R10" s="634" t="s">
        <v>140</v>
      </c>
      <c r="S10" s="635"/>
      <c r="T10" s="635"/>
      <c r="U10" s="635"/>
      <c r="V10" s="635"/>
      <c r="W10" s="635"/>
      <c r="X10" s="635"/>
      <c r="Y10" s="636"/>
      <c r="Z10" s="672" t="s">
        <v>235</v>
      </c>
      <c r="AA10" s="672"/>
      <c r="AB10" s="672"/>
      <c r="AC10" s="672"/>
      <c r="AD10" s="673" t="s">
        <v>140</v>
      </c>
      <c r="AE10" s="673"/>
      <c r="AF10" s="673"/>
      <c r="AG10" s="673"/>
      <c r="AH10" s="673"/>
      <c r="AI10" s="673"/>
      <c r="AJ10" s="673"/>
      <c r="AK10" s="673"/>
      <c r="AL10" s="637" t="s">
        <v>140</v>
      </c>
      <c r="AM10" s="638"/>
      <c r="AN10" s="638"/>
      <c r="AO10" s="674"/>
      <c r="AP10" s="631" t="s">
        <v>252</v>
      </c>
      <c r="AQ10" s="632"/>
      <c r="AR10" s="632"/>
      <c r="AS10" s="632"/>
      <c r="AT10" s="632"/>
      <c r="AU10" s="632"/>
      <c r="AV10" s="632"/>
      <c r="AW10" s="632"/>
      <c r="AX10" s="632"/>
      <c r="AY10" s="632"/>
      <c r="AZ10" s="632"/>
      <c r="BA10" s="632"/>
      <c r="BB10" s="632"/>
      <c r="BC10" s="632"/>
      <c r="BD10" s="632"/>
      <c r="BE10" s="632"/>
      <c r="BF10" s="633"/>
      <c r="BG10" s="634">
        <v>81851</v>
      </c>
      <c r="BH10" s="635"/>
      <c r="BI10" s="635"/>
      <c r="BJ10" s="635"/>
      <c r="BK10" s="635"/>
      <c r="BL10" s="635"/>
      <c r="BM10" s="635"/>
      <c r="BN10" s="636"/>
      <c r="BO10" s="672">
        <v>1.6</v>
      </c>
      <c r="BP10" s="672"/>
      <c r="BQ10" s="672"/>
      <c r="BR10" s="672"/>
      <c r="BS10" s="673" t="s">
        <v>139</v>
      </c>
      <c r="BT10" s="673"/>
      <c r="BU10" s="673"/>
      <c r="BV10" s="673"/>
      <c r="BW10" s="673"/>
      <c r="BX10" s="673"/>
      <c r="BY10" s="673"/>
      <c r="BZ10" s="673"/>
      <c r="CA10" s="673"/>
      <c r="CB10" s="708"/>
      <c r="CD10" s="631" t="s">
        <v>253</v>
      </c>
      <c r="CE10" s="632"/>
      <c r="CF10" s="632"/>
      <c r="CG10" s="632"/>
      <c r="CH10" s="632"/>
      <c r="CI10" s="632"/>
      <c r="CJ10" s="632"/>
      <c r="CK10" s="632"/>
      <c r="CL10" s="632"/>
      <c r="CM10" s="632"/>
      <c r="CN10" s="632"/>
      <c r="CO10" s="632"/>
      <c r="CP10" s="632"/>
      <c r="CQ10" s="633"/>
      <c r="CR10" s="634" t="s">
        <v>140</v>
      </c>
      <c r="CS10" s="635"/>
      <c r="CT10" s="635"/>
      <c r="CU10" s="635"/>
      <c r="CV10" s="635"/>
      <c r="CW10" s="635"/>
      <c r="CX10" s="635"/>
      <c r="CY10" s="636"/>
      <c r="CZ10" s="672" t="s">
        <v>140</v>
      </c>
      <c r="DA10" s="672"/>
      <c r="DB10" s="672"/>
      <c r="DC10" s="672"/>
      <c r="DD10" s="640" t="s">
        <v>140</v>
      </c>
      <c r="DE10" s="635"/>
      <c r="DF10" s="635"/>
      <c r="DG10" s="635"/>
      <c r="DH10" s="635"/>
      <c r="DI10" s="635"/>
      <c r="DJ10" s="635"/>
      <c r="DK10" s="635"/>
      <c r="DL10" s="635"/>
      <c r="DM10" s="635"/>
      <c r="DN10" s="635"/>
      <c r="DO10" s="635"/>
      <c r="DP10" s="636"/>
      <c r="DQ10" s="640" t="s">
        <v>140</v>
      </c>
      <c r="DR10" s="635"/>
      <c r="DS10" s="635"/>
      <c r="DT10" s="635"/>
      <c r="DU10" s="635"/>
      <c r="DV10" s="635"/>
      <c r="DW10" s="635"/>
      <c r="DX10" s="635"/>
      <c r="DY10" s="635"/>
      <c r="DZ10" s="635"/>
      <c r="EA10" s="635"/>
      <c r="EB10" s="635"/>
      <c r="EC10" s="671"/>
    </row>
    <row r="11" spans="2:143" ht="11.25" customHeight="1" x14ac:dyDescent="0.2">
      <c r="B11" s="631" t="s">
        <v>254</v>
      </c>
      <c r="C11" s="632"/>
      <c r="D11" s="632"/>
      <c r="E11" s="632"/>
      <c r="F11" s="632"/>
      <c r="G11" s="632"/>
      <c r="H11" s="632"/>
      <c r="I11" s="632"/>
      <c r="J11" s="632"/>
      <c r="K11" s="632"/>
      <c r="L11" s="632"/>
      <c r="M11" s="632"/>
      <c r="N11" s="632"/>
      <c r="O11" s="632"/>
      <c r="P11" s="632"/>
      <c r="Q11" s="633"/>
      <c r="R11" s="634">
        <v>1046511</v>
      </c>
      <c r="S11" s="635"/>
      <c r="T11" s="635"/>
      <c r="U11" s="635"/>
      <c r="V11" s="635"/>
      <c r="W11" s="635"/>
      <c r="X11" s="635"/>
      <c r="Y11" s="636"/>
      <c r="Z11" s="637">
        <v>5.9</v>
      </c>
      <c r="AA11" s="638"/>
      <c r="AB11" s="638"/>
      <c r="AC11" s="639"/>
      <c r="AD11" s="640">
        <v>1046511</v>
      </c>
      <c r="AE11" s="635"/>
      <c r="AF11" s="635"/>
      <c r="AG11" s="635"/>
      <c r="AH11" s="635"/>
      <c r="AI11" s="635"/>
      <c r="AJ11" s="635"/>
      <c r="AK11" s="636"/>
      <c r="AL11" s="637">
        <v>10</v>
      </c>
      <c r="AM11" s="638"/>
      <c r="AN11" s="638"/>
      <c r="AO11" s="674"/>
      <c r="AP11" s="631" t="s">
        <v>255</v>
      </c>
      <c r="AQ11" s="632"/>
      <c r="AR11" s="632"/>
      <c r="AS11" s="632"/>
      <c r="AT11" s="632"/>
      <c r="AU11" s="632"/>
      <c r="AV11" s="632"/>
      <c r="AW11" s="632"/>
      <c r="AX11" s="632"/>
      <c r="AY11" s="632"/>
      <c r="AZ11" s="632"/>
      <c r="BA11" s="632"/>
      <c r="BB11" s="632"/>
      <c r="BC11" s="632"/>
      <c r="BD11" s="632"/>
      <c r="BE11" s="632"/>
      <c r="BF11" s="633"/>
      <c r="BG11" s="634">
        <v>48989</v>
      </c>
      <c r="BH11" s="635"/>
      <c r="BI11" s="635"/>
      <c r="BJ11" s="635"/>
      <c r="BK11" s="635"/>
      <c r="BL11" s="635"/>
      <c r="BM11" s="635"/>
      <c r="BN11" s="636"/>
      <c r="BO11" s="672">
        <v>0.9</v>
      </c>
      <c r="BP11" s="672"/>
      <c r="BQ11" s="672"/>
      <c r="BR11" s="672"/>
      <c r="BS11" s="673" t="s">
        <v>235</v>
      </c>
      <c r="BT11" s="673"/>
      <c r="BU11" s="673"/>
      <c r="BV11" s="673"/>
      <c r="BW11" s="673"/>
      <c r="BX11" s="673"/>
      <c r="BY11" s="673"/>
      <c r="BZ11" s="673"/>
      <c r="CA11" s="673"/>
      <c r="CB11" s="708"/>
      <c r="CD11" s="631" t="s">
        <v>256</v>
      </c>
      <c r="CE11" s="632"/>
      <c r="CF11" s="632"/>
      <c r="CG11" s="632"/>
      <c r="CH11" s="632"/>
      <c r="CI11" s="632"/>
      <c r="CJ11" s="632"/>
      <c r="CK11" s="632"/>
      <c r="CL11" s="632"/>
      <c r="CM11" s="632"/>
      <c r="CN11" s="632"/>
      <c r="CO11" s="632"/>
      <c r="CP11" s="632"/>
      <c r="CQ11" s="633"/>
      <c r="CR11" s="634">
        <v>460993</v>
      </c>
      <c r="CS11" s="635"/>
      <c r="CT11" s="635"/>
      <c r="CU11" s="635"/>
      <c r="CV11" s="635"/>
      <c r="CW11" s="635"/>
      <c r="CX11" s="635"/>
      <c r="CY11" s="636"/>
      <c r="CZ11" s="672">
        <v>2.7</v>
      </c>
      <c r="DA11" s="672"/>
      <c r="DB11" s="672"/>
      <c r="DC11" s="672"/>
      <c r="DD11" s="640">
        <v>64105</v>
      </c>
      <c r="DE11" s="635"/>
      <c r="DF11" s="635"/>
      <c r="DG11" s="635"/>
      <c r="DH11" s="635"/>
      <c r="DI11" s="635"/>
      <c r="DJ11" s="635"/>
      <c r="DK11" s="635"/>
      <c r="DL11" s="635"/>
      <c r="DM11" s="635"/>
      <c r="DN11" s="635"/>
      <c r="DO11" s="635"/>
      <c r="DP11" s="636"/>
      <c r="DQ11" s="640">
        <v>340253</v>
      </c>
      <c r="DR11" s="635"/>
      <c r="DS11" s="635"/>
      <c r="DT11" s="635"/>
      <c r="DU11" s="635"/>
      <c r="DV11" s="635"/>
      <c r="DW11" s="635"/>
      <c r="DX11" s="635"/>
      <c r="DY11" s="635"/>
      <c r="DZ11" s="635"/>
      <c r="EA11" s="635"/>
      <c r="EB11" s="635"/>
      <c r="EC11" s="671"/>
    </row>
    <row r="12" spans="2:143" ht="11.25" customHeight="1" x14ac:dyDescent="0.2">
      <c r="B12" s="631" t="s">
        <v>257</v>
      </c>
      <c r="C12" s="632"/>
      <c r="D12" s="632"/>
      <c r="E12" s="632"/>
      <c r="F12" s="632"/>
      <c r="G12" s="632"/>
      <c r="H12" s="632"/>
      <c r="I12" s="632"/>
      <c r="J12" s="632"/>
      <c r="K12" s="632"/>
      <c r="L12" s="632"/>
      <c r="M12" s="632"/>
      <c r="N12" s="632"/>
      <c r="O12" s="632"/>
      <c r="P12" s="632"/>
      <c r="Q12" s="633"/>
      <c r="R12" s="634">
        <v>38458</v>
      </c>
      <c r="S12" s="635"/>
      <c r="T12" s="635"/>
      <c r="U12" s="635"/>
      <c r="V12" s="635"/>
      <c r="W12" s="635"/>
      <c r="X12" s="635"/>
      <c r="Y12" s="636"/>
      <c r="Z12" s="672">
        <v>0.2</v>
      </c>
      <c r="AA12" s="672"/>
      <c r="AB12" s="672"/>
      <c r="AC12" s="672"/>
      <c r="AD12" s="673">
        <v>38458</v>
      </c>
      <c r="AE12" s="673"/>
      <c r="AF12" s="673"/>
      <c r="AG12" s="673"/>
      <c r="AH12" s="673"/>
      <c r="AI12" s="673"/>
      <c r="AJ12" s="673"/>
      <c r="AK12" s="673"/>
      <c r="AL12" s="637">
        <v>0.4</v>
      </c>
      <c r="AM12" s="638"/>
      <c r="AN12" s="638"/>
      <c r="AO12" s="674"/>
      <c r="AP12" s="631" t="s">
        <v>258</v>
      </c>
      <c r="AQ12" s="632"/>
      <c r="AR12" s="632"/>
      <c r="AS12" s="632"/>
      <c r="AT12" s="632"/>
      <c r="AU12" s="632"/>
      <c r="AV12" s="632"/>
      <c r="AW12" s="632"/>
      <c r="AX12" s="632"/>
      <c r="AY12" s="632"/>
      <c r="AZ12" s="632"/>
      <c r="BA12" s="632"/>
      <c r="BB12" s="632"/>
      <c r="BC12" s="632"/>
      <c r="BD12" s="632"/>
      <c r="BE12" s="632"/>
      <c r="BF12" s="633"/>
      <c r="BG12" s="634">
        <v>1972506</v>
      </c>
      <c r="BH12" s="635"/>
      <c r="BI12" s="635"/>
      <c r="BJ12" s="635"/>
      <c r="BK12" s="635"/>
      <c r="BL12" s="635"/>
      <c r="BM12" s="635"/>
      <c r="BN12" s="636"/>
      <c r="BO12" s="672">
        <v>38.200000000000003</v>
      </c>
      <c r="BP12" s="672"/>
      <c r="BQ12" s="672"/>
      <c r="BR12" s="672"/>
      <c r="BS12" s="673" t="s">
        <v>140</v>
      </c>
      <c r="BT12" s="673"/>
      <c r="BU12" s="673"/>
      <c r="BV12" s="673"/>
      <c r="BW12" s="673"/>
      <c r="BX12" s="673"/>
      <c r="BY12" s="673"/>
      <c r="BZ12" s="673"/>
      <c r="CA12" s="673"/>
      <c r="CB12" s="708"/>
      <c r="CD12" s="631" t="s">
        <v>259</v>
      </c>
      <c r="CE12" s="632"/>
      <c r="CF12" s="632"/>
      <c r="CG12" s="632"/>
      <c r="CH12" s="632"/>
      <c r="CI12" s="632"/>
      <c r="CJ12" s="632"/>
      <c r="CK12" s="632"/>
      <c r="CL12" s="632"/>
      <c r="CM12" s="632"/>
      <c r="CN12" s="632"/>
      <c r="CO12" s="632"/>
      <c r="CP12" s="632"/>
      <c r="CQ12" s="633"/>
      <c r="CR12" s="634">
        <v>367634</v>
      </c>
      <c r="CS12" s="635"/>
      <c r="CT12" s="635"/>
      <c r="CU12" s="635"/>
      <c r="CV12" s="635"/>
      <c r="CW12" s="635"/>
      <c r="CX12" s="635"/>
      <c r="CY12" s="636"/>
      <c r="CZ12" s="672">
        <v>2.2000000000000002</v>
      </c>
      <c r="DA12" s="672"/>
      <c r="DB12" s="672"/>
      <c r="DC12" s="672"/>
      <c r="DD12" s="640">
        <v>5253</v>
      </c>
      <c r="DE12" s="635"/>
      <c r="DF12" s="635"/>
      <c r="DG12" s="635"/>
      <c r="DH12" s="635"/>
      <c r="DI12" s="635"/>
      <c r="DJ12" s="635"/>
      <c r="DK12" s="635"/>
      <c r="DL12" s="635"/>
      <c r="DM12" s="635"/>
      <c r="DN12" s="635"/>
      <c r="DO12" s="635"/>
      <c r="DP12" s="636"/>
      <c r="DQ12" s="640">
        <v>313514</v>
      </c>
      <c r="DR12" s="635"/>
      <c r="DS12" s="635"/>
      <c r="DT12" s="635"/>
      <c r="DU12" s="635"/>
      <c r="DV12" s="635"/>
      <c r="DW12" s="635"/>
      <c r="DX12" s="635"/>
      <c r="DY12" s="635"/>
      <c r="DZ12" s="635"/>
      <c r="EA12" s="635"/>
      <c r="EB12" s="635"/>
      <c r="EC12" s="671"/>
    </row>
    <row r="13" spans="2:143" ht="11.25" customHeight="1" x14ac:dyDescent="0.2">
      <c r="B13" s="631" t="s">
        <v>260</v>
      </c>
      <c r="C13" s="632"/>
      <c r="D13" s="632"/>
      <c r="E13" s="632"/>
      <c r="F13" s="632"/>
      <c r="G13" s="632"/>
      <c r="H13" s="632"/>
      <c r="I13" s="632"/>
      <c r="J13" s="632"/>
      <c r="K13" s="632"/>
      <c r="L13" s="632"/>
      <c r="M13" s="632"/>
      <c r="N13" s="632"/>
      <c r="O13" s="632"/>
      <c r="P13" s="632"/>
      <c r="Q13" s="633"/>
      <c r="R13" s="634" t="s">
        <v>140</v>
      </c>
      <c r="S13" s="635"/>
      <c r="T13" s="635"/>
      <c r="U13" s="635"/>
      <c r="V13" s="635"/>
      <c r="W13" s="635"/>
      <c r="X13" s="635"/>
      <c r="Y13" s="636"/>
      <c r="Z13" s="672" t="s">
        <v>140</v>
      </c>
      <c r="AA13" s="672"/>
      <c r="AB13" s="672"/>
      <c r="AC13" s="672"/>
      <c r="AD13" s="673" t="s">
        <v>140</v>
      </c>
      <c r="AE13" s="673"/>
      <c r="AF13" s="673"/>
      <c r="AG13" s="673"/>
      <c r="AH13" s="673"/>
      <c r="AI13" s="673"/>
      <c r="AJ13" s="673"/>
      <c r="AK13" s="673"/>
      <c r="AL13" s="637" t="s">
        <v>140</v>
      </c>
      <c r="AM13" s="638"/>
      <c r="AN13" s="638"/>
      <c r="AO13" s="674"/>
      <c r="AP13" s="631" t="s">
        <v>261</v>
      </c>
      <c r="AQ13" s="632"/>
      <c r="AR13" s="632"/>
      <c r="AS13" s="632"/>
      <c r="AT13" s="632"/>
      <c r="AU13" s="632"/>
      <c r="AV13" s="632"/>
      <c r="AW13" s="632"/>
      <c r="AX13" s="632"/>
      <c r="AY13" s="632"/>
      <c r="AZ13" s="632"/>
      <c r="BA13" s="632"/>
      <c r="BB13" s="632"/>
      <c r="BC13" s="632"/>
      <c r="BD13" s="632"/>
      <c r="BE13" s="632"/>
      <c r="BF13" s="633"/>
      <c r="BG13" s="634">
        <v>1972102</v>
      </c>
      <c r="BH13" s="635"/>
      <c r="BI13" s="635"/>
      <c r="BJ13" s="635"/>
      <c r="BK13" s="635"/>
      <c r="BL13" s="635"/>
      <c r="BM13" s="635"/>
      <c r="BN13" s="636"/>
      <c r="BO13" s="672">
        <v>38.200000000000003</v>
      </c>
      <c r="BP13" s="672"/>
      <c r="BQ13" s="672"/>
      <c r="BR13" s="672"/>
      <c r="BS13" s="673" t="s">
        <v>140</v>
      </c>
      <c r="BT13" s="673"/>
      <c r="BU13" s="673"/>
      <c r="BV13" s="673"/>
      <c r="BW13" s="673"/>
      <c r="BX13" s="673"/>
      <c r="BY13" s="673"/>
      <c r="BZ13" s="673"/>
      <c r="CA13" s="673"/>
      <c r="CB13" s="708"/>
      <c r="CD13" s="631" t="s">
        <v>262</v>
      </c>
      <c r="CE13" s="632"/>
      <c r="CF13" s="632"/>
      <c r="CG13" s="632"/>
      <c r="CH13" s="632"/>
      <c r="CI13" s="632"/>
      <c r="CJ13" s="632"/>
      <c r="CK13" s="632"/>
      <c r="CL13" s="632"/>
      <c r="CM13" s="632"/>
      <c r="CN13" s="632"/>
      <c r="CO13" s="632"/>
      <c r="CP13" s="632"/>
      <c r="CQ13" s="633"/>
      <c r="CR13" s="634">
        <v>979826</v>
      </c>
      <c r="CS13" s="635"/>
      <c r="CT13" s="635"/>
      <c r="CU13" s="635"/>
      <c r="CV13" s="635"/>
      <c r="CW13" s="635"/>
      <c r="CX13" s="635"/>
      <c r="CY13" s="636"/>
      <c r="CZ13" s="672">
        <v>5.8</v>
      </c>
      <c r="DA13" s="672"/>
      <c r="DB13" s="672"/>
      <c r="DC13" s="672"/>
      <c r="DD13" s="640">
        <v>161314</v>
      </c>
      <c r="DE13" s="635"/>
      <c r="DF13" s="635"/>
      <c r="DG13" s="635"/>
      <c r="DH13" s="635"/>
      <c r="DI13" s="635"/>
      <c r="DJ13" s="635"/>
      <c r="DK13" s="635"/>
      <c r="DL13" s="635"/>
      <c r="DM13" s="635"/>
      <c r="DN13" s="635"/>
      <c r="DO13" s="635"/>
      <c r="DP13" s="636"/>
      <c r="DQ13" s="640">
        <v>820003</v>
      </c>
      <c r="DR13" s="635"/>
      <c r="DS13" s="635"/>
      <c r="DT13" s="635"/>
      <c r="DU13" s="635"/>
      <c r="DV13" s="635"/>
      <c r="DW13" s="635"/>
      <c r="DX13" s="635"/>
      <c r="DY13" s="635"/>
      <c r="DZ13" s="635"/>
      <c r="EA13" s="635"/>
      <c r="EB13" s="635"/>
      <c r="EC13" s="671"/>
    </row>
    <row r="14" spans="2:143" ht="11.25" customHeight="1" x14ac:dyDescent="0.2">
      <c r="B14" s="631" t="s">
        <v>263</v>
      </c>
      <c r="C14" s="632"/>
      <c r="D14" s="632"/>
      <c r="E14" s="632"/>
      <c r="F14" s="632"/>
      <c r="G14" s="632"/>
      <c r="H14" s="632"/>
      <c r="I14" s="632"/>
      <c r="J14" s="632"/>
      <c r="K14" s="632"/>
      <c r="L14" s="632"/>
      <c r="M14" s="632"/>
      <c r="N14" s="632"/>
      <c r="O14" s="632"/>
      <c r="P14" s="632"/>
      <c r="Q14" s="633"/>
      <c r="R14" s="634">
        <v>634</v>
      </c>
      <c r="S14" s="635"/>
      <c r="T14" s="635"/>
      <c r="U14" s="635"/>
      <c r="V14" s="635"/>
      <c r="W14" s="635"/>
      <c r="X14" s="635"/>
      <c r="Y14" s="636"/>
      <c r="Z14" s="672">
        <v>0</v>
      </c>
      <c r="AA14" s="672"/>
      <c r="AB14" s="672"/>
      <c r="AC14" s="672"/>
      <c r="AD14" s="673">
        <v>634</v>
      </c>
      <c r="AE14" s="673"/>
      <c r="AF14" s="673"/>
      <c r="AG14" s="673"/>
      <c r="AH14" s="673"/>
      <c r="AI14" s="673"/>
      <c r="AJ14" s="673"/>
      <c r="AK14" s="673"/>
      <c r="AL14" s="637">
        <v>0</v>
      </c>
      <c r="AM14" s="638"/>
      <c r="AN14" s="638"/>
      <c r="AO14" s="674"/>
      <c r="AP14" s="631" t="s">
        <v>264</v>
      </c>
      <c r="AQ14" s="632"/>
      <c r="AR14" s="632"/>
      <c r="AS14" s="632"/>
      <c r="AT14" s="632"/>
      <c r="AU14" s="632"/>
      <c r="AV14" s="632"/>
      <c r="AW14" s="632"/>
      <c r="AX14" s="632"/>
      <c r="AY14" s="632"/>
      <c r="AZ14" s="632"/>
      <c r="BA14" s="632"/>
      <c r="BB14" s="632"/>
      <c r="BC14" s="632"/>
      <c r="BD14" s="632"/>
      <c r="BE14" s="632"/>
      <c r="BF14" s="633"/>
      <c r="BG14" s="634">
        <v>145228</v>
      </c>
      <c r="BH14" s="635"/>
      <c r="BI14" s="635"/>
      <c r="BJ14" s="635"/>
      <c r="BK14" s="635"/>
      <c r="BL14" s="635"/>
      <c r="BM14" s="635"/>
      <c r="BN14" s="636"/>
      <c r="BO14" s="672">
        <v>2.8</v>
      </c>
      <c r="BP14" s="672"/>
      <c r="BQ14" s="672"/>
      <c r="BR14" s="672"/>
      <c r="BS14" s="673" t="s">
        <v>235</v>
      </c>
      <c r="BT14" s="673"/>
      <c r="BU14" s="673"/>
      <c r="BV14" s="673"/>
      <c r="BW14" s="673"/>
      <c r="BX14" s="673"/>
      <c r="BY14" s="673"/>
      <c r="BZ14" s="673"/>
      <c r="CA14" s="673"/>
      <c r="CB14" s="708"/>
      <c r="CD14" s="631" t="s">
        <v>265</v>
      </c>
      <c r="CE14" s="632"/>
      <c r="CF14" s="632"/>
      <c r="CG14" s="632"/>
      <c r="CH14" s="632"/>
      <c r="CI14" s="632"/>
      <c r="CJ14" s="632"/>
      <c r="CK14" s="632"/>
      <c r="CL14" s="632"/>
      <c r="CM14" s="632"/>
      <c r="CN14" s="632"/>
      <c r="CO14" s="632"/>
      <c r="CP14" s="632"/>
      <c r="CQ14" s="633"/>
      <c r="CR14" s="634">
        <v>779994</v>
      </c>
      <c r="CS14" s="635"/>
      <c r="CT14" s="635"/>
      <c r="CU14" s="635"/>
      <c r="CV14" s="635"/>
      <c r="CW14" s="635"/>
      <c r="CX14" s="635"/>
      <c r="CY14" s="636"/>
      <c r="CZ14" s="672">
        <v>4.5999999999999996</v>
      </c>
      <c r="DA14" s="672"/>
      <c r="DB14" s="672"/>
      <c r="DC14" s="672"/>
      <c r="DD14" s="640">
        <v>55163</v>
      </c>
      <c r="DE14" s="635"/>
      <c r="DF14" s="635"/>
      <c r="DG14" s="635"/>
      <c r="DH14" s="635"/>
      <c r="DI14" s="635"/>
      <c r="DJ14" s="635"/>
      <c r="DK14" s="635"/>
      <c r="DL14" s="635"/>
      <c r="DM14" s="635"/>
      <c r="DN14" s="635"/>
      <c r="DO14" s="635"/>
      <c r="DP14" s="636"/>
      <c r="DQ14" s="640">
        <v>746461</v>
      </c>
      <c r="DR14" s="635"/>
      <c r="DS14" s="635"/>
      <c r="DT14" s="635"/>
      <c r="DU14" s="635"/>
      <c r="DV14" s="635"/>
      <c r="DW14" s="635"/>
      <c r="DX14" s="635"/>
      <c r="DY14" s="635"/>
      <c r="DZ14" s="635"/>
      <c r="EA14" s="635"/>
      <c r="EB14" s="635"/>
      <c r="EC14" s="671"/>
    </row>
    <row r="15" spans="2:143" ht="11.25" customHeight="1" x14ac:dyDescent="0.2">
      <c r="B15" s="631" t="s">
        <v>266</v>
      </c>
      <c r="C15" s="632"/>
      <c r="D15" s="632"/>
      <c r="E15" s="632"/>
      <c r="F15" s="632"/>
      <c r="G15" s="632"/>
      <c r="H15" s="632"/>
      <c r="I15" s="632"/>
      <c r="J15" s="632"/>
      <c r="K15" s="632"/>
      <c r="L15" s="632"/>
      <c r="M15" s="632"/>
      <c r="N15" s="632"/>
      <c r="O15" s="632"/>
      <c r="P15" s="632"/>
      <c r="Q15" s="633"/>
      <c r="R15" s="634" t="s">
        <v>140</v>
      </c>
      <c r="S15" s="635"/>
      <c r="T15" s="635"/>
      <c r="U15" s="635"/>
      <c r="V15" s="635"/>
      <c r="W15" s="635"/>
      <c r="X15" s="635"/>
      <c r="Y15" s="636"/>
      <c r="Z15" s="672" t="s">
        <v>140</v>
      </c>
      <c r="AA15" s="672"/>
      <c r="AB15" s="672"/>
      <c r="AC15" s="672"/>
      <c r="AD15" s="673" t="s">
        <v>235</v>
      </c>
      <c r="AE15" s="673"/>
      <c r="AF15" s="673"/>
      <c r="AG15" s="673"/>
      <c r="AH15" s="673"/>
      <c r="AI15" s="673"/>
      <c r="AJ15" s="673"/>
      <c r="AK15" s="673"/>
      <c r="AL15" s="637" t="s">
        <v>140</v>
      </c>
      <c r="AM15" s="638"/>
      <c r="AN15" s="638"/>
      <c r="AO15" s="674"/>
      <c r="AP15" s="631" t="s">
        <v>267</v>
      </c>
      <c r="AQ15" s="632"/>
      <c r="AR15" s="632"/>
      <c r="AS15" s="632"/>
      <c r="AT15" s="632"/>
      <c r="AU15" s="632"/>
      <c r="AV15" s="632"/>
      <c r="AW15" s="632"/>
      <c r="AX15" s="632"/>
      <c r="AY15" s="632"/>
      <c r="AZ15" s="632"/>
      <c r="BA15" s="632"/>
      <c r="BB15" s="632"/>
      <c r="BC15" s="632"/>
      <c r="BD15" s="632"/>
      <c r="BE15" s="632"/>
      <c r="BF15" s="633"/>
      <c r="BG15" s="634">
        <v>321476</v>
      </c>
      <c r="BH15" s="635"/>
      <c r="BI15" s="635"/>
      <c r="BJ15" s="635"/>
      <c r="BK15" s="635"/>
      <c r="BL15" s="635"/>
      <c r="BM15" s="635"/>
      <c r="BN15" s="636"/>
      <c r="BO15" s="672">
        <v>6.2</v>
      </c>
      <c r="BP15" s="672"/>
      <c r="BQ15" s="672"/>
      <c r="BR15" s="672"/>
      <c r="BS15" s="673" t="s">
        <v>140</v>
      </c>
      <c r="BT15" s="673"/>
      <c r="BU15" s="673"/>
      <c r="BV15" s="673"/>
      <c r="BW15" s="673"/>
      <c r="BX15" s="673"/>
      <c r="BY15" s="673"/>
      <c r="BZ15" s="673"/>
      <c r="CA15" s="673"/>
      <c r="CB15" s="708"/>
      <c r="CD15" s="631" t="s">
        <v>268</v>
      </c>
      <c r="CE15" s="632"/>
      <c r="CF15" s="632"/>
      <c r="CG15" s="632"/>
      <c r="CH15" s="632"/>
      <c r="CI15" s="632"/>
      <c r="CJ15" s="632"/>
      <c r="CK15" s="632"/>
      <c r="CL15" s="632"/>
      <c r="CM15" s="632"/>
      <c r="CN15" s="632"/>
      <c r="CO15" s="632"/>
      <c r="CP15" s="632"/>
      <c r="CQ15" s="633"/>
      <c r="CR15" s="634">
        <v>1524213</v>
      </c>
      <c r="CS15" s="635"/>
      <c r="CT15" s="635"/>
      <c r="CU15" s="635"/>
      <c r="CV15" s="635"/>
      <c r="CW15" s="635"/>
      <c r="CX15" s="635"/>
      <c r="CY15" s="636"/>
      <c r="CZ15" s="672">
        <v>9.1</v>
      </c>
      <c r="DA15" s="672"/>
      <c r="DB15" s="672"/>
      <c r="DC15" s="672"/>
      <c r="DD15" s="640">
        <v>66694</v>
      </c>
      <c r="DE15" s="635"/>
      <c r="DF15" s="635"/>
      <c r="DG15" s="635"/>
      <c r="DH15" s="635"/>
      <c r="DI15" s="635"/>
      <c r="DJ15" s="635"/>
      <c r="DK15" s="635"/>
      <c r="DL15" s="635"/>
      <c r="DM15" s="635"/>
      <c r="DN15" s="635"/>
      <c r="DO15" s="635"/>
      <c r="DP15" s="636"/>
      <c r="DQ15" s="640">
        <v>1397190</v>
      </c>
      <c r="DR15" s="635"/>
      <c r="DS15" s="635"/>
      <c r="DT15" s="635"/>
      <c r="DU15" s="635"/>
      <c r="DV15" s="635"/>
      <c r="DW15" s="635"/>
      <c r="DX15" s="635"/>
      <c r="DY15" s="635"/>
      <c r="DZ15" s="635"/>
      <c r="EA15" s="635"/>
      <c r="EB15" s="635"/>
      <c r="EC15" s="671"/>
    </row>
    <row r="16" spans="2:143" ht="11.25" customHeight="1" x14ac:dyDescent="0.2">
      <c r="B16" s="631" t="s">
        <v>269</v>
      </c>
      <c r="C16" s="632"/>
      <c r="D16" s="632"/>
      <c r="E16" s="632"/>
      <c r="F16" s="632"/>
      <c r="G16" s="632"/>
      <c r="H16" s="632"/>
      <c r="I16" s="632"/>
      <c r="J16" s="632"/>
      <c r="K16" s="632"/>
      <c r="L16" s="632"/>
      <c r="M16" s="632"/>
      <c r="N16" s="632"/>
      <c r="O16" s="632"/>
      <c r="P16" s="632"/>
      <c r="Q16" s="633"/>
      <c r="R16" s="634">
        <v>28641</v>
      </c>
      <c r="S16" s="635"/>
      <c r="T16" s="635"/>
      <c r="U16" s="635"/>
      <c r="V16" s="635"/>
      <c r="W16" s="635"/>
      <c r="X16" s="635"/>
      <c r="Y16" s="636"/>
      <c r="Z16" s="672">
        <v>0.2</v>
      </c>
      <c r="AA16" s="672"/>
      <c r="AB16" s="672"/>
      <c r="AC16" s="672"/>
      <c r="AD16" s="673">
        <v>28641</v>
      </c>
      <c r="AE16" s="673"/>
      <c r="AF16" s="673"/>
      <c r="AG16" s="673"/>
      <c r="AH16" s="673"/>
      <c r="AI16" s="673"/>
      <c r="AJ16" s="673"/>
      <c r="AK16" s="673"/>
      <c r="AL16" s="637">
        <v>0.3</v>
      </c>
      <c r="AM16" s="638"/>
      <c r="AN16" s="638"/>
      <c r="AO16" s="674"/>
      <c r="AP16" s="631" t="s">
        <v>270</v>
      </c>
      <c r="AQ16" s="632"/>
      <c r="AR16" s="632"/>
      <c r="AS16" s="632"/>
      <c r="AT16" s="632"/>
      <c r="AU16" s="632"/>
      <c r="AV16" s="632"/>
      <c r="AW16" s="632"/>
      <c r="AX16" s="632"/>
      <c r="AY16" s="632"/>
      <c r="AZ16" s="632"/>
      <c r="BA16" s="632"/>
      <c r="BB16" s="632"/>
      <c r="BC16" s="632"/>
      <c r="BD16" s="632"/>
      <c r="BE16" s="632"/>
      <c r="BF16" s="633"/>
      <c r="BG16" s="634">
        <v>3223</v>
      </c>
      <c r="BH16" s="635"/>
      <c r="BI16" s="635"/>
      <c r="BJ16" s="635"/>
      <c r="BK16" s="635"/>
      <c r="BL16" s="635"/>
      <c r="BM16" s="635"/>
      <c r="BN16" s="636"/>
      <c r="BO16" s="672">
        <v>0.1</v>
      </c>
      <c r="BP16" s="672"/>
      <c r="BQ16" s="672"/>
      <c r="BR16" s="672"/>
      <c r="BS16" s="673" t="s">
        <v>235</v>
      </c>
      <c r="BT16" s="673"/>
      <c r="BU16" s="673"/>
      <c r="BV16" s="673"/>
      <c r="BW16" s="673"/>
      <c r="BX16" s="673"/>
      <c r="BY16" s="673"/>
      <c r="BZ16" s="673"/>
      <c r="CA16" s="673"/>
      <c r="CB16" s="708"/>
      <c r="CD16" s="631" t="s">
        <v>271</v>
      </c>
      <c r="CE16" s="632"/>
      <c r="CF16" s="632"/>
      <c r="CG16" s="632"/>
      <c r="CH16" s="632"/>
      <c r="CI16" s="632"/>
      <c r="CJ16" s="632"/>
      <c r="CK16" s="632"/>
      <c r="CL16" s="632"/>
      <c r="CM16" s="632"/>
      <c r="CN16" s="632"/>
      <c r="CO16" s="632"/>
      <c r="CP16" s="632"/>
      <c r="CQ16" s="633"/>
      <c r="CR16" s="634">
        <v>1132</v>
      </c>
      <c r="CS16" s="635"/>
      <c r="CT16" s="635"/>
      <c r="CU16" s="635"/>
      <c r="CV16" s="635"/>
      <c r="CW16" s="635"/>
      <c r="CX16" s="635"/>
      <c r="CY16" s="636"/>
      <c r="CZ16" s="672">
        <v>0</v>
      </c>
      <c r="DA16" s="672"/>
      <c r="DB16" s="672"/>
      <c r="DC16" s="672"/>
      <c r="DD16" s="640" t="s">
        <v>140</v>
      </c>
      <c r="DE16" s="635"/>
      <c r="DF16" s="635"/>
      <c r="DG16" s="635"/>
      <c r="DH16" s="635"/>
      <c r="DI16" s="635"/>
      <c r="DJ16" s="635"/>
      <c r="DK16" s="635"/>
      <c r="DL16" s="635"/>
      <c r="DM16" s="635"/>
      <c r="DN16" s="635"/>
      <c r="DO16" s="635"/>
      <c r="DP16" s="636"/>
      <c r="DQ16" s="640">
        <v>904</v>
      </c>
      <c r="DR16" s="635"/>
      <c r="DS16" s="635"/>
      <c r="DT16" s="635"/>
      <c r="DU16" s="635"/>
      <c r="DV16" s="635"/>
      <c r="DW16" s="635"/>
      <c r="DX16" s="635"/>
      <c r="DY16" s="635"/>
      <c r="DZ16" s="635"/>
      <c r="EA16" s="635"/>
      <c r="EB16" s="635"/>
      <c r="EC16" s="671"/>
    </row>
    <row r="17" spans="2:133" ht="11.25" customHeight="1" x14ac:dyDescent="0.2">
      <c r="B17" s="631" t="s">
        <v>272</v>
      </c>
      <c r="C17" s="632"/>
      <c r="D17" s="632"/>
      <c r="E17" s="632"/>
      <c r="F17" s="632"/>
      <c r="G17" s="632"/>
      <c r="H17" s="632"/>
      <c r="I17" s="632"/>
      <c r="J17" s="632"/>
      <c r="K17" s="632"/>
      <c r="L17" s="632"/>
      <c r="M17" s="632"/>
      <c r="N17" s="632"/>
      <c r="O17" s="632"/>
      <c r="P17" s="632"/>
      <c r="Q17" s="633"/>
      <c r="R17" s="634">
        <v>41311</v>
      </c>
      <c r="S17" s="635"/>
      <c r="T17" s="635"/>
      <c r="U17" s="635"/>
      <c r="V17" s="635"/>
      <c r="W17" s="635"/>
      <c r="X17" s="635"/>
      <c r="Y17" s="636"/>
      <c r="Z17" s="672">
        <v>0.2</v>
      </c>
      <c r="AA17" s="672"/>
      <c r="AB17" s="672"/>
      <c r="AC17" s="672"/>
      <c r="AD17" s="673">
        <v>41311</v>
      </c>
      <c r="AE17" s="673"/>
      <c r="AF17" s="673"/>
      <c r="AG17" s="673"/>
      <c r="AH17" s="673"/>
      <c r="AI17" s="673"/>
      <c r="AJ17" s="673"/>
      <c r="AK17" s="673"/>
      <c r="AL17" s="637">
        <v>0.4</v>
      </c>
      <c r="AM17" s="638"/>
      <c r="AN17" s="638"/>
      <c r="AO17" s="674"/>
      <c r="AP17" s="631" t="s">
        <v>273</v>
      </c>
      <c r="AQ17" s="632"/>
      <c r="AR17" s="632"/>
      <c r="AS17" s="632"/>
      <c r="AT17" s="632"/>
      <c r="AU17" s="632"/>
      <c r="AV17" s="632"/>
      <c r="AW17" s="632"/>
      <c r="AX17" s="632"/>
      <c r="AY17" s="632"/>
      <c r="AZ17" s="632"/>
      <c r="BA17" s="632"/>
      <c r="BB17" s="632"/>
      <c r="BC17" s="632"/>
      <c r="BD17" s="632"/>
      <c r="BE17" s="632"/>
      <c r="BF17" s="633"/>
      <c r="BG17" s="634" t="s">
        <v>140</v>
      </c>
      <c r="BH17" s="635"/>
      <c r="BI17" s="635"/>
      <c r="BJ17" s="635"/>
      <c r="BK17" s="635"/>
      <c r="BL17" s="635"/>
      <c r="BM17" s="635"/>
      <c r="BN17" s="636"/>
      <c r="BO17" s="672" t="s">
        <v>235</v>
      </c>
      <c r="BP17" s="672"/>
      <c r="BQ17" s="672"/>
      <c r="BR17" s="672"/>
      <c r="BS17" s="673" t="s">
        <v>140</v>
      </c>
      <c r="BT17" s="673"/>
      <c r="BU17" s="673"/>
      <c r="BV17" s="673"/>
      <c r="BW17" s="673"/>
      <c r="BX17" s="673"/>
      <c r="BY17" s="673"/>
      <c r="BZ17" s="673"/>
      <c r="CA17" s="673"/>
      <c r="CB17" s="708"/>
      <c r="CD17" s="631" t="s">
        <v>274</v>
      </c>
      <c r="CE17" s="632"/>
      <c r="CF17" s="632"/>
      <c r="CG17" s="632"/>
      <c r="CH17" s="632"/>
      <c r="CI17" s="632"/>
      <c r="CJ17" s="632"/>
      <c r="CK17" s="632"/>
      <c r="CL17" s="632"/>
      <c r="CM17" s="632"/>
      <c r="CN17" s="632"/>
      <c r="CO17" s="632"/>
      <c r="CP17" s="632"/>
      <c r="CQ17" s="633"/>
      <c r="CR17" s="634">
        <v>1617755</v>
      </c>
      <c r="CS17" s="635"/>
      <c r="CT17" s="635"/>
      <c r="CU17" s="635"/>
      <c r="CV17" s="635"/>
      <c r="CW17" s="635"/>
      <c r="CX17" s="635"/>
      <c r="CY17" s="636"/>
      <c r="CZ17" s="672">
        <v>9.6</v>
      </c>
      <c r="DA17" s="672"/>
      <c r="DB17" s="672"/>
      <c r="DC17" s="672"/>
      <c r="DD17" s="640" t="s">
        <v>140</v>
      </c>
      <c r="DE17" s="635"/>
      <c r="DF17" s="635"/>
      <c r="DG17" s="635"/>
      <c r="DH17" s="635"/>
      <c r="DI17" s="635"/>
      <c r="DJ17" s="635"/>
      <c r="DK17" s="635"/>
      <c r="DL17" s="635"/>
      <c r="DM17" s="635"/>
      <c r="DN17" s="635"/>
      <c r="DO17" s="635"/>
      <c r="DP17" s="636"/>
      <c r="DQ17" s="640">
        <v>1617755</v>
      </c>
      <c r="DR17" s="635"/>
      <c r="DS17" s="635"/>
      <c r="DT17" s="635"/>
      <c r="DU17" s="635"/>
      <c r="DV17" s="635"/>
      <c r="DW17" s="635"/>
      <c r="DX17" s="635"/>
      <c r="DY17" s="635"/>
      <c r="DZ17" s="635"/>
      <c r="EA17" s="635"/>
      <c r="EB17" s="635"/>
      <c r="EC17" s="671"/>
    </row>
    <row r="18" spans="2:133" ht="11.25" customHeight="1" x14ac:dyDescent="0.2">
      <c r="B18" s="631" t="s">
        <v>275</v>
      </c>
      <c r="C18" s="632"/>
      <c r="D18" s="632"/>
      <c r="E18" s="632"/>
      <c r="F18" s="632"/>
      <c r="G18" s="632"/>
      <c r="H18" s="632"/>
      <c r="I18" s="632"/>
      <c r="J18" s="632"/>
      <c r="K18" s="632"/>
      <c r="L18" s="632"/>
      <c r="M18" s="632"/>
      <c r="N18" s="632"/>
      <c r="O18" s="632"/>
      <c r="P18" s="632"/>
      <c r="Q18" s="633"/>
      <c r="R18" s="634">
        <v>47736</v>
      </c>
      <c r="S18" s="635"/>
      <c r="T18" s="635"/>
      <c r="U18" s="635"/>
      <c r="V18" s="635"/>
      <c r="W18" s="635"/>
      <c r="X18" s="635"/>
      <c r="Y18" s="636"/>
      <c r="Z18" s="672">
        <v>0.3</v>
      </c>
      <c r="AA18" s="672"/>
      <c r="AB18" s="672"/>
      <c r="AC18" s="672"/>
      <c r="AD18" s="673">
        <v>47736</v>
      </c>
      <c r="AE18" s="673"/>
      <c r="AF18" s="673"/>
      <c r="AG18" s="673"/>
      <c r="AH18" s="673"/>
      <c r="AI18" s="673"/>
      <c r="AJ18" s="673"/>
      <c r="AK18" s="673"/>
      <c r="AL18" s="637">
        <v>0.5</v>
      </c>
      <c r="AM18" s="638"/>
      <c r="AN18" s="638"/>
      <c r="AO18" s="674"/>
      <c r="AP18" s="631" t="s">
        <v>276</v>
      </c>
      <c r="AQ18" s="632"/>
      <c r="AR18" s="632"/>
      <c r="AS18" s="632"/>
      <c r="AT18" s="632"/>
      <c r="AU18" s="632"/>
      <c r="AV18" s="632"/>
      <c r="AW18" s="632"/>
      <c r="AX18" s="632"/>
      <c r="AY18" s="632"/>
      <c r="AZ18" s="632"/>
      <c r="BA18" s="632"/>
      <c r="BB18" s="632"/>
      <c r="BC18" s="632"/>
      <c r="BD18" s="632"/>
      <c r="BE18" s="632"/>
      <c r="BF18" s="633"/>
      <c r="BG18" s="634" t="s">
        <v>235</v>
      </c>
      <c r="BH18" s="635"/>
      <c r="BI18" s="635"/>
      <c r="BJ18" s="635"/>
      <c r="BK18" s="635"/>
      <c r="BL18" s="635"/>
      <c r="BM18" s="635"/>
      <c r="BN18" s="636"/>
      <c r="BO18" s="672" t="s">
        <v>139</v>
      </c>
      <c r="BP18" s="672"/>
      <c r="BQ18" s="672"/>
      <c r="BR18" s="672"/>
      <c r="BS18" s="673" t="s">
        <v>140</v>
      </c>
      <c r="BT18" s="673"/>
      <c r="BU18" s="673"/>
      <c r="BV18" s="673"/>
      <c r="BW18" s="673"/>
      <c r="BX18" s="673"/>
      <c r="BY18" s="673"/>
      <c r="BZ18" s="673"/>
      <c r="CA18" s="673"/>
      <c r="CB18" s="708"/>
      <c r="CD18" s="631" t="s">
        <v>277</v>
      </c>
      <c r="CE18" s="632"/>
      <c r="CF18" s="632"/>
      <c r="CG18" s="632"/>
      <c r="CH18" s="632"/>
      <c r="CI18" s="632"/>
      <c r="CJ18" s="632"/>
      <c r="CK18" s="632"/>
      <c r="CL18" s="632"/>
      <c r="CM18" s="632"/>
      <c r="CN18" s="632"/>
      <c r="CO18" s="632"/>
      <c r="CP18" s="632"/>
      <c r="CQ18" s="633"/>
      <c r="CR18" s="634">
        <v>636</v>
      </c>
      <c r="CS18" s="635"/>
      <c r="CT18" s="635"/>
      <c r="CU18" s="635"/>
      <c r="CV18" s="635"/>
      <c r="CW18" s="635"/>
      <c r="CX18" s="635"/>
      <c r="CY18" s="636"/>
      <c r="CZ18" s="672">
        <v>0</v>
      </c>
      <c r="DA18" s="672"/>
      <c r="DB18" s="672"/>
      <c r="DC18" s="672"/>
      <c r="DD18" s="640" t="s">
        <v>140</v>
      </c>
      <c r="DE18" s="635"/>
      <c r="DF18" s="635"/>
      <c r="DG18" s="635"/>
      <c r="DH18" s="635"/>
      <c r="DI18" s="635"/>
      <c r="DJ18" s="635"/>
      <c r="DK18" s="635"/>
      <c r="DL18" s="635"/>
      <c r="DM18" s="635"/>
      <c r="DN18" s="635"/>
      <c r="DO18" s="635"/>
      <c r="DP18" s="636"/>
      <c r="DQ18" s="640">
        <v>636</v>
      </c>
      <c r="DR18" s="635"/>
      <c r="DS18" s="635"/>
      <c r="DT18" s="635"/>
      <c r="DU18" s="635"/>
      <c r="DV18" s="635"/>
      <c r="DW18" s="635"/>
      <c r="DX18" s="635"/>
      <c r="DY18" s="635"/>
      <c r="DZ18" s="635"/>
      <c r="EA18" s="635"/>
      <c r="EB18" s="635"/>
      <c r="EC18" s="671"/>
    </row>
    <row r="19" spans="2:133" ht="11.25" customHeight="1" x14ac:dyDescent="0.2">
      <c r="B19" s="631" t="s">
        <v>278</v>
      </c>
      <c r="C19" s="632"/>
      <c r="D19" s="632"/>
      <c r="E19" s="632"/>
      <c r="F19" s="632"/>
      <c r="G19" s="632"/>
      <c r="H19" s="632"/>
      <c r="I19" s="632"/>
      <c r="J19" s="632"/>
      <c r="K19" s="632"/>
      <c r="L19" s="632"/>
      <c r="M19" s="632"/>
      <c r="N19" s="632"/>
      <c r="O19" s="632"/>
      <c r="P19" s="632"/>
      <c r="Q19" s="633"/>
      <c r="R19" s="634">
        <v>47736</v>
      </c>
      <c r="S19" s="635"/>
      <c r="T19" s="635"/>
      <c r="U19" s="635"/>
      <c r="V19" s="635"/>
      <c r="W19" s="635"/>
      <c r="X19" s="635"/>
      <c r="Y19" s="636"/>
      <c r="Z19" s="672">
        <v>0.3</v>
      </c>
      <c r="AA19" s="672"/>
      <c r="AB19" s="672"/>
      <c r="AC19" s="672"/>
      <c r="AD19" s="673">
        <v>47736</v>
      </c>
      <c r="AE19" s="673"/>
      <c r="AF19" s="673"/>
      <c r="AG19" s="673"/>
      <c r="AH19" s="673"/>
      <c r="AI19" s="673"/>
      <c r="AJ19" s="673"/>
      <c r="AK19" s="673"/>
      <c r="AL19" s="637">
        <v>0.5</v>
      </c>
      <c r="AM19" s="638"/>
      <c r="AN19" s="638"/>
      <c r="AO19" s="674"/>
      <c r="AP19" s="631" t="s">
        <v>279</v>
      </c>
      <c r="AQ19" s="632"/>
      <c r="AR19" s="632"/>
      <c r="AS19" s="632"/>
      <c r="AT19" s="632"/>
      <c r="AU19" s="632"/>
      <c r="AV19" s="632"/>
      <c r="AW19" s="632"/>
      <c r="AX19" s="632"/>
      <c r="AY19" s="632"/>
      <c r="AZ19" s="632"/>
      <c r="BA19" s="632"/>
      <c r="BB19" s="632"/>
      <c r="BC19" s="632"/>
      <c r="BD19" s="632"/>
      <c r="BE19" s="632"/>
      <c r="BF19" s="633"/>
      <c r="BG19" s="634" t="s">
        <v>140</v>
      </c>
      <c r="BH19" s="635"/>
      <c r="BI19" s="635"/>
      <c r="BJ19" s="635"/>
      <c r="BK19" s="635"/>
      <c r="BL19" s="635"/>
      <c r="BM19" s="635"/>
      <c r="BN19" s="636"/>
      <c r="BO19" s="672" t="s">
        <v>140</v>
      </c>
      <c r="BP19" s="672"/>
      <c r="BQ19" s="672"/>
      <c r="BR19" s="672"/>
      <c r="BS19" s="673" t="s">
        <v>140</v>
      </c>
      <c r="BT19" s="673"/>
      <c r="BU19" s="673"/>
      <c r="BV19" s="673"/>
      <c r="BW19" s="673"/>
      <c r="BX19" s="673"/>
      <c r="BY19" s="673"/>
      <c r="BZ19" s="673"/>
      <c r="CA19" s="673"/>
      <c r="CB19" s="708"/>
      <c r="CD19" s="631" t="s">
        <v>280</v>
      </c>
      <c r="CE19" s="632"/>
      <c r="CF19" s="632"/>
      <c r="CG19" s="632"/>
      <c r="CH19" s="632"/>
      <c r="CI19" s="632"/>
      <c r="CJ19" s="632"/>
      <c r="CK19" s="632"/>
      <c r="CL19" s="632"/>
      <c r="CM19" s="632"/>
      <c r="CN19" s="632"/>
      <c r="CO19" s="632"/>
      <c r="CP19" s="632"/>
      <c r="CQ19" s="633"/>
      <c r="CR19" s="634" t="s">
        <v>140</v>
      </c>
      <c r="CS19" s="635"/>
      <c r="CT19" s="635"/>
      <c r="CU19" s="635"/>
      <c r="CV19" s="635"/>
      <c r="CW19" s="635"/>
      <c r="CX19" s="635"/>
      <c r="CY19" s="636"/>
      <c r="CZ19" s="672" t="s">
        <v>140</v>
      </c>
      <c r="DA19" s="672"/>
      <c r="DB19" s="672"/>
      <c r="DC19" s="672"/>
      <c r="DD19" s="640" t="s">
        <v>140</v>
      </c>
      <c r="DE19" s="635"/>
      <c r="DF19" s="635"/>
      <c r="DG19" s="635"/>
      <c r="DH19" s="635"/>
      <c r="DI19" s="635"/>
      <c r="DJ19" s="635"/>
      <c r="DK19" s="635"/>
      <c r="DL19" s="635"/>
      <c r="DM19" s="635"/>
      <c r="DN19" s="635"/>
      <c r="DO19" s="635"/>
      <c r="DP19" s="636"/>
      <c r="DQ19" s="640" t="s">
        <v>139</v>
      </c>
      <c r="DR19" s="635"/>
      <c r="DS19" s="635"/>
      <c r="DT19" s="635"/>
      <c r="DU19" s="635"/>
      <c r="DV19" s="635"/>
      <c r="DW19" s="635"/>
      <c r="DX19" s="635"/>
      <c r="DY19" s="635"/>
      <c r="DZ19" s="635"/>
      <c r="EA19" s="635"/>
      <c r="EB19" s="635"/>
      <c r="EC19" s="671"/>
    </row>
    <row r="20" spans="2:133" ht="11.25" customHeight="1" x14ac:dyDescent="0.2">
      <c r="B20" s="709" t="s">
        <v>281</v>
      </c>
      <c r="C20" s="710"/>
      <c r="D20" s="710"/>
      <c r="E20" s="710"/>
      <c r="F20" s="710"/>
      <c r="G20" s="710"/>
      <c r="H20" s="710"/>
      <c r="I20" s="710"/>
      <c r="J20" s="710"/>
      <c r="K20" s="710"/>
      <c r="L20" s="710"/>
      <c r="M20" s="710"/>
      <c r="N20" s="710"/>
      <c r="O20" s="710"/>
      <c r="P20" s="710"/>
      <c r="Q20" s="711"/>
      <c r="R20" s="634" t="s">
        <v>139</v>
      </c>
      <c r="S20" s="635"/>
      <c r="T20" s="635"/>
      <c r="U20" s="635"/>
      <c r="V20" s="635"/>
      <c r="W20" s="635"/>
      <c r="X20" s="635"/>
      <c r="Y20" s="636"/>
      <c r="Z20" s="672" t="s">
        <v>139</v>
      </c>
      <c r="AA20" s="672"/>
      <c r="AB20" s="672"/>
      <c r="AC20" s="672"/>
      <c r="AD20" s="673" t="s">
        <v>139</v>
      </c>
      <c r="AE20" s="673"/>
      <c r="AF20" s="673"/>
      <c r="AG20" s="673"/>
      <c r="AH20" s="673"/>
      <c r="AI20" s="673"/>
      <c r="AJ20" s="673"/>
      <c r="AK20" s="673"/>
      <c r="AL20" s="637" t="s">
        <v>140</v>
      </c>
      <c r="AM20" s="638"/>
      <c r="AN20" s="638"/>
      <c r="AO20" s="674"/>
      <c r="AP20" s="631" t="s">
        <v>282</v>
      </c>
      <c r="AQ20" s="632"/>
      <c r="AR20" s="632"/>
      <c r="AS20" s="632"/>
      <c r="AT20" s="632"/>
      <c r="AU20" s="632"/>
      <c r="AV20" s="632"/>
      <c r="AW20" s="632"/>
      <c r="AX20" s="632"/>
      <c r="AY20" s="632"/>
      <c r="AZ20" s="632"/>
      <c r="BA20" s="632"/>
      <c r="BB20" s="632"/>
      <c r="BC20" s="632"/>
      <c r="BD20" s="632"/>
      <c r="BE20" s="632"/>
      <c r="BF20" s="633"/>
      <c r="BG20" s="634" t="s">
        <v>140</v>
      </c>
      <c r="BH20" s="635"/>
      <c r="BI20" s="635"/>
      <c r="BJ20" s="635"/>
      <c r="BK20" s="635"/>
      <c r="BL20" s="635"/>
      <c r="BM20" s="635"/>
      <c r="BN20" s="636"/>
      <c r="BO20" s="672" t="s">
        <v>140</v>
      </c>
      <c r="BP20" s="672"/>
      <c r="BQ20" s="672"/>
      <c r="BR20" s="672"/>
      <c r="BS20" s="673" t="s">
        <v>139</v>
      </c>
      <c r="BT20" s="673"/>
      <c r="BU20" s="673"/>
      <c r="BV20" s="673"/>
      <c r="BW20" s="673"/>
      <c r="BX20" s="673"/>
      <c r="BY20" s="673"/>
      <c r="BZ20" s="673"/>
      <c r="CA20" s="673"/>
      <c r="CB20" s="708"/>
      <c r="CD20" s="631" t="s">
        <v>283</v>
      </c>
      <c r="CE20" s="632"/>
      <c r="CF20" s="632"/>
      <c r="CG20" s="632"/>
      <c r="CH20" s="632"/>
      <c r="CI20" s="632"/>
      <c r="CJ20" s="632"/>
      <c r="CK20" s="632"/>
      <c r="CL20" s="632"/>
      <c r="CM20" s="632"/>
      <c r="CN20" s="632"/>
      <c r="CO20" s="632"/>
      <c r="CP20" s="632"/>
      <c r="CQ20" s="633"/>
      <c r="CR20" s="634">
        <v>16816949</v>
      </c>
      <c r="CS20" s="635"/>
      <c r="CT20" s="635"/>
      <c r="CU20" s="635"/>
      <c r="CV20" s="635"/>
      <c r="CW20" s="635"/>
      <c r="CX20" s="635"/>
      <c r="CY20" s="636"/>
      <c r="CZ20" s="672">
        <v>100</v>
      </c>
      <c r="DA20" s="672"/>
      <c r="DB20" s="672"/>
      <c r="DC20" s="672"/>
      <c r="DD20" s="640">
        <v>383113</v>
      </c>
      <c r="DE20" s="635"/>
      <c r="DF20" s="635"/>
      <c r="DG20" s="635"/>
      <c r="DH20" s="635"/>
      <c r="DI20" s="635"/>
      <c r="DJ20" s="635"/>
      <c r="DK20" s="635"/>
      <c r="DL20" s="635"/>
      <c r="DM20" s="635"/>
      <c r="DN20" s="635"/>
      <c r="DO20" s="635"/>
      <c r="DP20" s="636"/>
      <c r="DQ20" s="640">
        <v>11965568</v>
      </c>
      <c r="DR20" s="635"/>
      <c r="DS20" s="635"/>
      <c r="DT20" s="635"/>
      <c r="DU20" s="635"/>
      <c r="DV20" s="635"/>
      <c r="DW20" s="635"/>
      <c r="DX20" s="635"/>
      <c r="DY20" s="635"/>
      <c r="DZ20" s="635"/>
      <c r="EA20" s="635"/>
      <c r="EB20" s="635"/>
      <c r="EC20" s="671"/>
    </row>
    <row r="21" spans="2:133" ht="11.25" customHeight="1" x14ac:dyDescent="0.2">
      <c r="B21" s="631" t="s">
        <v>284</v>
      </c>
      <c r="C21" s="632"/>
      <c r="D21" s="632"/>
      <c r="E21" s="632"/>
      <c r="F21" s="632"/>
      <c r="G21" s="632"/>
      <c r="H21" s="632"/>
      <c r="I21" s="632"/>
      <c r="J21" s="632"/>
      <c r="K21" s="632"/>
      <c r="L21" s="632"/>
      <c r="M21" s="632"/>
      <c r="N21" s="632"/>
      <c r="O21" s="632"/>
      <c r="P21" s="632"/>
      <c r="Q21" s="633"/>
      <c r="R21" s="634">
        <v>3921089</v>
      </c>
      <c r="S21" s="635"/>
      <c r="T21" s="635"/>
      <c r="U21" s="635"/>
      <c r="V21" s="635"/>
      <c r="W21" s="635"/>
      <c r="X21" s="635"/>
      <c r="Y21" s="636"/>
      <c r="Z21" s="672">
        <v>22.2</v>
      </c>
      <c r="AA21" s="672"/>
      <c r="AB21" s="672"/>
      <c r="AC21" s="672"/>
      <c r="AD21" s="673">
        <v>3749827</v>
      </c>
      <c r="AE21" s="673"/>
      <c r="AF21" s="673"/>
      <c r="AG21" s="673"/>
      <c r="AH21" s="673"/>
      <c r="AI21" s="673"/>
      <c r="AJ21" s="673"/>
      <c r="AK21" s="673"/>
      <c r="AL21" s="637">
        <v>35.9</v>
      </c>
      <c r="AM21" s="638"/>
      <c r="AN21" s="638"/>
      <c r="AO21" s="674"/>
      <c r="AP21" s="631" t="s">
        <v>285</v>
      </c>
      <c r="AQ21" s="712"/>
      <c r="AR21" s="712"/>
      <c r="AS21" s="712"/>
      <c r="AT21" s="712"/>
      <c r="AU21" s="712"/>
      <c r="AV21" s="712"/>
      <c r="AW21" s="712"/>
      <c r="AX21" s="712"/>
      <c r="AY21" s="712"/>
      <c r="AZ21" s="712"/>
      <c r="BA21" s="712"/>
      <c r="BB21" s="712"/>
      <c r="BC21" s="712"/>
      <c r="BD21" s="712"/>
      <c r="BE21" s="712"/>
      <c r="BF21" s="713"/>
      <c r="BG21" s="634" t="s">
        <v>140</v>
      </c>
      <c r="BH21" s="635"/>
      <c r="BI21" s="635"/>
      <c r="BJ21" s="635"/>
      <c r="BK21" s="635"/>
      <c r="BL21" s="635"/>
      <c r="BM21" s="635"/>
      <c r="BN21" s="636"/>
      <c r="BO21" s="672" t="s">
        <v>140</v>
      </c>
      <c r="BP21" s="672"/>
      <c r="BQ21" s="672"/>
      <c r="BR21" s="672"/>
      <c r="BS21" s="673" t="s">
        <v>140</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286</v>
      </c>
      <c r="C22" s="632"/>
      <c r="D22" s="632"/>
      <c r="E22" s="632"/>
      <c r="F22" s="632"/>
      <c r="G22" s="632"/>
      <c r="H22" s="632"/>
      <c r="I22" s="632"/>
      <c r="J22" s="632"/>
      <c r="K22" s="632"/>
      <c r="L22" s="632"/>
      <c r="M22" s="632"/>
      <c r="N22" s="632"/>
      <c r="O22" s="632"/>
      <c r="P22" s="632"/>
      <c r="Q22" s="633"/>
      <c r="R22" s="634">
        <v>3749827</v>
      </c>
      <c r="S22" s="635"/>
      <c r="T22" s="635"/>
      <c r="U22" s="635"/>
      <c r="V22" s="635"/>
      <c r="W22" s="635"/>
      <c r="X22" s="635"/>
      <c r="Y22" s="636"/>
      <c r="Z22" s="672">
        <v>21.2</v>
      </c>
      <c r="AA22" s="672"/>
      <c r="AB22" s="672"/>
      <c r="AC22" s="672"/>
      <c r="AD22" s="673">
        <v>3749827</v>
      </c>
      <c r="AE22" s="673"/>
      <c r="AF22" s="673"/>
      <c r="AG22" s="673"/>
      <c r="AH22" s="673"/>
      <c r="AI22" s="673"/>
      <c r="AJ22" s="673"/>
      <c r="AK22" s="673"/>
      <c r="AL22" s="637">
        <v>35.9</v>
      </c>
      <c r="AM22" s="638"/>
      <c r="AN22" s="638"/>
      <c r="AO22" s="674"/>
      <c r="AP22" s="631" t="s">
        <v>287</v>
      </c>
      <c r="AQ22" s="712"/>
      <c r="AR22" s="712"/>
      <c r="AS22" s="712"/>
      <c r="AT22" s="712"/>
      <c r="AU22" s="712"/>
      <c r="AV22" s="712"/>
      <c r="AW22" s="712"/>
      <c r="AX22" s="712"/>
      <c r="AY22" s="712"/>
      <c r="AZ22" s="712"/>
      <c r="BA22" s="712"/>
      <c r="BB22" s="712"/>
      <c r="BC22" s="712"/>
      <c r="BD22" s="712"/>
      <c r="BE22" s="712"/>
      <c r="BF22" s="713"/>
      <c r="BG22" s="634" t="s">
        <v>235</v>
      </c>
      <c r="BH22" s="635"/>
      <c r="BI22" s="635"/>
      <c r="BJ22" s="635"/>
      <c r="BK22" s="635"/>
      <c r="BL22" s="635"/>
      <c r="BM22" s="635"/>
      <c r="BN22" s="636"/>
      <c r="BO22" s="672" t="s">
        <v>235</v>
      </c>
      <c r="BP22" s="672"/>
      <c r="BQ22" s="672"/>
      <c r="BR22" s="672"/>
      <c r="BS22" s="673" t="s">
        <v>140</v>
      </c>
      <c r="BT22" s="673"/>
      <c r="BU22" s="673"/>
      <c r="BV22" s="673"/>
      <c r="BW22" s="673"/>
      <c r="BX22" s="673"/>
      <c r="BY22" s="673"/>
      <c r="BZ22" s="673"/>
      <c r="CA22" s="673"/>
      <c r="CB22" s="708"/>
      <c r="CD22" s="692" t="s">
        <v>288</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x14ac:dyDescent="0.2">
      <c r="B23" s="631" t="s">
        <v>289</v>
      </c>
      <c r="C23" s="632"/>
      <c r="D23" s="632"/>
      <c r="E23" s="632"/>
      <c r="F23" s="632"/>
      <c r="G23" s="632"/>
      <c r="H23" s="632"/>
      <c r="I23" s="632"/>
      <c r="J23" s="632"/>
      <c r="K23" s="632"/>
      <c r="L23" s="632"/>
      <c r="M23" s="632"/>
      <c r="N23" s="632"/>
      <c r="O23" s="632"/>
      <c r="P23" s="632"/>
      <c r="Q23" s="633"/>
      <c r="R23" s="634">
        <v>171148</v>
      </c>
      <c r="S23" s="635"/>
      <c r="T23" s="635"/>
      <c r="U23" s="635"/>
      <c r="V23" s="635"/>
      <c r="W23" s="635"/>
      <c r="X23" s="635"/>
      <c r="Y23" s="636"/>
      <c r="Z23" s="672">
        <v>1</v>
      </c>
      <c r="AA23" s="672"/>
      <c r="AB23" s="672"/>
      <c r="AC23" s="672"/>
      <c r="AD23" s="673" t="s">
        <v>140</v>
      </c>
      <c r="AE23" s="673"/>
      <c r="AF23" s="673"/>
      <c r="AG23" s="673"/>
      <c r="AH23" s="673"/>
      <c r="AI23" s="673"/>
      <c r="AJ23" s="673"/>
      <c r="AK23" s="673"/>
      <c r="AL23" s="637" t="s">
        <v>140</v>
      </c>
      <c r="AM23" s="638"/>
      <c r="AN23" s="638"/>
      <c r="AO23" s="674"/>
      <c r="AP23" s="631" t="s">
        <v>290</v>
      </c>
      <c r="AQ23" s="712"/>
      <c r="AR23" s="712"/>
      <c r="AS23" s="712"/>
      <c r="AT23" s="712"/>
      <c r="AU23" s="712"/>
      <c r="AV23" s="712"/>
      <c r="AW23" s="712"/>
      <c r="AX23" s="712"/>
      <c r="AY23" s="712"/>
      <c r="AZ23" s="712"/>
      <c r="BA23" s="712"/>
      <c r="BB23" s="712"/>
      <c r="BC23" s="712"/>
      <c r="BD23" s="712"/>
      <c r="BE23" s="712"/>
      <c r="BF23" s="713"/>
      <c r="BG23" s="634" t="s">
        <v>140</v>
      </c>
      <c r="BH23" s="635"/>
      <c r="BI23" s="635"/>
      <c r="BJ23" s="635"/>
      <c r="BK23" s="635"/>
      <c r="BL23" s="635"/>
      <c r="BM23" s="635"/>
      <c r="BN23" s="636"/>
      <c r="BO23" s="672" t="s">
        <v>139</v>
      </c>
      <c r="BP23" s="672"/>
      <c r="BQ23" s="672"/>
      <c r="BR23" s="672"/>
      <c r="BS23" s="673" t="s">
        <v>140</v>
      </c>
      <c r="BT23" s="673"/>
      <c r="BU23" s="673"/>
      <c r="BV23" s="673"/>
      <c r="BW23" s="673"/>
      <c r="BX23" s="673"/>
      <c r="BY23" s="673"/>
      <c r="BZ23" s="673"/>
      <c r="CA23" s="673"/>
      <c r="CB23" s="708"/>
      <c r="CD23" s="692" t="s">
        <v>229</v>
      </c>
      <c r="CE23" s="693"/>
      <c r="CF23" s="693"/>
      <c r="CG23" s="693"/>
      <c r="CH23" s="693"/>
      <c r="CI23" s="693"/>
      <c r="CJ23" s="693"/>
      <c r="CK23" s="693"/>
      <c r="CL23" s="693"/>
      <c r="CM23" s="693"/>
      <c r="CN23" s="693"/>
      <c r="CO23" s="693"/>
      <c r="CP23" s="693"/>
      <c r="CQ23" s="694"/>
      <c r="CR23" s="692" t="s">
        <v>291</v>
      </c>
      <c r="CS23" s="693"/>
      <c r="CT23" s="693"/>
      <c r="CU23" s="693"/>
      <c r="CV23" s="693"/>
      <c r="CW23" s="693"/>
      <c r="CX23" s="693"/>
      <c r="CY23" s="694"/>
      <c r="CZ23" s="692" t="s">
        <v>292</v>
      </c>
      <c r="DA23" s="693"/>
      <c r="DB23" s="693"/>
      <c r="DC23" s="694"/>
      <c r="DD23" s="692" t="s">
        <v>293</v>
      </c>
      <c r="DE23" s="693"/>
      <c r="DF23" s="693"/>
      <c r="DG23" s="693"/>
      <c r="DH23" s="693"/>
      <c r="DI23" s="693"/>
      <c r="DJ23" s="693"/>
      <c r="DK23" s="694"/>
      <c r="DL23" s="724" t="s">
        <v>294</v>
      </c>
      <c r="DM23" s="725"/>
      <c r="DN23" s="725"/>
      <c r="DO23" s="725"/>
      <c r="DP23" s="725"/>
      <c r="DQ23" s="725"/>
      <c r="DR23" s="725"/>
      <c r="DS23" s="725"/>
      <c r="DT23" s="725"/>
      <c r="DU23" s="725"/>
      <c r="DV23" s="726"/>
      <c r="DW23" s="692" t="s">
        <v>295</v>
      </c>
      <c r="DX23" s="693"/>
      <c r="DY23" s="693"/>
      <c r="DZ23" s="693"/>
      <c r="EA23" s="693"/>
      <c r="EB23" s="693"/>
      <c r="EC23" s="694"/>
    </row>
    <row r="24" spans="2:133" ht="11.25" customHeight="1" x14ac:dyDescent="0.2">
      <c r="B24" s="631" t="s">
        <v>296</v>
      </c>
      <c r="C24" s="632"/>
      <c r="D24" s="632"/>
      <c r="E24" s="632"/>
      <c r="F24" s="632"/>
      <c r="G24" s="632"/>
      <c r="H24" s="632"/>
      <c r="I24" s="632"/>
      <c r="J24" s="632"/>
      <c r="K24" s="632"/>
      <c r="L24" s="632"/>
      <c r="M24" s="632"/>
      <c r="N24" s="632"/>
      <c r="O24" s="632"/>
      <c r="P24" s="632"/>
      <c r="Q24" s="633"/>
      <c r="R24" s="634">
        <v>114</v>
      </c>
      <c r="S24" s="635"/>
      <c r="T24" s="635"/>
      <c r="U24" s="635"/>
      <c r="V24" s="635"/>
      <c r="W24" s="635"/>
      <c r="X24" s="635"/>
      <c r="Y24" s="636"/>
      <c r="Z24" s="672">
        <v>0</v>
      </c>
      <c r="AA24" s="672"/>
      <c r="AB24" s="672"/>
      <c r="AC24" s="672"/>
      <c r="AD24" s="673" t="s">
        <v>235</v>
      </c>
      <c r="AE24" s="673"/>
      <c r="AF24" s="673"/>
      <c r="AG24" s="673"/>
      <c r="AH24" s="673"/>
      <c r="AI24" s="673"/>
      <c r="AJ24" s="673"/>
      <c r="AK24" s="673"/>
      <c r="AL24" s="637" t="s">
        <v>140</v>
      </c>
      <c r="AM24" s="638"/>
      <c r="AN24" s="638"/>
      <c r="AO24" s="674"/>
      <c r="AP24" s="631" t="s">
        <v>297</v>
      </c>
      <c r="AQ24" s="712"/>
      <c r="AR24" s="712"/>
      <c r="AS24" s="712"/>
      <c r="AT24" s="712"/>
      <c r="AU24" s="712"/>
      <c r="AV24" s="712"/>
      <c r="AW24" s="712"/>
      <c r="AX24" s="712"/>
      <c r="AY24" s="712"/>
      <c r="AZ24" s="712"/>
      <c r="BA24" s="712"/>
      <c r="BB24" s="712"/>
      <c r="BC24" s="712"/>
      <c r="BD24" s="712"/>
      <c r="BE24" s="712"/>
      <c r="BF24" s="713"/>
      <c r="BG24" s="634" t="s">
        <v>140</v>
      </c>
      <c r="BH24" s="635"/>
      <c r="BI24" s="635"/>
      <c r="BJ24" s="635"/>
      <c r="BK24" s="635"/>
      <c r="BL24" s="635"/>
      <c r="BM24" s="635"/>
      <c r="BN24" s="636"/>
      <c r="BO24" s="672" t="s">
        <v>140</v>
      </c>
      <c r="BP24" s="672"/>
      <c r="BQ24" s="672"/>
      <c r="BR24" s="672"/>
      <c r="BS24" s="673" t="s">
        <v>235</v>
      </c>
      <c r="BT24" s="673"/>
      <c r="BU24" s="673"/>
      <c r="BV24" s="673"/>
      <c r="BW24" s="673"/>
      <c r="BX24" s="673"/>
      <c r="BY24" s="673"/>
      <c r="BZ24" s="673"/>
      <c r="CA24" s="673"/>
      <c r="CB24" s="708"/>
      <c r="CD24" s="689" t="s">
        <v>298</v>
      </c>
      <c r="CE24" s="690"/>
      <c r="CF24" s="690"/>
      <c r="CG24" s="690"/>
      <c r="CH24" s="690"/>
      <c r="CI24" s="690"/>
      <c r="CJ24" s="690"/>
      <c r="CK24" s="690"/>
      <c r="CL24" s="690"/>
      <c r="CM24" s="690"/>
      <c r="CN24" s="690"/>
      <c r="CO24" s="690"/>
      <c r="CP24" s="690"/>
      <c r="CQ24" s="691"/>
      <c r="CR24" s="686">
        <v>9048940</v>
      </c>
      <c r="CS24" s="687"/>
      <c r="CT24" s="687"/>
      <c r="CU24" s="687"/>
      <c r="CV24" s="687"/>
      <c r="CW24" s="687"/>
      <c r="CX24" s="687"/>
      <c r="CY24" s="715"/>
      <c r="CZ24" s="716">
        <v>53.8</v>
      </c>
      <c r="DA24" s="698"/>
      <c r="DB24" s="698"/>
      <c r="DC24" s="718"/>
      <c r="DD24" s="714">
        <v>5663749</v>
      </c>
      <c r="DE24" s="687"/>
      <c r="DF24" s="687"/>
      <c r="DG24" s="687"/>
      <c r="DH24" s="687"/>
      <c r="DI24" s="687"/>
      <c r="DJ24" s="687"/>
      <c r="DK24" s="715"/>
      <c r="DL24" s="714">
        <v>5653051</v>
      </c>
      <c r="DM24" s="687"/>
      <c r="DN24" s="687"/>
      <c r="DO24" s="687"/>
      <c r="DP24" s="687"/>
      <c r="DQ24" s="687"/>
      <c r="DR24" s="687"/>
      <c r="DS24" s="687"/>
      <c r="DT24" s="687"/>
      <c r="DU24" s="687"/>
      <c r="DV24" s="715"/>
      <c r="DW24" s="716">
        <v>53.1</v>
      </c>
      <c r="DX24" s="698"/>
      <c r="DY24" s="698"/>
      <c r="DZ24" s="698"/>
      <c r="EA24" s="698"/>
      <c r="EB24" s="698"/>
      <c r="EC24" s="717"/>
    </row>
    <row r="25" spans="2:133" ht="11.25" customHeight="1" x14ac:dyDescent="0.2">
      <c r="B25" s="631" t="s">
        <v>299</v>
      </c>
      <c r="C25" s="632"/>
      <c r="D25" s="632"/>
      <c r="E25" s="632"/>
      <c r="F25" s="632"/>
      <c r="G25" s="632"/>
      <c r="H25" s="632"/>
      <c r="I25" s="632"/>
      <c r="J25" s="632"/>
      <c r="K25" s="632"/>
      <c r="L25" s="632"/>
      <c r="M25" s="632"/>
      <c r="N25" s="632"/>
      <c r="O25" s="632"/>
      <c r="P25" s="632"/>
      <c r="Q25" s="633"/>
      <c r="R25" s="634">
        <v>10553224</v>
      </c>
      <c r="S25" s="635"/>
      <c r="T25" s="635"/>
      <c r="U25" s="635"/>
      <c r="V25" s="635"/>
      <c r="W25" s="635"/>
      <c r="X25" s="635"/>
      <c r="Y25" s="636"/>
      <c r="Z25" s="672">
        <v>59.8</v>
      </c>
      <c r="AA25" s="672"/>
      <c r="AB25" s="672"/>
      <c r="AC25" s="672"/>
      <c r="AD25" s="673">
        <v>10381962</v>
      </c>
      <c r="AE25" s="673"/>
      <c r="AF25" s="673"/>
      <c r="AG25" s="673"/>
      <c r="AH25" s="673"/>
      <c r="AI25" s="673"/>
      <c r="AJ25" s="673"/>
      <c r="AK25" s="673"/>
      <c r="AL25" s="637">
        <v>99.5</v>
      </c>
      <c r="AM25" s="638"/>
      <c r="AN25" s="638"/>
      <c r="AO25" s="674"/>
      <c r="AP25" s="631" t="s">
        <v>300</v>
      </c>
      <c r="AQ25" s="712"/>
      <c r="AR25" s="712"/>
      <c r="AS25" s="712"/>
      <c r="AT25" s="712"/>
      <c r="AU25" s="712"/>
      <c r="AV25" s="712"/>
      <c r="AW25" s="712"/>
      <c r="AX25" s="712"/>
      <c r="AY25" s="712"/>
      <c r="AZ25" s="712"/>
      <c r="BA25" s="712"/>
      <c r="BB25" s="712"/>
      <c r="BC25" s="712"/>
      <c r="BD25" s="712"/>
      <c r="BE25" s="712"/>
      <c r="BF25" s="713"/>
      <c r="BG25" s="634" t="s">
        <v>140</v>
      </c>
      <c r="BH25" s="635"/>
      <c r="BI25" s="635"/>
      <c r="BJ25" s="635"/>
      <c r="BK25" s="635"/>
      <c r="BL25" s="635"/>
      <c r="BM25" s="635"/>
      <c r="BN25" s="636"/>
      <c r="BO25" s="672" t="s">
        <v>140</v>
      </c>
      <c r="BP25" s="672"/>
      <c r="BQ25" s="672"/>
      <c r="BR25" s="672"/>
      <c r="BS25" s="673" t="s">
        <v>140</v>
      </c>
      <c r="BT25" s="673"/>
      <c r="BU25" s="673"/>
      <c r="BV25" s="673"/>
      <c r="BW25" s="673"/>
      <c r="BX25" s="673"/>
      <c r="BY25" s="673"/>
      <c r="BZ25" s="673"/>
      <c r="CA25" s="673"/>
      <c r="CB25" s="708"/>
      <c r="CD25" s="631" t="s">
        <v>301</v>
      </c>
      <c r="CE25" s="632"/>
      <c r="CF25" s="632"/>
      <c r="CG25" s="632"/>
      <c r="CH25" s="632"/>
      <c r="CI25" s="632"/>
      <c r="CJ25" s="632"/>
      <c r="CK25" s="632"/>
      <c r="CL25" s="632"/>
      <c r="CM25" s="632"/>
      <c r="CN25" s="632"/>
      <c r="CO25" s="632"/>
      <c r="CP25" s="632"/>
      <c r="CQ25" s="633"/>
      <c r="CR25" s="634">
        <v>3221953</v>
      </c>
      <c r="CS25" s="647"/>
      <c r="CT25" s="647"/>
      <c r="CU25" s="647"/>
      <c r="CV25" s="647"/>
      <c r="CW25" s="647"/>
      <c r="CX25" s="647"/>
      <c r="CY25" s="648"/>
      <c r="CZ25" s="637">
        <v>19.2</v>
      </c>
      <c r="DA25" s="649"/>
      <c r="DB25" s="649"/>
      <c r="DC25" s="650"/>
      <c r="DD25" s="640">
        <v>2967498</v>
      </c>
      <c r="DE25" s="647"/>
      <c r="DF25" s="647"/>
      <c r="DG25" s="647"/>
      <c r="DH25" s="647"/>
      <c r="DI25" s="647"/>
      <c r="DJ25" s="647"/>
      <c r="DK25" s="648"/>
      <c r="DL25" s="640">
        <v>2962281</v>
      </c>
      <c r="DM25" s="647"/>
      <c r="DN25" s="647"/>
      <c r="DO25" s="647"/>
      <c r="DP25" s="647"/>
      <c r="DQ25" s="647"/>
      <c r="DR25" s="647"/>
      <c r="DS25" s="647"/>
      <c r="DT25" s="647"/>
      <c r="DU25" s="647"/>
      <c r="DV25" s="648"/>
      <c r="DW25" s="637">
        <v>27.8</v>
      </c>
      <c r="DX25" s="649"/>
      <c r="DY25" s="649"/>
      <c r="DZ25" s="649"/>
      <c r="EA25" s="649"/>
      <c r="EB25" s="649"/>
      <c r="EC25" s="661"/>
    </row>
    <row r="26" spans="2:133" ht="11.25" customHeight="1" x14ac:dyDescent="0.2">
      <c r="B26" s="631" t="s">
        <v>302</v>
      </c>
      <c r="C26" s="632"/>
      <c r="D26" s="632"/>
      <c r="E26" s="632"/>
      <c r="F26" s="632"/>
      <c r="G26" s="632"/>
      <c r="H26" s="632"/>
      <c r="I26" s="632"/>
      <c r="J26" s="632"/>
      <c r="K26" s="632"/>
      <c r="L26" s="632"/>
      <c r="M26" s="632"/>
      <c r="N26" s="632"/>
      <c r="O26" s="632"/>
      <c r="P26" s="632"/>
      <c r="Q26" s="633"/>
      <c r="R26" s="634">
        <v>3830</v>
      </c>
      <c r="S26" s="635"/>
      <c r="T26" s="635"/>
      <c r="U26" s="635"/>
      <c r="V26" s="635"/>
      <c r="W26" s="635"/>
      <c r="X26" s="635"/>
      <c r="Y26" s="636"/>
      <c r="Z26" s="672">
        <v>0</v>
      </c>
      <c r="AA26" s="672"/>
      <c r="AB26" s="672"/>
      <c r="AC26" s="672"/>
      <c r="AD26" s="673">
        <v>3830</v>
      </c>
      <c r="AE26" s="673"/>
      <c r="AF26" s="673"/>
      <c r="AG26" s="673"/>
      <c r="AH26" s="673"/>
      <c r="AI26" s="673"/>
      <c r="AJ26" s="673"/>
      <c r="AK26" s="673"/>
      <c r="AL26" s="637">
        <v>0</v>
      </c>
      <c r="AM26" s="638"/>
      <c r="AN26" s="638"/>
      <c r="AO26" s="674"/>
      <c r="AP26" s="631" t="s">
        <v>303</v>
      </c>
      <c r="AQ26" s="712"/>
      <c r="AR26" s="712"/>
      <c r="AS26" s="712"/>
      <c r="AT26" s="712"/>
      <c r="AU26" s="712"/>
      <c r="AV26" s="712"/>
      <c r="AW26" s="712"/>
      <c r="AX26" s="712"/>
      <c r="AY26" s="712"/>
      <c r="AZ26" s="712"/>
      <c r="BA26" s="712"/>
      <c r="BB26" s="712"/>
      <c r="BC26" s="712"/>
      <c r="BD26" s="712"/>
      <c r="BE26" s="712"/>
      <c r="BF26" s="713"/>
      <c r="BG26" s="634" t="s">
        <v>140</v>
      </c>
      <c r="BH26" s="635"/>
      <c r="BI26" s="635"/>
      <c r="BJ26" s="635"/>
      <c r="BK26" s="635"/>
      <c r="BL26" s="635"/>
      <c r="BM26" s="635"/>
      <c r="BN26" s="636"/>
      <c r="BO26" s="672" t="s">
        <v>139</v>
      </c>
      <c r="BP26" s="672"/>
      <c r="BQ26" s="672"/>
      <c r="BR26" s="672"/>
      <c r="BS26" s="673" t="s">
        <v>140</v>
      </c>
      <c r="BT26" s="673"/>
      <c r="BU26" s="673"/>
      <c r="BV26" s="673"/>
      <c r="BW26" s="673"/>
      <c r="BX26" s="673"/>
      <c r="BY26" s="673"/>
      <c r="BZ26" s="673"/>
      <c r="CA26" s="673"/>
      <c r="CB26" s="708"/>
      <c r="CD26" s="631" t="s">
        <v>304</v>
      </c>
      <c r="CE26" s="632"/>
      <c r="CF26" s="632"/>
      <c r="CG26" s="632"/>
      <c r="CH26" s="632"/>
      <c r="CI26" s="632"/>
      <c r="CJ26" s="632"/>
      <c r="CK26" s="632"/>
      <c r="CL26" s="632"/>
      <c r="CM26" s="632"/>
      <c r="CN26" s="632"/>
      <c r="CO26" s="632"/>
      <c r="CP26" s="632"/>
      <c r="CQ26" s="633"/>
      <c r="CR26" s="634">
        <v>2128389</v>
      </c>
      <c r="CS26" s="635"/>
      <c r="CT26" s="635"/>
      <c r="CU26" s="635"/>
      <c r="CV26" s="635"/>
      <c r="CW26" s="635"/>
      <c r="CX26" s="635"/>
      <c r="CY26" s="636"/>
      <c r="CZ26" s="637">
        <v>12.7</v>
      </c>
      <c r="DA26" s="649"/>
      <c r="DB26" s="649"/>
      <c r="DC26" s="650"/>
      <c r="DD26" s="640">
        <v>1951943</v>
      </c>
      <c r="DE26" s="635"/>
      <c r="DF26" s="635"/>
      <c r="DG26" s="635"/>
      <c r="DH26" s="635"/>
      <c r="DI26" s="635"/>
      <c r="DJ26" s="635"/>
      <c r="DK26" s="636"/>
      <c r="DL26" s="640" t="s">
        <v>140</v>
      </c>
      <c r="DM26" s="635"/>
      <c r="DN26" s="635"/>
      <c r="DO26" s="635"/>
      <c r="DP26" s="635"/>
      <c r="DQ26" s="635"/>
      <c r="DR26" s="635"/>
      <c r="DS26" s="635"/>
      <c r="DT26" s="635"/>
      <c r="DU26" s="635"/>
      <c r="DV26" s="636"/>
      <c r="DW26" s="637" t="s">
        <v>139</v>
      </c>
      <c r="DX26" s="649"/>
      <c r="DY26" s="649"/>
      <c r="DZ26" s="649"/>
      <c r="EA26" s="649"/>
      <c r="EB26" s="649"/>
      <c r="EC26" s="661"/>
    </row>
    <row r="27" spans="2:133" ht="11.25" customHeight="1" x14ac:dyDescent="0.2">
      <c r="B27" s="631" t="s">
        <v>305</v>
      </c>
      <c r="C27" s="632"/>
      <c r="D27" s="632"/>
      <c r="E27" s="632"/>
      <c r="F27" s="632"/>
      <c r="G27" s="632"/>
      <c r="H27" s="632"/>
      <c r="I27" s="632"/>
      <c r="J27" s="632"/>
      <c r="K27" s="632"/>
      <c r="L27" s="632"/>
      <c r="M27" s="632"/>
      <c r="N27" s="632"/>
      <c r="O27" s="632"/>
      <c r="P27" s="632"/>
      <c r="Q27" s="633"/>
      <c r="R27" s="634">
        <v>70249</v>
      </c>
      <c r="S27" s="635"/>
      <c r="T27" s="635"/>
      <c r="U27" s="635"/>
      <c r="V27" s="635"/>
      <c r="W27" s="635"/>
      <c r="X27" s="635"/>
      <c r="Y27" s="636"/>
      <c r="Z27" s="672">
        <v>0.4</v>
      </c>
      <c r="AA27" s="672"/>
      <c r="AB27" s="672"/>
      <c r="AC27" s="672"/>
      <c r="AD27" s="673" t="s">
        <v>235</v>
      </c>
      <c r="AE27" s="673"/>
      <c r="AF27" s="673"/>
      <c r="AG27" s="673"/>
      <c r="AH27" s="673"/>
      <c r="AI27" s="673"/>
      <c r="AJ27" s="673"/>
      <c r="AK27" s="673"/>
      <c r="AL27" s="637" t="s">
        <v>140</v>
      </c>
      <c r="AM27" s="638"/>
      <c r="AN27" s="638"/>
      <c r="AO27" s="674"/>
      <c r="AP27" s="631" t="s">
        <v>306</v>
      </c>
      <c r="AQ27" s="632"/>
      <c r="AR27" s="632"/>
      <c r="AS27" s="632"/>
      <c r="AT27" s="632"/>
      <c r="AU27" s="632"/>
      <c r="AV27" s="632"/>
      <c r="AW27" s="632"/>
      <c r="AX27" s="632"/>
      <c r="AY27" s="632"/>
      <c r="AZ27" s="632"/>
      <c r="BA27" s="632"/>
      <c r="BB27" s="632"/>
      <c r="BC27" s="632"/>
      <c r="BD27" s="632"/>
      <c r="BE27" s="632"/>
      <c r="BF27" s="633"/>
      <c r="BG27" s="634">
        <v>5166136</v>
      </c>
      <c r="BH27" s="635"/>
      <c r="BI27" s="635"/>
      <c r="BJ27" s="635"/>
      <c r="BK27" s="635"/>
      <c r="BL27" s="635"/>
      <c r="BM27" s="635"/>
      <c r="BN27" s="636"/>
      <c r="BO27" s="672">
        <v>100</v>
      </c>
      <c r="BP27" s="672"/>
      <c r="BQ27" s="672"/>
      <c r="BR27" s="672"/>
      <c r="BS27" s="673" t="s">
        <v>235</v>
      </c>
      <c r="BT27" s="673"/>
      <c r="BU27" s="673"/>
      <c r="BV27" s="673"/>
      <c r="BW27" s="673"/>
      <c r="BX27" s="673"/>
      <c r="BY27" s="673"/>
      <c r="BZ27" s="673"/>
      <c r="CA27" s="673"/>
      <c r="CB27" s="708"/>
      <c r="CD27" s="631" t="s">
        <v>307</v>
      </c>
      <c r="CE27" s="632"/>
      <c r="CF27" s="632"/>
      <c r="CG27" s="632"/>
      <c r="CH27" s="632"/>
      <c r="CI27" s="632"/>
      <c r="CJ27" s="632"/>
      <c r="CK27" s="632"/>
      <c r="CL27" s="632"/>
      <c r="CM27" s="632"/>
      <c r="CN27" s="632"/>
      <c r="CO27" s="632"/>
      <c r="CP27" s="632"/>
      <c r="CQ27" s="633"/>
      <c r="CR27" s="634">
        <v>4209232</v>
      </c>
      <c r="CS27" s="647"/>
      <c r="CT27" s="647"/>
      <c r="CU27" s="647"/>
      <c r="CV27" s="647"/>
      <c r="CW27" s="647"/>
      <c r="CX27" s="647"/>
      <c r="CY27" s="648"/>
      <c r="CZ27" s="637">
        <v>25</v>
      </c>
      <c r="DA27" s="649"/>
      <c r="DB27" s="649"/>
      <c r="DC27" s="650"/>
      <c r="DD27" s="640">
        <v>1078496</v>
      </c>
      <c r="DE27" s="647"/>
      <c r="DF27" s="647"/>
      <c r="DG27" s="647"/>
      <c r="DH27" s="647"/>
      <c r="DI27" s="647"/>
      <c r="DJ27" s="647"/>
      <c r="DK27" s="648"/>
      <c r="DL27" s="640">
        <v>1073015</v>
      </c>
      <c r="DM27" s="647"/>
      <c r="DN27" s="647"/>
      <c r="DO27" s="647"/>
      <c r="DP27" s="647"/>
      <c r="DQ27" s="647"/>
      <c r="DR27" s="647"/>
      <c r="DS27" s="647"/>
      <c r="DT27" s="647"/>
      <c r="DU27" s="647"/>
      <c r="DV27" s="648"/>
      <c r="DW27" s="637">
        <v>10.1</v>
      </c>
      <c r="DX27" s="649"/>
      <c r="DY27" s="649"/>
      <c r="DZ27" s="649"/>
      <c r="EA27" s="649"/>
      <c r="EB27" s="649"/>
      <c r="EC27" s="661"/>
    </row>
    <row r="28" spans="2:133" ht="11.25" customHeight="1" x14ac:dyDescent="0.2">
      <c r="B28" s="631" t="s">
        <v>308</v>
      </c>
      <c r="C28" s="632"/>
      <c r="D28" s="632"/>
      <c r="E28" s="632"/>
      <c r="F28" s="632"/>
      <c r="G28" s="632"/>
      <c r="H28" s="632"/>
      <c r="I28" s="632"/>
      <c r="J28" s="632"/>
      <c r="K28" s="632"/>
      <c r="L28" s="632"/>
      <c r="M28" s="632"/>
      <c r="N28" s="632"/>
      <c r="O28" s="632"/>
      <c r="P28" s="632"/>
      <c r="Q28" s="633"/>
      <c r="R28" s="634">
        <v>127013</v>
      </c>
      <c r="S28" s="635"/>
      <c r="T28" s="635"/>
      <c r="U28" s="635"/>
      <c r="V28" s="635"/>
      <c r="W28" s="635"/>
      <c r="X28" s="635"/>
      <c r="Y28" s="636"/>
      <c r="Z28" s="672">
        <v>0.7</v>
      </c>
      <c r="AA28" s="672"/>
      <c r="AB28" s="672"/>
      <c r="AC28" s="672"/>
      <c r="AD28" s="673">
        <v>33165</v>
      </c>
      <c r="AE28" s="673"/>
      <c r="AF28" s="673"/>
      <c r="AG28" s="673"/>
      <c r="AH28" s="673"/>
      <c r="AI28" s="673"/>
      <c r="AJ28" s="673"/>
      <c r="AK28" s="673"/>
      <c r="AL28" s="637">
        <v>0.3</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309</v>
      </c>
      <c r="CE28" s="632"/>
      <c r="CF28" s="632"/>
      <c r="CG28" s="632"/>
      <c r="CH28" s="632"/>
      <c r="CI28" s="632"/>
      <c r="CJ28" s="632"/>
      <c r="CK28" s="632"/>
      <c r="CL28" s="632"/>
      <c r="CM28" s="632"/>
      <c r="CN28" s="632"/>
      <c r="CO28" s="632"/>
      <c r="CP28" s="632"/>
      <c r="CQ28" s="633"/>
      <c r="CR28" s="634">
        <v>1617755</v>
      </c>
      <c r="CS28" s="635"/>
      <c r="CT28" s="635"/>
      <c r="CU28" s="635"/>
      <c r="CV28" s="635"/>
      <c r="CW28" s="635"/>
      <c r="CX28" s="635"/>
      <c r="CY28" s="636"/>
      <c r="CZ28" s="637">
        <v>9.6</v>
      </c>
      <c r="DA28" s="649"/>
      <c r="DB28" s="649"/>
      <c r="DC28" s="650"/>
      <c r="DD28" s="640">
        <v>1617755</v>
      </c>
      <c r="DE28" s="635"/>
      <c r="DF28" s="635"/>
      <c r="DG28" s="635"/>
      <c r="DH28" s="635"/>
      <c r="DI28" s="635"/>
      <c r="DJ28" s="635"/>
      <c r="DK28" s="636"/>
      <c r="DL28" s="640">
        <v>1617755</v>
      </c>
      <c r="DM28" s="635"/>
      <c r="DN28" s="635"/>
      <c r="DO28" s="635"/>
      <c r="DP28" s="635"/>
      <c r="DQ28" s="635"/>
      <c r="DR28" s="635"/>
      <c r="DS28" s="635"/>
      <c r="DT28" s="635"/>
      <c r="DU28" s="635"/>
      <c r="DV28" s="636"/>
      <c r="DW28" s="637">
        <v>15.2</v>
      </c>
      <c r="DX28" s="649"/>
      <c r="DY28" s="649"/>
      <c r="DZ28" s="649"/>
      <c r="EA28" s="649"/>
      <c r="EB28" s="649"/>
      <c r="EC28" s="661"/>
    </row>
    <row r="29" spans="2:133" ht="11.25" customHeight="1" x14ac:dyDescent="0.2">
      <c r="B29" s="631" t="s">
        <v>310</v>
      </c>
      <c r="C29" s="632"/>
      <c r="D29" s="632"/>
      <c r="E29" s="632"/>
      <c r="F29" s="632"/>
      <c r="G29" s="632"/>
      <c r="H29" s="632"/>
      <c r="I29" s="632"/>
      <c r="J29" s="632"/>
      <c r="K29" s="632"/>
      <c r="L29" s="632"/>
      <c r="M29" s="632"/>
      <c r="N29" s="632"/>
      <c r="O29" s="632"/>
      <c r="P29" s="632"/>
      <c r="Q29" s="633"/>
      <c r="R29" s="634">
        <v>103460</v>
      </c>
      <c r="S29" s="635"/>
      <c r="T29" s="635"/>
      <c r="U29" s="635"/>
      <c r="V29" s="635"/>
      <c r="W29" s="635"/>
      <c r="X29" s="635"/>
      <c r="Y29" s="636"/>
      <c r="Z29" s="672">
        <v>0.6</v>
      </c>
      <c r="AA29" s="672"/>
      <c r="AB29" s="672"/>
      <c r="AC29" s="672"/>
      <c r="AD29" s="673" t="s">
        <v>139</v>
      </c>
      <c r="AE29" s="673"/>
      <c r="AF29" s="673"/>
      <c r="AG29" s="673"/>
      <c r="AH29" s="673"/>
      <c r="AI29" s="673"/>
      <c r="AJ29" s="673"/>
      <c r="AK29" s="673"/>
      <c r="AL29" s="637" t="s">
        <v>140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311</v>
      </c>
      <c r="CE29" s="654"/>
      <c r="CF29" s="631" t="s">
        <v>312</v>
      </c>
      <c r="CG29" s="632"/>
      <c r="CH29" s="632"/>
      <c r="CI29" s="632"/>
      <c r="CJ29" s="632"/>
      <c r="CK29" s="632"/>
      <c r="CL29" s="632"/>
      <c r="CM29" s="632"/>
      <c r="CN29" s="632"/>
      <c r="CO29" s="632"/>
      <c r="CP29" s="632"/>
      <c r="CQ29" s="633"/>
      <c r="CR29" s="634">
        <v>1617755</v>
      </c>
      <c r="CS29" s="647"/>
      <c r="CT29" s="647"/>
      <c r="CU29" s="647"/>
      <c r="CV29" s="647"/>
      <c r="CW29" s="647"/>
      <c r="CX29" s="647"/>
      <c r="CY29" s="648"/>
      <c r="CZ29" s="637">
        <v>9.6</v>
      </c>
      <c r="DA29" s="649"/>
      <c r="DB29" s="649"/>
      <c r="DC29" s="650"/>
      <c r="DD29" s="640">
        <v>1617755</v>
      </c>
      <c r="DE29" s="647"/>
      <c r="DF29" s="647"/>
      <c r="DG29" s="647"/>
      <c r="DH29" s="647"/>
      <c r="DI29" s="647"/>
      <c r="DJ29" s="647"/>
      <c r="DK29" s="648"/>
      <c r="DL29" s="640">
        <v>1617755</v>
      </c>
      <c r="DM29" s="647"/>
      <c r="DN29" s="647"/>
      <c r="DO29" s="647"/>
      <c r="DP29" s="647"/>
      <c r="DQ29" s="647"/>
      <c r="DR29" s="647"/>
      <c r="DS29" s="647"/>
      <c r="DT29" s="647"/>
      <c r="DU29" s="647"/>
      <c r="DV29" s="648"/>
      <c r="DW29" s="637">
        <v>15.2</v>
      </c>
      <c r="DX29" s="649"/>
      <c r="DY29" s="649"/>
      <c r="DZ29" s="649"/>
      <c r="EA29" s="649"/>
      <c r="EB29" s="649"/>
      <c r="EC29" s="661"/>
    </row>
    <row r="30" spans="2:133" ht="11.25" customHeight="1" x14ac:dyDescent="0.2">
      <c r="B30" s="631" t="s">
        <v>313</v>
      </c>
      <c r="C30" s="632"/>
      <c r="D30" s="632"/>
      <c r="E30" s="632"/>
      <c r="F30" s="632"/>
      <c r="G30" s="632"/>
      <c r="H30" s="632"/>
      <c r="I30" s="632"/>
      <c r="J30" s="632"/>
      <c r="K30" s="632"/>
      <c r="L30" s="632"/>
      <c r="M30" s="632"/>
      <c r="N30" s="632"/>
      <c r="O30" s="632"/>
      <c r="P30" s="632"/>
      <c r="Q30" s="633"/>
      <c r="R30" s="634">
        <v>3522953</v>
      </c>
      <c r="S30" s="635"/>
      <c r="T30" s="635"/>
      <c r="U30" s="635"/>
      <c r="V30" s="635"/>
      <c r="W30" s="635"/>
      <c r="X30" s="635"/>
      <c r="Y30" s="636"/>
      <c r="Z30" s="672">
        <v>19.899999999999999</v>
      </c>
      <c r="AA30" s="672"/>
      <c r="AB30" s="672"/>
      <c r="AC30" s="672"/>
      <c r="AD30" s="673" t="s">
        <v>139</v>
      </c>
      <c r="AE30" s="673"/>
      <c r="AF30" s="673"/>
      <c r="AG30" s="673"/>
      <c r="AH30" s="673"/>
      <c r="AI30" s="673"/>
      <c r="AJ30" s="673"/>
      <c r="AK30" s="673"/>
      <c r="AL30" s="637" t="s">
        <v>235</v>
      </c>
      <c r="AM30" s="638"/>
      <c r="AN30" s="638"/>
      <c r="AO30" s="674"/>
      <c r="AP30" s="692" t="s">
        <v>229</v>
      </c>
      <c r="AQ30" s="693"/>
      <c r="AR30" s="693"/>
      <c r="AS30" s="693"/>
      <c r="AT30" s="693"/>
      <c r="AU30" s="693"/>
      <c r="AV30" s="693"/>
      <c r="AW30" s="693"/>
      <c r="AX30" s="693"/>
      <c r="AY30" s="693"/>
      <c r="AZ30" s="693"/>
      <c r="BA30" s="693"/>
      <c r="BB30" s="693"/>
      <c r="BC30" s="693"/>
      <c r="BD30" s="693"/>
      <c r="BE30" s="693"/>
      <c r="BF30" s="694"/>
      <c r="BG30" s="692" t="s">
        <v>314</v>
      </c>
      <c r="BH30" s="706"/>
      <c r="BI30" s="706"/>
      <c r="BJ30" s="706"/>
      <c r="BK30" s="706"/>
      <c r="BL30" s="706"/>
      <c r="BM30" s="706"/>
      <c r="BN30" s="706"/>
      <c r="BO30" s="706"/>
      <c r="BP30" s="706"/>
      <c r="BQ30" s="707"/>
      <c r="BR30" s="692" t="s">
        <v>315</v>
      </c>
      <c r="BS30" s="706"/>
      <c r="BT30" s="706"/>
      <c r="BU30" s="706"/>
      <c r="BV30" s="706"/>
      <c r="BW30" s="706"/>
      <c r="BX30" s="706"/>
      <c r="BY30" s="706"/>
      <c r="BZ30" s="706"/>
      <c r="CA30" s="706"/>
      <c r="CB30" s="707"/>
      <c r="CD30" s="655"/>
      <c r="CE30" s="656"/>
      <c r="CF30" s="631" t="s">
        <v>316</v>
      </c>
      <c r="CG30" s="632"/>
      <c r="CH30" s="632"/>
      <c r="CI30" s="632"/>
      <c r="CJ30" s="632"/>
      <c r="CK30" s="632"/>
      <c r="CL30" s="632"/>
      <c r="CM30" s="632"/>
      <c r="CN30" s="632"/>
      <c r="CO30" s="632"/>
      <c r="CP30" s="632"/>
      <c r="CQ30" s="633"/>
      <c r="CR30" s="634">
        <v>1572994</v>
      </c>
      <c r="CS30" s="635"/>
      <c r="CT30" s="635"/>
      <c r="CU30" s="635"/>
      <c r="CV30" s="635"/>
      <c r="CW30" s="635"/>
      <c r="CX30" s="635"/>
      <c r="CY30" s="636"/>
      <c r="CZ30" s="637">
        <v>9.4</v>
      </c>
      <c r="DA30" s="649"/>
      <c r="DB30" s="649"/>
      <c r="DC30" s="650"/>
      <c r="DD30" s="640">
        <v>1572994</v>
      </c>
      <c r="DE30" s="635"/>
      <c r="DF30" s="635"/>
      <c r="DG30" s="635"/>
      <c r="DH30" s="635"/>
      <c r="DI30" s="635"/>
      <c r="DJ30" s="635"/>
      <c r="DK30" s="636"/>
      <c r="DL30" s="640">
        <v>1572994</v>
      </c>
      <c r="DM30" s="635"/>
      <c r="DN30" s="635"/>
      <c r="DO30" s="635"/>
      <c r="DP30" s="635"/>
      <c r="DQ30" s="635"/>
      <c r="DR30" s="635"/>
      <c r="DS30" s="635"/>
      <c r="DT30" s="635"/>
      <c r="DU30" s="635"/>
      <c r="DV30" s="636"/>
      <c r="DW30" s="637">
        <v>14.8</v>
      </c>
      <c r="DX30" s="649"/>
      <c r="DY30" s="649"/>
      <c r="DZ30" s="649"/>
      <c r="EA30" s="649"/>
      <c r="EB30" s="649"/>
      <c r="EC30" s="661"/>
    </row>
    <row r="31" spans="2:133" ht="11.25" customHeight="1" x14ac:dyDescent="0.2">
      <c r="B31" s="709" t="s">
        <v>317</v>
      </c>
      <c r="C31" s="710"/>
      <c r="D31" s="710"/>
      <c r="E31" s="710"/>
      <c r="F31" s="710"/>
      <c r="G31" s="710"/>
      <c r="H31" s="710"/>
      <c r="I31" s="710"/>
      <c r="J31" s="710"/>
      <c r="K31" s="710"/>
      <c r="L31" s="710"/>
      <c r="M31" s="710"/>
      <c r="N31" s="710"/>
      <c r="O31" s="710"/>
      <c r="P31" s="710"/>
      <c r="Q31" s="711"/>
      <c r="R31" s="634" t="s">
        <v>140</v>
      </c>
      <c r="S31" s="635"/>
      <c r="T31" s="635"/>
      <c r="U31" s="635"/>
      <c r="V31" s="635"/>
      <c r="W31" s="635"/>
      <c r="X31" s="635"/>
      <c r="Y31" s="636"/>
      <c r="Z31" s="672" t="s">
        <v>140</v>
      </c>
      <c r="AA31" s="672"/>
      <c r="AB31" s="672"/>
      <c r="AC31" s="672"/>
      <c r="AD31" s="673" t="s">
        <v>140</v>
      </c>
      <c r="AE31" s="673"/>
      <c r="AF31" s="673"/>
      <c r="AG31" s="673"/>
      <c r="AH31" s="673"/>
      <c r="AI31" s="673"/>
      <c r="AJ31" s="673"/>
      <c r="AK31" s="673"/>
      <c r="AL31" s="637" t="s">
        <v>140</v>
      </c>
      <c r="AM31" s="638"/>
      <c r="AN31" s="638"/>
      <c r="AO31" s="674"/>
      <c r="AP31" s="700" t="s">
        <v>318</v>
      </c>
      <c r="AQ31" s="701"/>
      <c r="AR31" s="701"/>
      <c r="AS31" s="701"/>
      <c r="AT31" s="702" t="s">
        <v>319</v>
      </c>
      <c r="AU31" s="212"/>
      <c r="AV31" s="212"/>
      <c r="AW31" s="212"/>
      <c r="AX31" s="689" t="s">
        <v>193</v>
      </c>
      <c r="AY31" s="690"/>
      <c r="AZ31" s="690"/>
      <c r="BA31" s="690"/>
      <c r="BB31" s="690"/>
      <c r="BC31" s="690"/>
      <c r="BD31" s="690"/>
      <c r="BE31" s="690"/>
      <c r="BF31" s="691"/>
      <c r="BG31" s="696">
        <v>98.2</v>
      </c>
      <c r="BH31" s="697"/>
      <c r="BI31" s="697"/>
      <c r="BJ31" s="697"/>
      <c r="BK31" s="697"/>
      <c r="BL31" s="697"/>
      <c r="BM31" s="698">
        <v>91.7</v>
      </c>
      <c r="BN31" s="697"/>
      <c r="BO31" s="697"/>
      <c r="BP31" s="697"/>
      <c r="BQ31" s="699"/>
      <c r="BR31" s="696">
        <v>98.2</v>
      </c>
      <c r="BS31" s="697"/>
      <c r="BT31" s="697"/>
      <c r="BU31" s="697"/>
      <c r="BV31" s="697"/>
      <c r="BW31" s="697"/>
      <c r="BX31" s="698">
        <v>90.8</v>
      </c>
      <c r="BY31" s="697"/>
      <c r="BZ31" s="697"/>
      <c r="CA31" s="697"/>
      <c r="CB31" s="699"/>
      <c r="CD31" s="655"/>
      <c r="CE31" s="656"/>
      <c r="CF31" s="631" t="s">
        <v>320</v>
      </c>
      <c r="CG31" s="632"/>
      <c r="CH31" s="632"/>
      <c r="CI31" s="632"/>
      <c r="CJ31" s="632"/>
      <c r="CK31" s="632"/>
      <c r="CL31" s="632"/>
      <c r="CM31" s="632"/>
      <c r="CN31" s="632"/>
      <c r="CO31" s="632"/>
      <c r="CP31" s="632"/>
      <c r="CQ31" s="633"/>
      <c r="CR31" s="634">
        <v>44761</v>
      </c>
      <c r="CS31" s="647"/>
      <c r="CT31" s="647"/>
      <c r="CU31" s="647"/>
      <c r="CV31" s="647"/>
      <c r="CW31" s="647"/>
      <c r="CX31" s="647"/>
      <c r="CY31" s="648"/>
      <c r="CZ31" s="637">
        <v>0.3</v>
      </c>
      <c r="DA31" s="649"/>
      <c r="DB31" s="649"/>
      <c r="DC31" s="650"/>
      <c r="DD31" s="640">
        <v>44761</v>
      </c>
      <c r="DE31" s="647"/>
      <c r="DF31" s="647"/>
      <c r="DG31" s="647"/>
      <c r="DH31" s="647"/>
      <c r="DI31" s="647"/>
      <c r="DJ31" s="647"/>
      <c r="DK31" s="648"/>
      <c r="DL31" s="640">
        <v>44761</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2">
      <c r="B32" s="631" t="s">
        <v>321</v>
      </c>
      <c r="C32" s="632"/>
      <c r="D32" s="632"/>
      <c r="E32" s="632"/>
      <c r="F32" s="632"/>
      <c r="G32" s="632"/>
      <c r="H32" s="632"/>
      <c r="I32" s="632"/>
      <c r="J32" s="632"/>
      <c r="K32" s="632"/>
      <c r="L32" s="632"/>
      <c r="M32" s="632"/>
      <c r="N32" s="632"/>
      <c r="O32" s="632"/>
      <c r="P32" s="632"/>
      <c r="Q32" s="633"/>
      <c r="R32" s="634">
        <v>1281559</v>
      </c>
      <c r="S32" s="635"/>
      <c r="T32" s="635"/>
      <c r="U32" s="635"/>
      <c r="V32" s="635"/>
      <c r="W32" s="635"/>
      <c r="X32" s="635"/>
      <c r="Y32" s="636"/>
      <c r="Z32" s="672">
        <v>7.3</v>
      </c>
      <c r="AA32" s="672"/>
      <c r="AB32" s="672"/>
      <c r="AC32" s="672"/>
      <c r="AD32" s="673" t="s">
        <v>235</v>
      </c>
      <c r="AE32" s="673"/>
      <c r="AF32" s="673"/>
      <c r="AG32" s="673"/>
      <c r="AH32" s="673"/>
      <c r="AI32" s="673"/>
      <c r="AJ32" s="673"/>
      <c r="AK32" s="673"/>
      <c r="AL32" s="637" t="s">
        <v>140</v>
      </c>
      <c r="AM32" s="638"/>
      <c r="AN32" s="638"/>
      <c r="AO32" s="674"/>
      <c r="AP32" s="675"/>
      <c r="AQ32" s="676"/>
      <c r="AR32" s="676"/>
      <c r="AS32" s="676"/>
      <c r="AT32" s="703"/>
      <c r="AU32" s="208" t="s">
        <v>322</v>
      </c>
      <c r="AX32" s="631" t="s">
        <v>323</v>
      </c>
      <c r="AY32" s="632"/>
      <c r="AZ32" s="632"/>
      <c r="BA32" s="632"/>
      <c r="BB32" s="632"/>
      <c r="BC32" s="632"/>
      <c r="BD32" s="632"/>
      <c r="BE32" s="632"/>
      <c r="BF32" s="633"/>
      <c r="BG32" s="705">
        <v>98.4</v>
      </c>
      <c r="BH32" s="647"/>
      <c r="BI32" s="647"/>
      <c r="BJ32" s="647"/>
      <c r="BK32" s="647"/>
      <c r="BL32" s="647"/>
      <c r="BM32" s="638">
        <v>92.8</v>
      </c>
      <c r="BN32" s="647"/>
      <c r="BO32" s="647"/>
      <c r="BP32" s="647"/>
      <c r="BQ32" s="670"/>
      <c r="BR32" s="705">
        <v>98.4</v>
      </c>
      <c r="BS32" s="647"/>
      <c r="BT32" s="647"/>
      <c r="BU32" s="647"/>
      <c r="BV32" s="647"/>
      <c r="BW32" s="647"/>
      <c r="BX32" s="638">
        <v>91.6</v>
      </c>
      <c r="BY32" s="647"/>
      <c r="BZ32" s="647"/>
      <c r="CA32" s="647"/>
      <c r="CB32" s="670"/>
      <c r="CD32" s="657"/>
      <c r="CE32" s="658"/>
      <c r="CF32" s="631" t="s">
        <v>324</v>
      </c>
      <c r="CG32" s="632"/>
      <c r="CH32" s="632"/>
      <c r="CI32" s="632"/>
      <c r="CJ32" s="632"/>
      <c r="CK32" s="632"/>
      <c r="CL32" s="632"/>
      <c r="CM32" s="632"/>
      <c r="CN32" s="632"/>
      <c r="CO32" s="632"/>
      <c r="CP32" s="632"/>
      <c r="CQ32" s="633"/>
      <c r="CR32" s="634" t="s">
        <v>140</v>
      </c>
      <c r="CS32" s="635"/>
      <c r="CT32" s="635"/>
      <c r="CU32" s="635"/>
      <c r="CV32" s="635"/>
      <c r="CW32" s="635"/>
      <c r="CX32" s="635"/>
      <c r="CY32" s="636"/>
      <c r="CZ32" s="637" t="s">
        <v>235</v>
      </c>
      <c r="DA32" s="649"/>
      <c r="DB32" s="649"/>
      <c r="DC32" s="650"/>
      <c r="DD32" s="640" t="s">
        <v>140</v>
      </c>
      <c r="DE32" s="635"/>
      <c r="DF32" s="635"/>
      <c r="DG32" s="635"/>
      <c r="DH32" s="635"/>
      <c r="DI32" s="635"/>
      <c r="DJ32" s="635"/>
      <c r="DK32" s="636"/>
      <c r="DL32" s="640" t="s">
        <v>140</v>
      </c>
      <c r="DM32" s="635"/>
      <c r="DN32" s="635"/>
      <c r="DO32" s="635"/>
      <c r="DP32" s="635"/>
      <c r="DQ32" s="635"/>
      <c r="DR32" s="635"/>
      <c r="DS32" s="635"/>
      <c r="DT32" s="635"/>
      <c r="DU32" s="635"/>
      <c r="DV32" s="636"/>
      <c r="DW32" s="637" t="s">
        <v>140</v>
      </c>
      <c r="DX32" s="649"/>
      <c r="DY32" s="649"/>
      <c r="DZ32" s="649"/>
      <c r="EA32" s="649"/>
      <c r="EB32" s="649"/>
      <c r="EC32" s="661"/>
    </row>
    <row r="33" spans="2:133" ht="11.25" customHeight="1" x14ac:dyDescent="0.2">
      <c r="B33" s="631" t="s">
        <v>325</v>
      </c>
      <c r="C33" s="632"/>
      <c r="D33" s="632"/>
      <c r="E33" s="632"/>
      <c r="F33" s="632"/>
      <c r="G33" s="632"/>
      <c r="H33" s="632"/>
      <c r="I33" s="632"/>
      <c r="J33" s="632"/>
      <c r="K33" s="632"/>
      <c r="L33" s="632"/>
      <c r="M33" s="632"/>
      <c r="N33" s="632"/>
      <c r="O33" s="632"/>
      <c r="P33" s="632"/>
      <c r="Q33" s="633"/>
      <c r="R33" s="634">
        <v>31862</v>
      </c>
      <c r="S33" s="635"/>
      <c r="T33" s="635"/>
      <c r="U33" s="635"/>
      <c r="V33" s="635"/>
      <c r="W33" s="635"/>
      <c r="X33" s="635"/>
      <c r="Y33" s="636"/>
      <c r="Z33" s="672">
        <v>0.2</v>
      </c>
      <c r="AA33" s="672"/>
      <c r="AB33" s="672"/>
      <c r="AC33" s="672"/>
      <c r="AD33" s="673">
        <v>15550</v>
      </c>
      <c r="AE33" s="673"/>
      <c r="AF33" s="673"/>
      <c r="AG33" s="673"/>
      <c r="AH33" s="673"/>
      <c r="AI33" s="673"/>
      <c r="AJ33" s="673"/>
      <c r="AK33" s="673"/>
      <c r="AL33" s="637">
        <v>0.1</v>
      </c>
      <c r="AM33" s="638"/>
      <c r="AN33" s="638"/>
      <c r="AO33" s="674"/>
      <c r="AP33" s="677"/>
      <c r="AQ33" s="678"/>
      <c r="AR33" s="678"/>
      <c r="AS33" s="678"/>
      <c r="AT33" s="704"/>
      <c r="AU33" s="213"/>
      <c r="AV33" s="213"/>
      <c r="AW33" s="213"/>
      <c r="AX33" s="615" t="s">
        <v>326</v>
      </c>
      <c r="AY33" s="616"/>
      <c r="AZ33" s="616"/>
      <c r="BA33" s="616"/>
      <c r="BB33" s="616"/>
      <c r="BC33" s="616"/>
      <c r="BD33" s="616"/>
      <c r="BE33" s="616"/>
      <c r="BF33" s="617"/>
      <c r="BG33" s="695">
        <v>97.6</v>
      </c>
      <c r="BH33" s="619"/>
      <c r="BI33" s="619"/>
      <c r="BJ33" s="619"/>
      <c r="BK33" s="619"/>
      <c r="BL33" s="619"/>
      <c r="BM33" s="665">
        <v>89.3</v>
      </c>
      <c r="BN33" s="619"/>
      <c r="BO33" s="619"/>
      <c r="BP33" s="619"/>
      <c r="BQ33" s="682"/>
      <c r="BR33" s="695">
        <v>97.6</v>
      </c>
      <c r="BS33" s="619"/>
      <c r="BT33" s="619"/>
      <c r="BU33" s="619"/>
      <c r="BV33" s="619"/>
      <c r="BW33" s="619"/>
      <c r="BX33" s="665">
        <v>88.7</v>
      </c>
      <c r="BY33" s="619"/>
      <c r="BZ33" s="619"/>
      <c r="CA33" s="619"/>
      <c r="CB33" s="682"/>
      <c r="CD33" s="631" t="s">
        <v>327</v>
      </c>
      <c r="CE33" s="632"/>
      <c r="CF33" s="632"/>
      <c r="CG33" s="632"/>
      <c r="CH33" s="632"/>
      <c r="CI33" s="632"/>
      <c r="CJ33" s="632"/>
      <c r="CK33" s="632"/>
      <c r="CL33" s="632"/>
      <c r="CM33" s="632"/>
      <c r="CN33" s="632"/>
      <c r="CO33" s="632"/>
      <c r="CP33" s="632"/>
      <c r="CQ33" s="633"/>
      <c r="CR33" s="634">
        <v>7383764</v>
      </c>
      <c r="CS33" s="647"/>
      <c r="CT33" s="647"/>
      <c r="CU33" s="647"/>
      <c r="CV33" s="647"/>
      <c r="CW33" s="647"/>
      <c r="CX33" s="647"/>
      <c r="CY33" s="648"/>
      <c r="CZ33" s="637">
        <v>43.9</v>
      </c>
      <c r="DA33" s="649"/>
      <c r="DB33" s="649"/>
      <c r="DC33" s="650"/>
      <c r="DD33" s="640">
        <v>6168104</v>
      </c>
      <c r="DE33" s="647"/>
      <c r="DF33" s="647"/>
      <c r="DG33" s="647"/>
      <c r="DH33" s="647"/>
      <c r="DI33" s="647"/>
      <c r="DJ33" s="647"/>
      <c r="DK33" s="648"/>
      <c r="DL33" s="640">
        <v>4928679</v>
      </c>
      <c r="DM33" s="647"/>
      <c r="DN33" s="647"/>
      <c r="DO33" s="647"/>
      <c r="DP33" s="647"/>
      <c r="DQ33" s="647"/>
      <c r="DR33" s="647"/>
      <c r="DS33" s="647"/>
      <c r="DT33" s="647"/>
      <c r="DU33" s="647"/>
      <c r="DV33" s="648"/>
      <c r="DW33" s="637">
        <v>46.3</v>
      </c>
      <c r="DX33" s="649"/>
      <c r="DY33" s="649"/>
      <c r="DZ33" s="649"/>
      <c r="EA33" s="649"/>
      <c r="EB33" s="649"/>
      <c r="EC33" s="661"/>
    </row>
    <row r="34" spans="2:133" ht="11.25" customHeight="1" x14ac:dyDescent="0.2">
      <c r="B34" s="631" t="s">
        <v>328</v>
      </c>
      <c r="C34" s="632"/>
      <c r="D34" s="632"/>
      <c r="E34" s="632"/>
      <c r="F34" s="632"/>
      <c r="G34" s="632"/>
      <c r="H34" s="632"/>
      <c r="I34" s="632"/>
      <c r="J34" s="632"/>
      <c r="K34" s="632"/>
      <c r="L34" s="632"/>
      <c r="M34" s="632"/>
      <c r="N34" s="632"/>
      <c r="O34" s="632"/>
      <c r="P34" s="632"/>
      <c r="Q34" s="633"/>
      <c r="R34" s="634">
        <v>591272</v>
      </c>
      <c r="S34" s="635"/>
      <c r="T34" s="635"/>
      <c r="U34" s="635"/>
      <c r="V34" s="635"/>
      <c r="W34" s="635"/>
      <c r="X34" s="635"/>
      <c r="Y34" s="636"/>
      <c r="Z34" s="672">
        <v>3.3</v>
      </c>
      <c r="AA34" s="672"/>
      <c r="AB34" s="672"/>
      <c r="AC34" s="672"/>
      <c r="AD34" s="673" t="s">
        <v>140</v>
      </c>
      <c r="AE34" s="673"/>
      <c r="AF34" s="673"/>
      <c r="AG34" s="673"/>
      <c r="AH34" s="673"/>
      <c r="AI34" s="673"/>
      <c r="AJ34" s="673"/>
      <c r="AK34" s="673"/>
      <c r="AL34" s="637" t="s">
        <v>140</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329</v>
      </c>
      <c r="CE34" s="632"/>
      <c r="CF34" s="632"/>
      <c r="CG34" s="632"/>
      <c r="CH34" s="632"/>
      <c r="CI34" s="632"/>
      <c r="CJ34" s="632"/>
      <c r="CK34" s="632"/>
      <c r="CL34" s="632"/>
      <c r="CM34" s="632"/>
      <c r="CN34" s="632"/>
      <c r="CO34" s="632"/>
      <c r="CP34" s="632"/>
      <c r="CQ34" s="633"/>
      <c r="CR34" s="634">
        <v>2307458</v>
      </c>
      <c r="CS34" s="635"/>
      <c r="CT34" s="635"/>
      <c r="CU34" s="635"/>
      <c r="CV34" s="635"/>
      <c r="CW34" s="635"/>
      <c r="CX34" s="635"/>
      <c r="CY34" s="636"/>
      <c r="CZ34" s="637">
        <v>13.7</v>
      </c>
      <c r="DA34" s="649"/>
      <c r="DB34" s="649"/>
      <c r="DC34" s="650"/>
      <c r="DD34" s="640">
        <v>1728977</v>
      </c>
      <c r="DE34" s="635"/>
      <c r="DF34" s="635"/>
      <c r="DG34" s="635"/>
      <c r="DH34" s="635"/>
      <c r="DI34" s="635"/>
      <c r="DJ34" s="635"/>
      <c r="DK34" s="636"/>
      <c r="DL34" s="640">
        <v>1182605</v>
      </c>
      <c r="DM34" s="635"/>
      <c r="DN34" s="635"/>
      <c r="DO34" s="635"/>
      <c r="DP34" s="635"/>
      <c r="DQ34" s="635"/>
      <c r="DR34" s="635"/>
      <c r="DS34" s="635"/>
      <c r="DT34" s="635"/>
      <c r="DU34" s="635"/>
      <c r="DV34" s="636"/>
      <c r="DW34" s="637">
        <v>11.1</v>
      </c>
      <c r="DX34" s="649"/>
      <c r="DY34" s="649"/>
      <c r="DZ34" s="649"/>
      <c r="EA34" s="649"/>
      <c r="EB34" s="649"/>
      <c r="EC34" s="661"/>
    </row>
    <row r="35" spans="2:133" ht="11.25" customHeight="1" x14ac:dyDescent="0.2">
      <c r="B35" s="631" t="s">
        <v>330</v>
      </c>
      <c r="C35" s="632"/>
      <c r="D35" s="632"/>
      <c r="E35" s="632"/>
      <c r="F35" s="632"/>
      <c r="G35" s="632"/>
      <c r="H35" s="632"/>
      <c r="I35" s="632"/>
      <c r="J35" s="632"/>
      <c r="K35" s="632"/>
      <c r="L35" s="632"/>
      <c r="M35" s="632"/>
      <c r="N35" s="632"/>
      <c r="O35" s="632"/>
      <c r="P35" s="632"/>
      <c r="Q35" s="633"/>
      <c r="R35" s="634">
        <v>409812</v>
      </c>
      <c r="S35" s="635"/>
      <c r="T35" s="635"/>
      <c r="U35" s="635"/>
      <c r="V35" s="635"/>
      <c r="W35" s="635"/>
      <c r="X35" s="635"/>
      <c r="Y35" s="636"/>
      <c r="Z35" s="672">
        <v>2.2999999999999998</v>
      </c>
      <c r="AA35" s="672"/>
      <c r="AB35" s="672"/>
      <c r="AC35" s="672"/>
      <c r="AD35" s="673" t="s">
        <v>140</v>
      </c>
      <c r="AE35" s="673"/>
      <c r="AF35" s="673"/>
      <c r="AG35" s="673"/>
      <c r="AH35" s="673"/>
      <c r="AI35" s="673"/>
      <c r="AJ35" s="673"/>
      <c r="AK35" s="673"/>
      <c r="AL35" s="637" t="s">
        <v>140</v>
      </c>
      <c r="AM35" s="638"/>
      <c r="AN35" s="638"/>
      <c r="AO35" s="674"/>
      <c r="AP35" s="216"/>
      <c r="AQ35" s="692" t="s">
        <v>331</v>
      </c>
      <c r="AR35" s="693"/>
      <c r="AS35" s="693"/>
      <c r="AT35" s="693"/>
      <c r="AU35" s="693"/>
      <c r="AV35" s="693"/>
      <c r="AW35" s="693"/>
      <c r="AX35" s="693"/>
      <c r="AY35" s="693"/>
      <c r="AZ35" s="693"/>
      <c r="BA35" s="693"/>
      <c r="BB35" s="693"/>
      <c r="BC35" s="693"/>
      <c r="BD35" s="693"/>
      <c r="BE35" s="693"/>
      <c r="BF35" s="694"/>
      <c r="BG35" s="692" t="s">
        <v>332</v>
      </c>
      <c r="BH35" s="693"/>
      <c r="BI35" s="693"/>
      <c r="BJ35" s="693"/>
      <c r="BK35" s="693"/>
      <c r="BL35" s="693"/>
      <c r="BM35" s="693"/>
      <c r="BN35" s="693"/>
      <c r="BO35" s="693"/>
      <c r="BP35" s="693"/>
      <c r="BQ35" s="693"/>
      <c r="BR35" s="693"/>
      <c r="BS35" s="693"/>
      <c r="BT35" s="693"/>
      <c r="BU35" s="693"/>
      <c r="BV35" s="693"/>
      <c r="BW35" s="693"/>
      <c r="BX35" s="693"/>
      <c r="BY35" s="693"/>
      <c r="BZ35" s="693"/>
      <c r="CA35" s="693"/>
      <c r="CB35" s="694"/>
      <c r="CD35" s="631" t="s">
        <v>333</v>
      </c>
      <c r="CE35" s="632"/>
      <c r="CF35" s="632"/>
      <c r="CG35" s="632"/>
      <c r="CH35" s="632"/>
      <c r="CI35" s="632"/>
      <c r="CJ35" s="632"/>
      <c r="CK35" s="632"/>
      <c r="CL35" s="632"/>
      <c r="CM35" s="632"/>
      <c r="CN35" s="632"/>
      <c r="CO35" s="632"/>
      <c r="CP35" s="632"/>
      <c r="CQ35" s="633"/>
      <c r="CR35" s="634">
        <v>16291</v>
      </c>
      <c r="CS35" s="647"/>
      <c r="CT35" s="647"/>
      <c r="CU35" s="647"/>
      <c r="CV35" s="647"/>
      <c r="CW35" s="647"/>
      <c r="CX35" s="647"/>
      <c r="CY35" s="648"/>
      <c r="CZ35" s="637">
        <v>0.1</v>
      </c>
      <c r="DA35" s="649"/>
      <c r="DB35" s="649"/>
      <c r="DC35" s="650"/>
      <c r="DD35" s="640">
        <v>15441</v>
      </c>
      <c r="DE35" s="647"/>
      <c r="DF35" s="647"/>
      <c r="DG35" s="647"/>
      <c r="DH35" s="647"/>
      <c r="DI35" s="647"/>
      <c r="DJ35" s="647"/>
      <c r="DK35" s="648"/>
      <c r="DL35" s="640">
        <v>15441</v>
      </c>
      <c r="DM35" s="647"/>
      <c r="DN35" s="647"/>
      <c r="DO35" s="647"/>
      <c r="DP35" s="647"/>
      <c r="DQ35" s="647"/>
      <c r="DR35" s="647"/>
      <c r="DS35" s="647"/>
      <c r="DT35" s="647"/>
      <c r="DU35" s="647"/>
      <c r="DV35" s="648"/>
      <c r="DW35" s="637">
        <v>0.1</v>
      </c>
      <c r="DX35" s="649"/>
      <c r="DY35" s="649"/>
      <c r="DZ35" s="649"/>
      <c r="EA35" s="649"/>
      <c r="EB35" s="649"/>
      <c r="EC35" s="661"/>
    </row>
    <row r="36" spans="2:133" ht="11.25" customHeight="1" x14ac:dyDescent="0.2">
      <c r="B36" s="631" t="s">
        <v>334</v>
      </c>
      <c r="C36" s="632"/>
      <c r="D36" s="632"/>
      <c r="E36" s="632"/>
      <c r="F36" s="632"/>
      <c r="G36" s="632"/>
      <c r="H36" s="632"/>
      <c r="I36" s="632"/>
      <c r="J36" s="632"/>
      <c r="K36" s="632"/>
      <c r="L36" s="632"/>
      <c r="M36" s="632"/>
      <c r="N36" s="632"/>
      <c r="O36" s="632"/>
      <c r="P36" s="632"/>
      <c r="Q36" s="633"/>
      <c r="R36" s="634">
        <v>510174</v>
      </c>
      <c r="S36" s="635"/>
      <c r="T36" s="635"/>
      <c r="U36" s="635"/>
      <c r="V36" s="635"/>
      <c r="W36" s="635"/>
      <c r="X36" s="635"/>
      <c r="Y36" s="636"/>
      <c r="Z36" s="672">
        <v>2.9</v>
      </c>
      <c r="AA36" s="672"/>
      <c r="AB36" s="672"/>
      <c r="AC36" s="672"/>
      <c r="AD36" s="673" t="s">
        <v>140</v>
      </c>
      <c r="AE36" s="673"/>
      <c r="AF36" s="673"/>
      <c r="AG36" s="673"/>
      <c r="AH36" s="673"/>
      <c r="AI36" s="673"/>
      <c r="AJ36" s="673"/>
      <c r="AK36" s="673"/>
      <c r="AL36" s="637" t="s">
        <v>140</v>
      </c>
      <c r="AM36" s="638"/>
      <c r="AN36" s="638"/>
      <c r="AO36" s="674"/>
      <c r="AP36" s="216"/>
      <c r="AQ36" s="683" t="s">
        <v>335</v>
      </c>
      <c r="AR36" s="684"/>
      <c r="AS36" s="684"/>
      <c r="AT36" s="684"/>
      <c r="AU36" s="684"/>
      <c r="AV36" s="684"/>
      <c r="AW36" s="684"/>
      <c r="AX36" s="684"/>
      <c r="AY36" s="685"/>
      <c r="AZ36" s="686">
        <v>2861147</v>
      </c>
      <c r="BA36" s="687"/>
      <c r="BB36" s="687"/>
      <c r="BC36" s="687"/>
      <c r="BD36" s="687"/>
      <c r="BE36" s="687"/>
      <c r="BF36" s="688"/>
      <c r="BG36" s="689" t="s">
        <v>336</v>
      </c>
      <c r="BH36" s="690"/>
      <c r="BI36" s="690"/>
      <c r="BJ36" s="690"/>
      <c r="BK36" s="690"/>
      <c r="BL36" s="690"/>
      <c r="BM36" s="690"/>
      <c r="BN36" s="690"/>
      <c r="BO36" s="690"/>
      <c r="BP36" s="690"/>
      <c r="BQ36" s="690"/>
      <c r="BR36" s="690"/>
      <c r="BS36" s="690"/>
      <c r="BT36" s="690"/>
      <c r="BU36" s="691"/>
      <c r="BV36" s="686">
        <v>102308</v>
      </c>
      <c r="BW36" s="687"/>
      <c r="BX36" s="687"/>
      <c r="BY36" s="687"/>
      <c r="BZ36" s="687"/>
      <c r="CA36" s="687"/>
      <c r="CB36" s="688"/>
      <c r="CD36" s="631" t="s">
        <v>337</v>
      </c>
      <c r="CE36" s="632"/>
      <c r="CF36" s="632"/>
      <c r="CG36" s="632"/>
      <c r="CH36" s="632"/>
      <c r="CI36" s="632"/>
      <c r="CJ36" s="632"/>
      <c r="CK36" s="632"/>
      <c r="CL36" s="632"/>
      <c r="CM36" s="632"/>
      <c r="CN36" s="632"/>
      <c r="CO36" s="632"/>
      <c r="CP36" s="632"/>
      <c r="CQ36" s="633"/>
      <c r="CR36" s="634">
        <v>2758702</v>
      </c>
      <c r="CS36" s="635"/>
      <c r="CT36" s="635"/>
      <c r="CU36" s="635"/>
      <c r="CV36" s="635"/>
      <c r="CW36" s="635"/>
      <c r="CX36" s="635"/>
      <c r="CY36" s="636"/>
      <c r="CZ36" s="637">
        <v>16.399999999999999</v>
      </c>
      <c r="DA36" s="649"/>
      <c r="DB36" s="649"/>
      <c r="DC36" s="650"/>
      <c r="DD36" s="640">
        <v>2526779</v>
      </c>
      <c r="DE36" s="635"/>
      <c r="DF36" s="635"/>
      <c r="DG36" s="635"/>
      <c r="DH36" s="635"/>
      <c r="DI36" s="635"/>
      <c r="DJ36" s="635"/>
      <c r="DK36" s="636"/>
      <c r="DL36" s="640">
        <v>2095815</v>
      </c>
      <c r="DM36" s="635"/>
      <c r="DN36" s="635"/>
      <c r="DO36" s="635"/>
      <c r="DP36" s="635"/>
      <c r="DQ36" s="635"/>
      <c r="DR36" s="635"/>
      <c r="DS36" s="635"/>
      <c r="DT36" s="635"/>
      <c r="DU36" s="635"/>
      <c r="DV36" s="636"/>
      <c r="DW36" s="637">
        <v>19.7</v>
      </c>
      <c r="DX36" s="649"/>
      <c r="DY36" s="649"/>
      <c r="DZ36" s="649"/>
      <c r="EA36" s="649"/>
      <c r="EB36" s="649"/>
      <c r="EC36" s="661"/>
    </row>
    <row r="37" spans="2:133" ht="11.25" customHeight="1" x14ac:dyDescent="0.2">
      <c r="B37" s="631" t="s">
        <v>338</v>
      </c>
      <c r="C37" s="632"/>
      <c r="D37" s="632"/>
      <c r="E37" s="632"/>
      <c r="F37" s="632"/>
      <c r="G37" s="632"/>
      <c r="H37" s="632"/>
      <c r="I37" s="632"/>
      <c r="J37" s="632"/>
      <c r="K37" s="632"/>
      <c r="L37" s="632"/>
      <c r="M37" s="632"/>
      <c r="N37" s="632"/>
      <c r="O37" s="632"/>
      <c r="P37" s="632"/>
      <c r="Q37" s="633"/>
      <c r="R37" s="634">
        <v>152249</v>
      </c>
      <c r="S37" s="635"/>
      <c r="T37" s="635"/>
      <c r="U37" s="635"/>
      <c r="V37" s="635"/>
      <c r="W37" s="635"/>
      <c r="X37" s="635"/>
      <c r="Y37" s="636"/>
      <c r="Z37" s="672">
        <v>0.9</v>
      </c>
      <c r="AA37" s="672"/>
      <c r="AB37" s="672"/>
      <c r="AC37" s="672"/>
      <c r="AD37" s="673">
        <v>28</v>
      </c>
      <c r="AE37" s="673"/>
      <c r="AF37" s="673"/>
      <c r="AG37" s="673"/>
      <c r="AH37" s="673"/>
      <c r="AI37" s="673"/>
      <c r="AJ37" s="673"/>
      <c r="AK37" s="673"/>
      <c r="AL37" s="637">
        <v>0</v>
      </c>
      <c r="AM37" s="638"/>
      <c r="AN37" s="638"/>
      <c r="AO37" s="674"/>
      <c r="AQ37" s="667" t="s">
        <v>339</v>
      </c>
      <c r="AR37" s="668"/>
      <c r="AS37" s="668"/>
      <c r="AT37" s="668"/>
      <c r="AU37" s="668"/>
      <c r="AV37" s="668"/>
      <c r="AW37" s="668"/>
      <c r="AX37" s="668"/>
      <c r="AY37" s="669"/>
      <c r="AZ37" s="634">
        <v>468000</v>
      </c>
      <c r="BA37" s="635"/>
      <c r="BB37" s="635"/>
      <c r="BC37" s="635"/>
      <c r="BD37" s="647"/>
      <c r="BE37" s="647"/>
      <c r="BF37" s="670"/>
      <c r="BG37" s="631" t="s">
        <v>340</v>
      </c>
      <c r="BH37" s="632"/>
      <c r="BI37" s="632"/>
      <c r="BJ37" s="632"/>
      <c r="BK37" s="632"/>
      <c r="BL37" s="632"/>
      <c r="BM37" s="632"/>
      <c r="BN37" s="632"/>
      <c r="BO37" s="632"/>
      <c r="BP37" s="632"/>
      <c r="BQ37" s="632"/>
      <c r="BR37" s="632"/>
      <c r="BS37" s="632"/>
      <c r="BT37" s="632"/>
      <c r="BU37" s="633"/>
      <c r="BV37" s="634">
        <v>103396</v>
      </c>
      <c r="BW37" s="635"/>
      <c r="BX37" s="635"/>
      <c r="BY37" s="635"/>
      <c r="BZ37" s="635"/>
      <c r="CA37" s="635"/>
      <c r="CB37" s="671"/>
      <c r="CD37" s="631" t="s">
        <v>341</v>
      </c>
      <c r="CE37" s="632"/>
      <c r="CF37" s="632"/>
      <c r="CG37" s="632"/>
      <c r="CH37" s="632"/>
      <c r="CI37" s="632"/>
      <c r="CJ37" s="632"/>
      <c r="CK37" s="632"/>
      <c r="CL37" s="632"/>
      <c r="CM37" s="632"/>
      <c r="CN37" s="632"/>
      <c r="CO37" s="632"/>
      <c r="CP37" s="632"/>
      <c r="CQ37" s="633"/>
      <c r="CR37" s="634">
        <v>1149320</v>
      </c>
      <c r="CS37" s="647"/>
      <c r="CT37" s="647"/>
      <c r="CU37" s="647"/>
      <c r="CV37" s="647"/>
      <c r="CW37" s="647"/>
      <c r="CX37" s="647"/>
      <c r="CY37" s="648"/>
      <c r="CZ37" s="637">
        <v>6.8</v>
      </c>
      <c r="DA37" s="649"/>
      <c r="DB37" s="649"/>
      <c r="DC37" s="650"/>
      <c r="DD37" s="640">
        <v>1149044</v>
      </c>
      <c r="DE37" s="647"/>
      <c r="DF37" s="647"/>
      <c r="DG37" s="647"/>
      <c r="DH37" s="647"/>
      <c r="DI37" s="647"/>
      <c r="DJ37" s="647"/>
      <c r="DK37" s="648"/>
      <c r="DL37" s="640">
        <v>1124213</v>
      </c>
      <c r="DM37" s="647"/>
      <c r="DN37" s="647"/>
      <c r="DO37" s="647"/>
      <c r="DP37" s="647"/>
      <c r="DQ37" s="647"/>
      <c r="DR37" s="647"/>
      <c r="DS37" s="647"/>
      <c r="DT37" s="647"/>
      <c r="DU37" s="647"/>
      <c r="DV37" s="648"/>
      <c r="DW37" s="637">
        <v>10.6</v>
      </c>
      <c r="DX37" s="649"/>
      <c r="DY37" s="649"/>
      <c r="DZ37" s="649"/>
      <c r="EA37" s="649"/>
      <c r="EB37" s="649"/>
      <c r="EC37" s="661"/>
    </row>
    <row r="38" spans="2:133" ht="11.25" customHeight="1" x14ac:dyDescent="0.2">
      <c r="B38" s="631" t="s">
        <v>342</v>
      </c>
      <c r="C38" s="632"/>
      <c r="D38" s="632"/>
      <c r="E38" s="632"/>
      <c r="F38" s="632"/>
      <c r="G38" s="632"/>
      <c r="H38" s="632"/>
      <c r="I38" s="632"/>
      <c r="J38" s="632"/>
      <c r="K38" s="632"/>
      <c r="L38" s="632"/>
      <c r="M38" s="632"/>
      <c r="N38" s="632"/>
      <c r="O38" s="632"/>
      <c r="P38" s="632"/>
      <c r="Q38" s="633"/>
      <c r="R38" s="634">
        <v>303300</v>
      </c>
      <c r="S38" s="635"/>
      <c r="T38" s="635"/>
      <c r="U38" s="635"/>
      <c r="V38" s="635"/>
      <c r="W38" s="635"/>
      <c r="X38" s="635"/>
      <c r="Y38" s="636"/>
      <c r="Z38" s="672">
        <v>1.7</v>
      </c>
      <c r="AA38" s="672"/>
      <c r="AB38" s="672"/>
      <c r="AC38" s="672"/>
      <c r="AD38" s="673" t="s">
        <v>140</v>
      </c>
      <c r="AE38" s="673"/>
      <c r="AF38" s="673"/>
      <c r="AG38" s="673"/>
      <c r="AH38" s="673"/>
      <c r="AI38" s="673"/>
      <c r="AJ38" s="673"/>
      <c r="AK38" s="673"/>
      <c r="AL38" s="637" t="s">
        <v>140</v>
      </c>
      <c r="AM38" s="638"/>
      <c r="AN38" s="638"/>
      <c r="AO38" s="674"/>
      <c r="AQ38" s="667" t="s">
        <v>343</v>
      </c>
      <c r="AR38" s="668"/>
      <c r="AS38" s="668"/>
      <c r="AT38" s="668"/>
      <c r="AU38" s="668"/>
      <c r="AV38" s="668"/>
      <c r="AW38" s="668"/>
      <c r="AX38" s="668"/>
      <c r="AY38" s="669"/>
      <c r="AZ38" s="634">
        <v>450494</v>
      </c>
      <c r="BA38" s="635"/>
      <c r="BB38" s="635"/>
      <c r="BC38" s="635"/>
      <c r="BD38" s="647"/>
      <c r="BE38" s="647"/>
      <c r="BF38" s="670"/>
      <c r="BG38" s="631" t="s">
        <v>344</v>
      </c>
      <c r="BH38" s="632"/>
      <c r="BI38" s="632"/>
      <c r="BJ38" s="632"/>
      <c r="BK38" s="632"/>
      <c r="BL38" s="632"/>
      <c r="BM38" s="632"/>
      <c r="BN38" s="632"/>
      <c r="BO38" s="632"/>
      <c r="BP38" s="632"/>
      <c r="BQ38" s="632"/>
      <c r="BR38" s="632"/>
      <c r="BS38" s="632"/>
      <c r="BT38" s="632"/>
      <c r="BU38" s="633"/>
      <c r="BV38" s="634">
        <v>7673</v>
      </c>
      <c r="BW38" s="635"/>
      <c r="BX38" s="635"/>
      <c r="BY38" s="635"/>
      <c r="BZ38" s="635"/>
      <c r="CA38" s="635"/>
      <c r="CB38" s="671"/>
      <c r="CD38" s="631" t="s">
        <v>345</v>
      </c>
      <c r="CE38" s="632"/>
      <c r="CF38" s="632"/>
      <c r="CG38" s="632"/>
      <c r="CH38" s="632"/>
      <c r="CI38" s="632"/>
      <c r="CJ38" s="632"/>
      <c r="CK38" s="632"/>
      <c r="CL38" s="632"/>
      <c r="CM38" s="632"/>
      <c r="CN38" s="632"/>
      <c r="CO38" s="632"/>
      <c r="CP38" s="632"/>
      <c r="CQ38" s="633"/>
      <c r="CR38" s="634">
        <v>1823805</v>
      </c>
      <c r="CS38" s="635"/>
      <c r="CT38" s="635"/>
      <c r="CU38" s="635"/>
      <c r="CV38" s="635"/>
      <c r="CW38" s="635"/>
      <c r="CX38" s="635"/>
      <c r="CY38" s="636"/>
      <c r="CZ38" s="637">
        <v>10.8</v>
      </c>
      <c r="DA38" s="649"/>
      <c r="DB38" s="649"/>
      <c r="DC38" s="650"/>
      <c r="DD38" s="640">
        <v>1459405</v>
      </c>
      <c r="DE38" s="635"/>
      <c r="DF38" s="635"/>
      <c r="DG38" s="635"/>
      <c r="DH38" s="635"/>
      <c r="DI38" s="635"/>
      <c r="DJ38" s="635"/>
      <c r="DK38" s="636"/>
      <c r="DL38" s="640">
        <v>1452413</v>
      </c>
      <c r="DM38" s="635"/>
      <c r="DN38" s="635"/>
      <c r="DO38" s="635"/>
      <c r="DP38" s="635"/>
      <c r="DQ38" s="635"/>
      <c r="DR38" s="635"/>
      <c r="DS38" s="635"/>
      <c r="DT38" s="635"/>
      <c r="DU38" s="635"/>
      <c r="DV38" s="636"/>
      <c r="DW38" s="637">
        <v>13.7</v>
      </c>
      <c r="DX38" s="649"/>
      <c r="DY38" s="649"/>
      <c r="DZ38" s="649"/>
      <c r="EA38" s="649"/>
      <c r="EB38" s="649"/>
      <c r="EC38" s="661"/>
    </row>
    <row r="39" spans="2:133" ht="11.25" customHeight="1" x14ac:dyDescent="0.2">
      <c r="B39" s="631" t="s">
        <v>346</v>
      </c>
      <c r="C39" s="632"/>
      <c r="D39" s="632"/>
      <c r="E39" s="632"/>
      <c r="F39" s="632"/>
      <c r="G39" s="632"/>
      <c r="H39" s="632"/>
      <c r="I39" s="632"/>
      <c r="J39" s="632"/>
      <c r="K39" s="632"/>
      <c r="L39" s="632"/>
      <c r="M39" s="632"/>
      <c r="N39" s="632"/>
      <c r="O39" s="632"/>
      <c r="P39" s="632"/>
      <c r="Q39" s="633"/>
      <c r="R39" s="634" t="s">
        <v>140</v>
      </c>
      <c r="S39" s="635"/>
      <c r="T39" s="635"/>
      <c r="U39" s="635"/>
      <c r="V39" s="635"/>
      <c r="W39" s="635"/>
      <c r="X39" s="635"/>
      <c r="Y39" s="636"/>
      <c r="Z39" s="672" t="s">
        <v>139</v>
      </c>
      <c r="AA39" s="672"/>
      <c r="AB39" s="672"/>
      <c r="AC39" s="672"/>
      <c r="AD39" s="673" t="s">
        <v>140</v>
      </c>
      <c r="AE39" s="673"/>
      <c r="AF39" s="673"/>
      <c r="AG39" s="673"/>
      <c r="AH39" s="673"/>
      <c r="AI39" s="673"/>
      <c r="AJ39" s="673"/>
      <c r="AK39" s="673"/>
      <c r="AL39" s="637" t="s">
        <v>235</v>
      </c>
      <c r="AM39" s="638"/>
      <c r="AN39" s="638"/>
      <c r="AO39" s="674"/>
      <c r="AQ39" s="667" t="s">
        <v>347</v>
      </c>
      <c r="AR39" s="668"/>
      <c r="AS39" s="668"/>
      <c r="AT39" s="668"/>
      <c r="AU39" s="668"/>
      <c r="AV39" s="668"/>
      <c r="AW39" s="668"/>
      <c r="AX39" s="668"/>
      <c r="AY39" s="669"/>
      <c r="AZ39" s="634">
        <v>89670</v>
      </c>
      <c r="BA39" s="635"/>
      <c r="BB39" s="635"/>
      <c r="BC39" s="635"/>
      <c r="BD39" s="647"/>
      <c r="BE39" s="647"/>
      <c r="BF39" s="670"/>
      <c r="BG39" s="631" t="s">
        <v>348</v>
      </c>
      <c r="BH39" s="632"/>
      <c r="BI39" s="632"/>
      <c r="BJ39" s="632"/>
      <c r="BK39" s="632"/>
      <c r="BL39" s="632"/>
      <c r="BM39" s="632"/>
      <c r="BN39" s="632"/>
      <c r="BO39" s="632"/>
      <c r="BP39" s="632"/>
      <c r="BQ39" s="632"/>
      <c r="BR39" s="632"/>
      <c r="BS39" s="632"/>
      <c r="BT39" s="632"/>
      <c r="BU39" s="633"/>
      <c r="BV39" s="634">
        <v>11640</v>
      </c>
      <c r="BW39" s="635"/>
      <c r="BX39" s="635"/>
      <c r="BY39" s="635"/>
      <c r="BZ39" s="635"/>
      <c r="CA39" s="635"/>
      <c r="CB39" s="671"/>
      <c r="CD39" s="631" t="s">
        <v>349</v>
      </c>
      <c r="CE39" s="632"/>
      <c r="CF39" s="632"/>
      <c r="CG39" s="632"/>
      <c r="CH39" s="632"/>
      <c r="CI39" s="632"/>
      <c r="CJ39" s="632"/>
      <c r="CK39" s="632"/>
      <c r="CL39" s="632"/>
      <c r="CM39" s="632"/>
      <c r="CN39" s="632"/>
      <c r="CO39" s="632"/>
      <c r="CP39" s="632"/>
      <c r="CQ39" s="633"/>
      <c r="CR39" s="634">
        <v>253814</v>
      </c>
      <c r="CS39" s="647"/>
      <c r="CT39" s="647"/>
      <c r="CU39" s="647"/>
      <c r="CV39" s="647"/>
      <c r="CW39" s="647"/>
      <c r="CX39" s="647"/>
      <c r="CY39" s="648"/>
      <c r="CZ39" s="637">
        <v>1.5</v>
      </c>
      <c r="DA39" s="649"/>
      <c r="DB39" s="649"/>
      <c r="DC39" s="650"/>
      <c r="DD39" s="640">
        <v>253808</v>
      </c>
      <c r="DE39" s="647"/>
      <c r="DF39" s="647"/>
      <c r="DG39" s="647"/>
      <c r="DH39" s="647"/>
      <c r="DI39" s="647"/>
      <c r="DJ39" s="647"/>
      <c r="DK39" s="648"/>
      <c r="DL39" s="640" t="s">
        <v>140</v>
      </c>
      <c r="DM39" s="647"/>
      <c r="DN39" s="647"/>
      <c r="DO39" s="647"/>
      <c r="DP39" s="647"/>
      <c r="DQ39" s="647"/>
      <c r="DR39" s="647"/>
      <c r="DS39" s="647"/>
      <c r="DT39" s="647"/>
      <c r="DU39" s="647"/>
      <c r="DV39" s="648"/>
      <c r="DW39" s="637" t="s">
        <v>140</v>
      </c>
      <c r="DX39" s="649"/>
      <c r="DY39" s="649"/>
      <c r="DZ39" s="649"/>
      <c r="EA39" s="649"/>
      <c r="EB39" s="649"/>
      <c r="EC39" s="661"/>
    </row>
    <row r="40" spans="2:133" ht="11.25" customHeight="1" x14ac:dyDescent="0.2">
      <c r="B40" s="631" t="s">
        <v>350</v>
      </c>
      <c r="C40" s="632"/>
      <c r="D40" s="632"/>
      <c r="E40" s="632"/>
      <c r="F40" s="632"/>
      <c r="G40" s="632"/>
      <c r="H40" s="632"/>
      <c r="I40" s="632"/>
      <c r="J40" s="632"/>
      <c r="K40" s="632"/>
      <c r="L40" s="632"/>
      <c r="M40" s="632"/>
      <c r="N40" s="632"/>
      <c r="O40" s="632"/>
      <c r="P40" s="632"/>
      <c r="Q40" s="633"/>
      <c r="R40" s="634">
        <v>203700</v>
      </c>
      <c r="S40" s="635"/>
      <c r="T40" s="635"/>
      <c r="U40" s="635"/>
      <c r="V40" s="635"/>
      <c r="W40" s="635"/>
      <c r="X40" s="635"/>
      <c r="Y40" s="636"/>
      <c r="Z40" s="672">
        <v>1.2</v>
      </c>
      <c r="AA40" s="672"/>
      <c r="AB40" s="672"/>
      <c r="AC40" s="672"/>
      <c r="AD40" s="673" t="s">
        <v>140</v>
      </c>
      <c r="AE40" s="673"/>
      <c r="AF40" s="673"/>
      <c r="AG40" s="673"/>
      <c r="AH40" s="673"/>
      <c r="AI40" s="673"/>
      <c r="AJ40" s="673"/>
      <c r="AK40" s="673"/>
      <c r="AL40" s="637" t="s">
        <v>235</v>
      </c>
      <c r="AM40" s="638"/>
      <c r="AN40" s="638"/>
      <c r="AO40" s="674"/>
      <c r="AQ40" s="667" t="s">
        <v>351</v>
      </c>
      <c r="AR40" s="668"/>
      <c r="AS40" s="668"/>
      <c r="AT40" s="668"/>
      <c r="AU40" s="668"/>
      <c r="AV40" s="668"/>
      <c r="AW40" s="668"/>
      <c r="AX40" s="668"/>
      <c r="AY40" s="669"/>
      <c r="AZ40" s="634">
        <v>28542</v>
      </c>
      <c r="BA40" s="635"/>
      <c r="BB40" s="635"/>
      <c r="BC40" s="635"/>
      <c r="BD40" s="647"/>
      <c r="BE40" s="647"/>
      <c r="BF40" s="670"/>
      <c r="BG40" s="675" t="s">
        <v>352</v>
      </c>
      <c r="BH40" s="676"/>
      <c r="BI40" s="676"/>
      <c r="BJ40" s="676"/>
      <c r="BK40" s="676"/>
      <c r="BL40" s="217"/>
      <c r="BM40" s="632" t="s">
        <v>353</v>
      </c>
      <c r="BN40" s="632"/>
      <c r="BO40" s="632"/>
      <c r="BP40" s="632"/>
      <c r="BQ40" s="632"/>
      <c r="BR40" s="632"/>
      <c r="BS40" s="632"/>
      <c r="BT40" s="632"/>
      <c r="BU40" s="633"/>
      <c r="BV40" s="634">
        <v>104</v>
      </c>
      <c r="BW40" s="635"/>
      <c r="BX40" s="635"/>
      <c r="BY40" s="635"/>
      <c r="BZ40" s="635"/>
      <c r="CA40" s="635"/>
      <c r="CB40" s="671"/>
      <c r="CD40" s="631" t="s">
        <v>354</v>
      </c>
      <c r="CE40" s="632"/>
      <c r="CF40" s="632"/>
      <c r="CG40" s="632"/>
      <c r="CH40" s="632"/>
      <c r="CI40" s="632"/>
      <c r="CJ40" s="632"/>
      <c r="CK40" s="632"/>
      <c r="CL40" s="632"/>
      <c r="CM40" s="632"/>
      <c r="CN40" s="632"/>
      <c r="CO40" s="632"/>
      <c r="CP40" s="632"/>
      <c r="CQ40" s="633"/>
      <c r="CR40" s="634">
        <v>223694</v>
      </c>
      <c r="CS40" s="635"/>
      <c r="CT40" s="635"/>
      <c r="CU40" s="635"/>
      <c r="CV40" s="635"/>
      <c r="CW40" s="635"/>
      <c r="CX40" s="635"/>
      <c r="CY40" s="636"/>
      <c r="CZ40" s="637">
        <v>1.3</v>
      </c>
      <c r="DA40" s="649"/>
      <c r="DB40" s="649"/>
      <c r="DC40" s="650"/>
      <c r="DD40" s="640">
        <v>183694</v>
      </c>
      <c r="DE40" s="635"/>
      <c r="DF40" s="635"/>
      <c r="DG40" s="635"/>
      <c r="DH40" s="635"/>
      <c r="DI40" s="635"/>
      <c r="DJ40" s="635"/>
      <c r="DK40" s="636"/>
      <c r="DL40" s="640">
        <v>182405</v>
      </c>
      <c r="DM40" s="635"/>
      <c r="DN40" s="635"/>
      <c r="DO40" s="635"/>
      <c r="DP40" s="635"/>
      <c r="DQ40" s="635"/>
      <c r="DR40" s="635"/>
      <c r="DS40" s="635"/>
      <c r="DT40" s="635"/>
      <c r="DU40" s="635"/>
      <c r="DV40" s="636"/>
      <c r="DW40" s="637">
        <v>1.7</v>
      </c>
      <c r="DX40" s="649"/>
      <c r="DY40" s="649"/>
      <c r="DZ40" s="649"/>
      <c r="EA40" s="649"/>
      <c r="EB40" s="649"/>
      <c r="EC40" s="661"/>
    </row>
    <row r="41" spans="2:133" ht="11.25" customHeight="1" x14ac:dyDescent="0.2">
      <c r="B41" s="615" t="s">
        <v>355</v>
      </c>
      <c r="C41" s="616"/>
      <c r="D41" s="616"/>
      <c r="E41" s="616"/>
      <c r="F41" s="616"/>
      <c r="G41" s="616"/>
      <c r="H41" s="616"/>
      <c r="I41" s="616"/>
      <c r="J41" s="616"/>
      <c r="K41" s="616"/>
      <c r="L41" s="616"/>
      <c r="M41" s="616"/>
      <c r="N41" s="616"/>
      <c r="O41" s="616"/>
      <c r="P41" s="616"/>
      <c r="Q41" s="617"/>
      <c r="R41" s="618">
        <v>17660957</v>
      </c>
      <c r="S41" s="659"/>
      <c r="T41" s="659"/>
      <c r="U41" s="659"/>
      <c r="V41" s="659"/>
      <c r="W41" s="659"/>
      <c r="X41" s="659"/>
      <c r="Y41" s="662"/>
      <c r="Z41" s="663">
        <v>100</v>
      </c>
      <c r="AA41" s="663"/>
      <c r="AB41" s="663"/>
      <c r="AC41" s="663"/>
      <c r="AD41" s="664">
        <v>10434535</v>
      </c>
      <c r="AE41" s="664"/>
      <c r="AF41" s="664"/>
      <c r="AG41" s="664"/>
      <c r="AH41" s="664"/>
      <c r="AI41" s="664"/>
      <c r="AJ41" s="664"/>
      <c r="AK41" s="664"/>
      <c r="AL41" s="621">
        <v>100</v>
      </c>
      <c r="AM41" s="665"/>
      <c r="AN41" s="665"/>
      <c r="AO41" s="666"/>
      <c r="AQ41" s="667" t="s">
        <v>356</v>
      </c>
      <c r="AR41" s="668"/>
      <c r="AS41" s="668"/>
      <c r="AT41" s="668"/>
      <c r="AU41" s="668"/>
      <c r="AV41" s="668"/>
      <c r="AW41" s="668"/>
      <c r="AX41" s="668"/>
      <c r="AY41" s="669"/>
      <c r="AZ41" s="634">
        <v>432804</v>
      </c>
      <c r="BA41" s="635"/>
      <c r="BB41" s="635"/>
      <c r="BC41" s="635"/>
      <c r="BD41" s="647"/>
      <c r="BE41" s="647"/>
      <c r="BF41" s="670"/>
      <c r="BG41" s="675"/>
      <c r="BH41" s="676"/>
      <c r="BI41" s="676"/>
      <c r="BJ41" s="676"/>
      <c r="BK41" s="676"/>
      <c r="BL41" s="217"/>
      <c r="BM41" s="632" t="s">
        <v>357</v>
      </c>
      <c r="BN41" s="632"/>
      <c r="BO41" s="632"/>
      <c r="BP41" s="632"/>
      <c r="BQ41" s="632"/>
      <c r="BR41" s="632"/>
      <c r="BS41" s="632"/>
      <c r="BT41" s="632"/>
      <c r="BU41" s="633"/>
      <c r="BV41" s="634" t="s">
        <v>140</v>
      </c>
      <c r="BW41" s="635"/>
      <c r="BX41" s="635"/>
      <c r="BY41" s="635"/>
      <c r="BZ41" s="635"/>
      <c r="CA41" s="635"/>
      <c r="CB41" s="671"/>
      <c r="CD41" s="631" t="s">
        <v>358</v>
      </c>
      <c r="CE41" s="632"/>
      <c r="CF41" s="632"/>
      <c r="CG41" s="632"/>
      <c r="CH41" s="632"/>
      <c r="CI41" s="632"/>
      <c r="CJ41" s="632"/>
      <c r="CK41" s="632"/>
      <c r="CL41" s="632"/>
      <c r="CM41" s="632"/>
      <c r="CN41" s="632"/>
      <c r="CO41" s="632"/>
      <c r="CP41" s="632"/>
      <c r="CQ41" s="633"/>
      <c r="CR41" s="634" t="s">
        <v>140</v>
      </c>
      <c r="CS41" s="647"/>
      <c r="CT41" s="647"/>
      <c r="CU41" s="647"/>
      <c r="CV41" s="647"/>
      <c r="CW41" s="647"/>
      <c r="CX41" s="647"/>
      <c r="CY41" s="648"/>
      <c r="CZ41" s="637" t="s">
        <v>235</v>
      </c>
      <c r="DA41" s="649"/>
      <c r="DB41" s="649"/>
      <c r="DC41" s="650"/>
      <c r="DD41" s="640" t="s">
        <v>235</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359</v>
      </c>
      <c r="AR42" s="680"/>
      <c r="AS42" s="680"/>
      <c r="AT42" s="680"/>
      <c r="AU42" s="680"/>
      <c r="AV42" s="680"/>
      <c r="AW42" s="680"/>
      <c r="AX42" s="680"/>
      <c r="AY42" s="681"/>
      <c r="AZ42" s="618">
        <v>1391637</v>
      </c>
      <c r="BA42" s="659"/>
      <c r="BB42" s="659"/>
      <c r="BC42" s="659"/>
      <c r="BD42" s="619"/>
      <c r="BE42" s="619"/>
      <c r="BF42" s="682"/>
      <c r="BG42" s="677"/>
      <c r="BH42" s="678"/>
      <c r="BI42" s="678"/>
      <c r="BJ42" s="678"/>
      <c r="BK42" s="678"/>
      <c r="BL42" s="218"/>
      <c r="BM42" s="616" t="s">
        <v>360</v>
      </c>
      <c r="BN42" s="616"/>
      <c r="BO42" s="616"/>
      <c r="BP42" s="616"/>
      <c r="BQ42" s="616"/>
      <c r="BR42" s="616"/>
      <c r="BS42" s="616"/>
      <c r="BT42" s="616"/>
      <c r="BU42" s="617"/>
      <c r="BV42" s="618">
        <v>317</v>
      </c>
      <c r="BW42" s="659"/>
      <c r="BX42" s="659"/>
      <c r="BY42" s="659"/>
      <c r="BZ42" s="659"/>
      <c r="CA42" s="659"/>
      <c r="CB42" s="660"/>
      <c r="CD42" s="631" t="s">
        <v>361</v>
      </c>
      <c r="CE42" s="632"/>
      <c r="CF42" s="632"/>
      <c r="CG42" s="632"/>
      <c r="CH42" s="632"/>
      <c r="CI42" s="632"/>
      <c r="CJ42" s="632"/>
      <c r="CK42" s="632"/>
      <c r="CL42" s="632"/>
      <c r="CM42" s="632"/>
      <c r="CN42" s="632"/>
      <c r="CO42" s="632"/>
      <c r="CP42" s="632"/>
      <c r="CQ42" s="633"/>
      <c r="CR42" s="634">
        <v>384245</v>
      </c>
      <c r="CS42" s="647"/>
      <c r="CT42" s="647"/>
      <c r="CU42" s="647"/>
      <c r="CV42" s="647"/>
      <c r="CW42" s="647"/>
      <c r="CX42" s="647"/>
      <c r="CY42" s="648"/>
      <c r="CZ42" s="637">
        <v>2.2999999999999998</v>
      </c>
      <c r="DA42" s="649"/>
      <c r="DB42" s="649"/>
      <c r="DC42" s="650"/>
      <c r="DD42" s="640">
        <v>133715</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362</v>
      </c>
      <c r="CD43" s="631" t="s">
        <v>363</v>
      </c>
      <c r="CE43" s="632"/>
      <c r="CF43" s="632"/>
      <c r="CG43" s="632"/>
      <c r="CH43" s="632"/>
      <c r="CI43" s="632"/>
      <c r="CJ43" s="632"/>
      <c r="CK43" s="632"/>
      <c r="CL43" s="632"/>
      <c r="CM43" s="632"/>
      <c r="CN43" s="632"/>
      <c r="CO43" s="632"/>
      <c r="CP43" s="632"/>
      <c r="CQ43" s="633"/>
      <c r="CR43" s="634">
        <v>17014</v>
      </c>
      <c r="CS43" s="647"/>
      <c r="CT43" s="647"/>
      <c r="CU43" s="647"/>
      <c r="CV43" s="647"/>
      <c r="CW43" s="647"/>
      <c r="CX43" s="647"/>
      <c r="CY43" s="648"/>
      <c r="CZ43" s="637">
        <v>0.1</v>
      </c>
      <c r="DA43" s="649"/>
      <c r="DB43" s="649"/>
      <c r="DC43" s="650"/>
      <c r="DD43" s="640">
        <v>17014</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311</v>
      </c>
      <c r="CE44" s="654"/>
      <c r="CF44" s="631" t="s">
        <v>365</v>
      </c>
      <c r="CG44" s="632"/>
      <c r="CH44" s="632"/>
      <c r="CI44" s="632"/>
      <c r="CJ44" s="632"/>
      <c r="CK44" s="632"/>
      <c r="CL44" s="632"/>
      <c r="CM44" s="632"/>
      <c r="CN44" s="632"/>
      <c r="CO44" s="632"/>
      <c r="CP44" s="632"/>
      <c r="CQ44" s="633"/>
      <c r="CR44" s="634">
        <v>383113</v>
      </c>
      <c r="CS44" s="635"/>
      <c r="CT44" s="635"/>
      <c r="CU44" s="635"/>
      <c r="CV44" s="635"/>
      <c r="CW44" s="635"/>
      <c r="CX44" s="635"/>
      <c r="CY44" s="636"/>
      <c r="CZ44" s="637">
        <v>2.2999999999999998</v>
      </c>
      <c r="DA44" s="638"/>
      <c r="DB44" s="638"/>
      <c r="DC44" s="639"/>
      <c r="DD44" s="640">
        <v>132811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367</v>
      </c>
      <c r="CG45" s="632"/>
      <c r="CH45" s="632"/>
      <c r="CI45" s="632"/>
      <c r="CJ45" s="632"/>
      <c r="CK45" s="632"/>
      <c r="CL45" s="632"/>
      <c r="CM45" s="632"/>
      <c r="CN45" s="632"/>
      <c r="CO45" s="632"/>
      <c r="CP45" s="632"/>
      <c r="CQ45" s="633"/>
      <c r="CR45" s="634">
        <v>87372</v>
      </c>
      <c r="CS45" s="647"/>
      <c r="CT45" s="647"/>
      <c r="CU45" s="647"/>
      <c r="CV45" s="647"/>
      <c r="CW45" s="647"/>
      <c r="CX45" s="647"/>
      <c r="CY45" s="648"/>
      <c r="CZ45" s="637">
        <v>0.5</v>
      </c>
      <c r="DA45" s="649"/>
      <c r="DB45" s="649"/>
      <c r="DC45" s="650"/>
      <c r="DD45" s="640">
        <v>14854</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368</v>
      </c>
      <c r="CG46" s="632"/>
      <c r="CH46" s="632"/>
      <c r="CI46" s="632"/>
      <c r="CJ46" s="632"/>
      <c r="CK46" s="632"/>
      <c r="CL46" s="632"/>
      <c r="CM46" s="632"/>
      <c r="CN46" s="632"/>
      <c r="CO46" s="632"/>
      <c r="CP46" s="632"/>
      <c r="CQ46" s="633"/>
      <c r="CR46" s="634">
        <v>282364</v>
      </c>
      <c r="CS46" s="635"/>
      <c r="CT46" s="635"/>
      <c r="CU46" s="635"/>
      <c r="CV46" s="635"/>
      <c r="CW46" s="635"/>
      <c r="CX46" s="635"/>
      <c r="CY46" s="636"/>
      <c r="CZ46" s="637">
        <v>1.7</v>
      </c>
      <c r="DA46" s="638"/>
      <c r="DB46" s="638"/>
      <c r="DC46" s="639"/>
      <c r="DD46" s="640">
        <v>109680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369</v>
      </c>
      <c r="CG47" s="632"/>
      <c r="CH47" s="632"/>
      <c r="CI47" s="632"/>
      <c r="CJ47" s="632"/>
      <c r="CK47" s="632"/>
      <c r="CL47" s="632"/>
      <c r="CM47" s="632"/>
      <c r="CN47" s="632"/>
      <c r="CO47" s="632"/>
      <c r="CP47" s="632"/>
      <c r="CQ47" s="633"/>
      <c r="CR47" s="634">
        <v>1132</v>
      </c>
      <c r="CS47" s="647"/>
      <c r="CT47" s="647"/>
      <c r="CU47" s="647"/>
      <c r="CV47" s="647"/>
      <c r="CW47" s="647"/>
      <c r="CX47" s="647"/>
      <c r="CY47" s="648"/>
      <c r="CZ47" s="637">
        <v>0</v>
      </c>
      <c r="DA47" s="649"/>
      <c r="DB47" s="649"/>
      <c r="DC47" s="650"/>
      <c r="DD47" s="640">
        <v>904</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370</v>
      </c>
      <c r="CG48" s="632"/>
      <c r="CH48" s="632"/>
      <c r="CI48" s="632"/>
      <c r="CJ48" s="632"/>
      <c r="CK48" s="632"/>
      <c r="CL48" s="632"/>
      <c r="CM48" s="632"/>
      <c r="CN48" s="632"/>
      <c r="CO48" s="632"/>
      <c r="CP48" s="632"/>
      <c r="CQ48" s="633"/>
      <c r="CR48" s="634" t="s">
        <v>235</v>
      </c>
      <c r="CS48" s="635"/>
      <c r="CT48" s="635"/>
      <c r="CU48" s="635"/>
      <c r="CV48" s="635"/>
      <c r="CW48" s="635"/>
      <c r="CX48" s="635"/>
      <c r="CY48" s="636"/>
      <c r="CZ48" s="637" t="s">
        <v>139</v>
      </c>
      <c r="DA48" s="638"/>
      <c r="DB48" s="638"/>
      <c r="DC48" s="639"/>
      <c r="DD48" s="640" t="s">
        <v>235</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371</v>
      </c>
      <c r="CE49" s="616"/>
      <c r="CF49" s="616"/>
      <c r="CG49" s="616"/>
      <c r="CH49" s="616"/>
      <c r="CI49" s="616"/>
      <c r="CJ49" s="616"/>
      <c r="CK49" s="616"/>
      <c r="CL49" s="616"/>
      <c r="CM49" s="616"/>
      <c r="CN49" s="616"/>
      <c r="CO49" s="616"/>
      <c r="CP49" s="616"/>
      <c r="CQ49" s="617"/>
      <c r="CR49" s="618">
        <v>16816949</v>
      </c>
      <c r="CS49" s="619"/>
      <c r="CT49" s="619"/>
      <c r="CU49" s="619"/>
      <c r="CV49" s="619"/>
      <c r="CW49" s="619"/>
      <c r="CX49" s="619"/>
      <c r="CY49" s="620"/>
      <c r="CZ49" s="621">
        <v>100</v>
      </c>
      <c r="DA49" s="622"/>
      <c r="DB49" s="622"/>
      <c r="DC49" s="623"/>
      <c r="DD49" s="624">
        <v>11965568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9/z31LJKWYHaf5eR8yowVDWGKRenwp+OPsL/d6E7DjpMA+hDy6z/KHHOJRG/c3GgBsqZSeuE1/zogBsYOu+3oQ==" saltValue="aKXo1k4twWHDSJI2q85+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373</v>
      </c>
      <c r="DK2" s="1105"/>
      <c r="DL2" s="1105"/>
      <c r="DM2" s="1105"/>
      <c r="DN2" s="1105"/>
      <c r="DO2" s="1106"/>
      <c r="DP2" s="222"/>
      <c r="DQ2" s="1104" t="s">
        <v>374</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377</v>
      </c>
      <c r="B5" s="1009"/>
      <c r="C5" s="1009"/>
      <c r="D5" s="1009"/>
      <c r="E5" s="1009"/>
      <c r="F5" s="1009"/>
      <c r="G5" s="1009"/>
      <c r="H5" s="1009"/>
      <c r="I5" s="1009"/>
      <c r="J5" s="1009"/>
      <c r="K5" s="1009"/>
      <c r="L5" s="1009"/>
      <c r="M5" s="1009"/>
      <c r="N5" s="1009"/>
      <c r="O5" s="1009"/>
      <c r="P5" s="1010"/>
      <c r="Q5" s="1014" t="s">
        <v>378</v>
      </c>
      <c r="R5" s="1015"/>
      <c r="S5" s="1015"/>
      <c r="T5" s="1015"/>
      <c r="U5" s="1016"/>
      <c r="V5" s="1014" t="s">
        <v>379</v>
      </c>
      <c r="W5" s="1015"/>
      <c r="X5" s="1015"/>
      <c r="Y5" s="1015"/>
      <c r="Z5" s="1016"/>
      <c r="AA5" s="1014" t="s">
        <v>380</v>
      </c>
      <c r="AB5" s="1015"/>
      <c r="AC5" s="1015"/>
      <c r="AD5" s="1015"/>
      <c r="AE5" s="1015"/>
      <c r="AF5" s="1107" t="s">
        <v>381</v>
      </c>
      <c r="AG5" s="1015"/>
      <c r="AH5" s="1015"/>
      <c r="AI5" s="1015"/>
      <c r="AJ5" s="1028"/>
      <c r="AK5" s="1015" t="s">
        <v>382</v>
      </c>
      <c r="AL5" s="1015"/>
      <c r="AM5" s="1015"/>
      <c r="AN5" s="1015"/>
      <c r="AO5" s="1016"/>
      <c r="AP5" s="1014" t="s">
        <v>383</v>
      </c>
      <c r="AQ5" s="1015"/>
      <c r="AR5" s="1015"/>
      <c r="AS5" s="1015"/>
      <c r="AT5" s="1016"/>
      <c r="AU5" s="1014" t="s">
        <v>384</v>
      </c>
      <c r="AV5" s="1015"/>
      <c r="AW5" s="1015"/>
      <c r="AX5" s="1015"/>
      <c r="AY5" s="1028"/>
      <c r="AZ5" s="226"/>
      <c r="BA5" s="226"/>
      <c r="BB5" s="226"/>
      <c r="BC5" s="226"/>
      <c r="BD5" s="226"/>
      <c r="BE5" s="227"/>
      <c r="BF5" s="227"/>
      <c r="BG5" s="227"/>
      <c r="BH5" s="227"/>
      <c r="BI5" s="227"/>
      <c r="BJ5" s="227"/>
      <c r="BK5" s="227"/>
      <c r="BL5" s="227"/>
      <c r="BM5" s="227"/>
      <c r="BN5" s="227"/>
      <c r="BO5" s="227"/>
      <c r="BP5" s="227"/>
      <c r="BQ5" s="1008" t="s">
        <v>385</v>
      </c>
      <c r="BR5" s="1009"/>
      <c r="BS5" s="1009"/>
      <c r="BT5" s="1009"/>
      <c r="BU5" s="1009"/>
      <c r="BV5" s="1009"/>
      <c r="BW5" s="1009"/>
      <c r="BX5" s="1009"/>
      <c r="BY5" s="1009"/>
      <c r="BZ5" s="1009"/>
      <c r="CA5" s="1009"/>
      <c r="CB5" s="1009"/>
      <c r="CC5" s="1009"/>
      <c r="CD5" s="1009"/>
      <c r="CE5" s="1009"/>
      <c r="CF5" s="1009"/>
      <c r="CG5" s="1010"/>
      <c r="CH5" s="1014" t="s">
        <v>386</v>
      </c>
      <c r="CI5" s="1015"/>
      <c r="CJ5" s="1015"/>
      <c r="CK5" s="1015"/>
      <c r="CL5" s="1016"/>
      <c r="CM5" s="1014" t="s">
        <v>387</v>
      </c>
      <c r="CN5" s="1015"/>
      <c r="CO5" s="1015"/>
      <c r="CP5" s="1015"/>
      <c r="CQ5" s="1016"/>
      <c r="CR5" s="1014" t="s">
        <v>388</v>
      </c>
      <c r="CS5" s="1015"/>
      <c r="CT5" s="1015"/>
      <c r="CU5" s="1015"/>
      <c r="CV5" s="1016"/>
      <c r="CW5" s="1014" t="s">
        <v>389</v>
      </c>
      <c r="CX5" s="1015"/>
      <c r="CY5" s="1015"/>
      <c r="CZ5" s="1015"/>
      <c r="DA5" s="1016"/>
      <c r="DB5" s="1014" t="s">
        <v>390</v>
      </c>
      <c r="DC5" s="1015"/>
      <c r="DD5" s="1015"/>
      <c r="DE5" s="1015"/>
      <c r="DF5" s="1016"/>
      <c r="DG5" s="1097" t="s">
        <v>391</v>
      </c>
      <c r="DH5" s="1098"/>
      <c r="DI5" s="1098"/>
      <c r="DJ5" s="1098"/>
      <c r="DK5" s="1099"/>
      <c r="DL5" s="1097" t="s">
        <v>392</v>
      </c>
      <c r="DM5" s="1098"/>
      <c r="DN5" s="1098"/>
      <c r="DO5" s="1098"/>
      <c r="DP5" s="1099"/>
      <c r="DQ5" s="1014" t="s">
        <v>393</v>
      </c>
      <c r="DR5" s="1015"/>
      <c r="DS5" s="1015"/>
      <c r="DT5" s="1015"/>
      <c r="DU5" s="1016"/>
      <c r="DV5" s="1014" t="s">
        <v>384</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394</v>
      </c>
      <c r="C7" s="1061"/>
      <c r="D7" s="1061"/>
      <c r="E7" s="1061"/>
      <c r="F7" s="1061"/>
      <c r="G7" s="1061"/>
      <c r="H7" s="1061"/>
      <c r="I7" s="1061"/>
      <c r="J7" s="1061"/>
      <c r="K7" s="1061"/>
      <c r="L7" s="1061"/>
      <c r="M7" s="1061"/>
      <c r="N7" s="1061"/>
      <c r="O7" s="1061"/>
      <c r="P7" s="1062"/>
      <c r="Q7" s="1115">
        <v>17606</v>
      </c>
      <c r="R7" s="1116"/>
      <c r="S7" s="1116"/>
      <c r="T7" s="1116"/>
      <c r="U7" s="1116"/>
      <c r="V7" s="1116">
        <v>16781</v>
      </c>
      <c r="W7" s="1116"/>
      <c r="X7" s="1116"/>
      <c r="Y7" s="1116"/>
      <c r="Z7" s="1116"/>
      <c r="AA7" s="1116">
        <v>825</v>
      </c>
      <c r="AB7" s="1116"/>
      <c r="AC7" s="1116"/>
      <c r="AD7" s="1116"/>
      <c r="AE7" s="1117"/>
      <c r="AF7" s="1118">
        <v>822</v>
      </c>
      <c r="AG7" s="1119"/>
      <c r="AH7" s="1119"/>
      <c r="AI7" s="1119"/>
      <c r="AJ7" s="1120"/>
      <c r="AK7" s="1121">
        <v>410</v>
      </c>
      <c r="AL7" s="1122"/>
      <c r="AM7" s="1122"/>
      <c r="AN7" s="1122"/>
      <c r="AO7" s="1122"/>
      <c r="AP7" s="1122">
        <v>13570</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2">
      <c r="A8" s="232">
        <v>2</v>
      </c>
      <c r="B8" s="1043" t="s">
        <v>395</v>
      </c>
      <c r="C8" s="1044"/>
      <c r="D8" s="1044"/>
      <c r="E8" s="1044"/>
      <c r="F8" s="1044"/>
      <c r="G8" s="1044"/>
      <c r="H8" s="1044"/>
      <c r="I8" s="1044"/>
      <c r="J8" s="1044"/>
      <c r="K8" s="1044"/>
      <c r="L8" s="1044"/>
      <c r="M8" s="1044"/>
      <c r="N8" s="1044"/>
      <c r="O8" s="1044"/>
      <c r="P8" s="1045"/>
      <c r="Q8" s="1051">
        <v>151</v>
      </c>
      <c r="R8" s="1052"/>
      <c r="S8" s="1052"/>
      <c r="T8" s="1052"/>
      <c r="U8" s="1052"/>
      <c r="V8" s="1052">
        <v>132</v>
      </c>
      <c r="W8" s="1052"/>
      <c r="X8" s="1052"/>
      <c r="Y8" s="1052"/>
      <c r="Z8" s="1052"/>
      <c r="AA8" s="1052">
        <v>19</v>
      </c>
      <c r="AB8" s="1052"/>
      <c r="AC8" s="1052"/>
      <c r="AD8" s="1052"/>
      <c r="AE8" s="1053"/>
      <c r="AF8" s="1048">
        <v>18</v>
      </c>
      <c r="AG8" s="1049"/>
      <c r="AH8" s="1049"/>
      <c r="AI8" s="1049"/>
      <c r="AJ8" s="1050"/>
      <c r="AK8" s="1093">
        <v>89</v>
      </c>
      <c r="AL8" s="1094"/>
      <c r="AM8" s="1094"/>
      <c r="AN8" s="1094"/>
      <c r="AO8" s="1094"/>
      <c r="AP8" s="1094">
        <v>776</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396</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397</v>
      </c>
      <c r="B23" s="950" t="s">
        <v>398</v>
      </c>
      <c r="C23" s="951"/>
      <c r="D23" s="951"/>
      <c r="E23" s="951"/>
      <c r="F23" s="951"/>
      <c r="G23" s="951"/>
      <c r="H23" s="951"/>
      <c r="I23" s="951"/>
      <c r="J23" s="951"/>
      <c r="K23" s="951"/>
      <c r="L23" s="951"/>
      <c r="M23" s="951"/>
      <c r="N23" s="951"/>
      <c r="O23" s="951"/>
      <c r="P23" s="961"/>
      <c r="Q23" s="1080">
        <v>17661</v>
      </c>
      <c r="R23" s="1074"/>
      <c r="S23" s="1074"/>
      <c r="T23" s="1074"/>
      <c r="U23" s="1074"/>
      <c r="V23" s="1074">
        <v>16817</v>
      </c>
      <c r="W23" s="1074"/>
      <c r="X23" s="1074"/>
      <c r="Y23" s="1074"/>
      <c r="Z23" s="1074"/>
      <c r="AA23" s="1074">
        <v>844</v>
      </c>
      <c r="AB23" s="1074"/>
      <c r="AC23" s="1074"/>
      <c r="AD23" s="1074"/>
      <c r="AE23" s="1081"/>
      <c r="AF23" s="1082">
        <v>839</v>
      </c>
      <c r="AG23" s="1074"/>
      <c r="AH23" s="1074"/>
      <c r="AI23" s="1074"/>
      <c r="AJ23" s="1083"/>
      <c r="AK23" s="1084"/>
      <c r="AL23" s="1085"/>
      <c r="AM23" s="1085"/>
      <c r="AN23" s="1085"/>
      <c r="AO23" s="1085"/>
      <c r="AP23" s="1074">
        <v>14346</v>
      </c>
      <c r="AQ23" s="1074"/>
      <c r="AR23" s="1074"/>
      <c r="AS23" s="1074"/>
      <c r="AT23" s="1074"/>
      <c r="AU23" s="1075"/>
      <c r="AV23" s="1075"/>
      <c r="AW23" s="1075"/>
      <c r="AX23" s="1075"/>
      <c r="AY23" s="1076"/>
      <c r="AZ23" s="1077" t="s">
        <v>140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400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377</v>
      </c>
      <c r="B26" s="1009"/>
      <c r="C26" s="1009"/>
      <c r="D26" s="1009"/>
      <c r="E26" s="1009"/>
      <c r="F26" s="1009"/>
      <c r="G26" s="1009"/>
      <c r="H26" s="1009"/>
      <c r="I26" s="1009"/>
      <c r="J26" s="1009"/>
      <c r="K26" s="1009"/>
      <c r="L26" s="1009"/>
      <c r="M26" s="1009"/>
      <c r="N26" s="1009"/>
      <c r="O26" s="1009"/>
      <c r="P26" s="1010"/>
      <c r="Q26" s="1014" t="s">
        <v>401</v>
      </c>
      <c r="R26" s="1015"/>
      <c r="S26" s="1015"/>
      <c r="T26" s="1015"/>
      <c r="U26" s="1016"/>
      <c r="V26" s="1014" t="s">
        <v>402</v>
      </c>
      <c r="W26" s="1015"/>
      <c r="X26" s="1015"/>
      <c r="Y26" s="1015"/>
      <c r="Z26" s="1016"/>
      <c r="AA26" s="1014" t="s">
        <v>403</v>
      </c>
      <c r="AB26" s="1015"/>
      <c r="AC26" s="1015"/>
      <c r="AD26" s="1015"/>
      <c r="AE26" s="1015"/>
      <c r="AF26" s="1068" t="s">
        <v>404</v>
      </c>
      <c r="AG26" s="1021"/>
      <c r="AH26" s="1021"/>
      <c r="AI26" s="1021"/>
      <c r="AJ26" s="1069"/>
      <c r="AK26" s="1015" t="s">
        <v>405</v>
      </c>
      <c r="AL26" s="1015"/>
      <c r="AM26" s="1015"/>
      <c r="AN26" s="1015"/>
      <c r="AO26" s="1016"/>
      <c r="AP26" s="1014" t="s">
        <v>406</v>
      </c>
      <c r="AQ26" s="1015"/>
      <c r="AR26" s="1015"/>
      <c r="AS26" s="1015"/>
      <c r="AT26" s="1016"/>
      <c r="AU26" s="1014" t="s">
        <v>407</v>
      </c>
      <c r="AV26" s="1015"/>
      <c r="AW26" s="1015"/>
      <c r="AX26" s="1015"/>
      <c r="AY26" s="1016"/>
      <c r="AZ26" s="1014" t="s">
        <v>408</v>
      </c>
      <c r="BA26" s="1015"/>
      <c r="BB26" s="1015"/>
      <c r="BC26" s="1015"/>
      <c r="BD26" s="1016"/>
      <c r="BE26" s="1014" t="s">
        <v>384</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409</v>
      </c>
      <c r="C28" s="1061"/>
      <c r="D28" s="1061"/>
      <c r="E28" s="1061"/>
      <c r="F28" s="1061"/>
      <c r="G28" s="1061"/>
      <c r="H28" s="1061"/>
      <c r="I28" s="1061"/>
      <c r="J28" s="1061"/>
      <c r="K28" s="1061"/>
      <c r="L28" s="1061"/>
      <c r="M28" s="1061"/>
      <c r="N28" s="1061"/>
      <c r="O28" s="1061"/>
      <c r="P28" s="1062"/>
      <c r="Q28" s="1063">
        <v>5364</v>
      </c>
      <c r="R28" s="1064"/>
      <c r="S28" s="1064"/>
      <c r="T28" s="1064"/>
      <c r="U28" s="1064"/>
      <c r="V28" s="1064">
        <v>5261</v>
      </c>
      <c r="W28" s="1064"/>
      <c r="X28" s="1064"/>
      <c r="Y28" s="1064"/>
      <c r="Z28" s="1064"/>
      <c r="AA28" s="1064">
        <v>102</v>
      </c>
      <c r="AB28" s="1064"/>
      <c r="AC28" s="1064"/>
      <c r="AD28" s="1064"/>
      <c r="AE28" s="1065"/>
      <c r="AF28" s="1066">
        <v>102</v>
      </c>
      <c r="AG28" s="1064"/>
      <c r="AH28" s="1064"/>
      <c r="AI28" s="1064"/>
      <c r="AJ28" s="1067"/>
      <c r="AK28" s="1055">
        <v>350</v>
      </c>
      <c r="AL28" s="1056"/>
      <c r="AM28" s="1056"/>
      <c r="AN28" s="1056"/>
      <c r="AO28" s="1056"/>
      <c r="AP28" s="1056" t="s">
        <v>515</v>
      </c>
      <c r="AQ28" s="1056"/>
      <c r="AR28" s="1056"/>
      <c r="AS28" s="1056"/>
      <c r="AT28" s="1056"/>
      <c r="AU28" s="1056" t="s">
        <v>515</v>
      </c>
      <c r="AV28" s="1056"/>
      <c r="AW28" s="1056"/>
      <c r="AX28" s="1056"/>
      <c r="AY28" s="1056"/>
      <c r="AZ28" s="1057" t="s">
        <v>515</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410</v>
      </c>
      <c r="C29" s="1044"/>
      <c r="D29" s="1044"/>
      <c r="E29" s="1044"/>
      <c r="F29" s="1044"/>
      <c r="G29" s="1044"/>
      <c r="H29" s="1044"/>
      <c r="I29" s="1044"/>
      <c r="J29" s="1044"/>
      <c r="K29" s="1044"/>
      <c r="L29" s="1044"/>
      <c r="M29" s="1044"/>
      <c r="N29" s="1044"/>
      <c r="O29" s="1044"/>
      <c r="P29" s="1045"/>
      <c r="Q29" s="1051">
        <v>694</v>
      </c>
      <c r="R29" s="1052"/>
      <c r="S29" s="1052"/>
      <c r="T29" s="1052"/>
      <c r="U29" s="1052"/>
      <c r="V29" s="1052">
        <v>690</v>
      </c>
      <c r="W29" s="1052"/>
      <c r="X29" s="1052"/>
      <c r="Y29" s="1052"/>
      <c r="Z29" s="1052"/>
      <c r="AA29" s="1052">
        <v>4</v>
      </c>
      <c r="AB29" s="1052"/>
      <c r="AC29" s="1052"/>
      <c r="AD29" s="1052"/>
      <c r="AE29" s="1053"/>
      <c r="AF29" s="1048">
        <v>4</v>
      </c>
      <c r="AG29" s="1049"/>
      <c r="AH29" s="1049"/>
      <c r="AI29" s="1049"/>
      <c r="AJ29" s="1050"/>
      <c r="AK29" s="993">
        <v>123</v>
      </c>
      <c r="AL29" s="984"/>
      <c r="AM29" s="984"/>
      <c r="AN29" s="984"/>
      <c r="AO29" s="984"/>
      <c r="AP29" s="984" t="s">
        <v>515</v>
      </c>
      <c r="AQ29" s="984"/>
      <c r="AR29" s="984"/>
      <c r="AS29" s="984"/>
      <c r="AT29" s="984"/>
      <c r="AU29" s="984" t="s">
        <v>515</v>
      </c>
      <c r="AV29" s="984"/>
      <c r="AW29" s="984"/>
      <c r="AX29" s="984"/>
      <c r="AY29" s="984"/>
      <c r="AZ29" s="1054" t="s">
        <v>515</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411</v>
      </c>
      <c r="C30" s="1044"/>
      <c r="D30" s="1044"/>
      <c r="E30" s="1044"/>
      <c r="F30" s="1044"/>
      <c r="G30" s="1044"/>
      <c r="H30" s="1044"/>
      <c r="I30" s="1044"/>
      <c r="J30" s="1044"/>
      <c r="K30" s="1044"/>
      <c r="L30" s="1044"/>
      <c r="M30" s="1044"/>
      <c r="N30" s="1044"/>
      <c r="O30" s="1044"/>
      <c r="P30" s="1045"/>
      <c r="Q30" s="1051">
        <v>4681</v>
      </c>
      <c r="R30" s="1052"/>
      <c r="S30" s="1052"/>
      <c r="T30" s="1052"/>
      <c r="U30" s="1052"/>
      <c r="V30" s="1052">
        <v>4424</v>
      </c>
      <c r="W30" s="1052"/>
      <c r="X30" s="1052"/>
      <c r="Y30" s="1052"/>
      <c r="Z30" s="1052"/>
      <c r="AA30" s="1052">
        <v>257</v>
      </c>
      <c r="AB30" s="1052"/>
      <c r="AC30" s="1052"/>
      <c r="AD30" s="1052"/>
      <c r="AE30" s="1053"/>
      <c r="AF30" s="1048">
        <v>257</v>
      </c>
      <c r="AG30" s="1049"/>
      <c r="AH30" s="1049"/>
      <c r="AI30" s="1049"/>
      <c r="AJ30" s="1050"/>
      <c r="AK30" s="993">
        <v>727</v>
      </c>
      <c r="AL30" s="984"/>
      <c r="AM30" s="984"/>
      <c r="AN30" s="984"/>
      <c r="AO30" s="984"/>
      <c r="AP30" s="984" t="s">
        <v>515</v>
      </c>
      <c r="AQ30" s="984"/>
      <c r="AR30" s="984"/>
      <c r="AS30" s="984"/>
      <c r="AT30" s="984"/>
      <c r="AU30" s="984" t="s">
        <v>515</v>
      </c>
      <c r="AV30" s="984"/>
      <c r="AW30" s="984"/>
      <c r="AX30" s="984"/>
      <c r="AY30" s="984"/>
      <c r="AZ30" s="1054" t="s">
        <v>515</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412</v>
      </c>
      <c r="C31" s="1044"/>
      <c r="D31" s="1044"/>
      <c r="E31" s="1044"/>
      <c r="F31" s="1044"/>
      <c r="G31" s="1044"/>
      <c r="H31" s="1044"/>
      <c r="I31" s="1044"/>
      <c r="J31" s="1044"/>
      <c r="K31" s="1044"/>
      <c r="L31" s="1044"/>
      <c r="M31" s="1044"/>
      <c r="N31" s="1044"/>
      <c r="O31" s="1044"/>
      <c r="P31" s="1045"/>
      <c r="Q31" s="1051">
        <v>23</v>
      </c>
      <c r="R31" s="1052"/>
      <c r="S31" s="1052"/>
      <c r="T31" s="1052"/>
      <c r="U31" s="1052"/>
      <c r="V31" s="1052">
        <v>23</v>
      </c>
      <c r="W31" s="1052"/>
      <c r="X31" s="1052"/>
      <c r="Y31" s="1052"/>
      <c r="Z31" s="1052"/>
      <c r="AA31" s="1052">
        <v>0</v>
      </c>
      <c r="AB31" s="1052"/>
      <c r="AC31" s="1052"/>
      <c r="AD31" s="1052"/>
      <c r="AE31" s="1053"/>
      <c r="AF31" s="1048" t="s">
        <v>140</v>
      </c>
      <c r="AG31" s="1049"/>
      <c r="AH31" s="1049"/>
      <c r="AI31" s="1049"/>
      <c r="AJ31" s="1050"/>
      <c r="AK31" s="993">
        <v>1</v>
      </c>
      <c r="AL31" s="984"/>
      <c r="AM31" s="984"/>
      <c r="AN31" s="984"/>
      <c r="AO31" s="984"/>
      <c r="AP31" s="984" t="s">
        <v>515</v>
      </c>
      <c r="AQ31" s="984"/>
      <c r="AR31" s="984"/>
      <c r="AS31" s="984"/>
      <c r="AT31" s="984"/>
      <c r="AU31" s="984" t="s">
        <v>515</v>
      </c>
      <c r="AV31" s="984"/>
      <c r="AW31" s="984"/>
      <c r="AX31" s="984"/>
      <c r="AY31" s="984"/>
      <c r="AZ31" s="1054" t="s">
        <v>515</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413</v>
      </c>
      <c r="C32" s="1044"/>
      <c r="D32" s="1044"/>
      <c r="E32" s="1044"/>
      <c r="F32" s="1044"/>
      <c r="G32" s="1044"/>
      <c r="H32" s="1044"/>
      <c r="I32" s="1044"/>
      <c r="J32" s="1044"/>
      <c r="K32" s="1044"/>
      <c r="L32" s="1044"/>
      <c r="M32" s="1044"/>
      <c r="N32" s="1044"/>
      <c r="O32" s="1044"/>
      <c r="P32" s="1045"/>
      <c r="Q32" s="1051">
        <v>684</v>
      </c>
      <c r="R32" s="1052"/>
      <c r="S32" s="1052"/>
      <c r="T32" s="1052"/>
      <c r="U32" s="1052"/>
      <c r="V32" s="1052">
        <v>671</v>
      </c>
      <c r="W32" s="1052"/>
      <c r="X32" s="1052"/>
      <c r="Y32" s="1052"/>
      <c r="Z32" s="1052"/>
      <c r="AA32" s="1052">
        <v>14</v>
      </c>
      <c r="AB32" s="1052"/>
      <c r="AC32" s="1052"/>
      <c r="AD32" s="1052"/>
      <c r="AE32" s="1053"/>
      <c r="AF32" s="1048">
        <v>368</v>
      </c>
      <c r="AG32" s="1049"/>
      <c r="AH32" s="1049"/>
      <c r="AI32" s="1049"/>
      <c r="AJ32" s="1050"/>
      <c r="AK32" s="993">
        <v>1</v>
      </c>
      <c r="AL32" s="984"/>
      <c r="AM32" s="984"/>
      <c r="AN32" s="984"/>
      <c r="AO32" s="984"/>
      <c r="AP32" s="984">
        <v>161</v>
      </c>
      <c r="AQ32" s="984"/>
      <c r="AR32" s="984"/>
      <c r="AS32" s="984"/>
      <c r="AT32" s="984"/>
      <c r="AU32" s="984">
        <v>0</v>
      </c>
      <c r="AV32" s="984"/>
      <c r="AW32" s="984"/>
      <c r="AX32" s="984"/>
      <c r="AY32" s="984"/>
      <c r="AZ32" s="1054" t="s">
        <v>515</v>
      </c>
      <c r="BA32" s="1054"/>
      <c r="BB32" s="1054"/>
      <c r="BC32" s="1054"/>
      <c r="BD32" s="1054"/>
      <c r="BE32" s="985" t="s">
        <v>414</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415</v>
      </c>
      <c r="C33" s="1044"/>
      <c r="D33" s="1044"/>
      <c r="E33" s="1044"/>
      <c r="F33" s="1044"/>
      <c r="G33" s="1044"/>
      <c r="H33" s="1044"/>
      <c r="I33" s="1044"/>
      <c r="J33" s="1044"/>
      <c r="K33" s="1044"/>
      <c r="L33" s="1044"/>
      <c r="M33" s="1044"/>
      <c r="N33" s="1044"/>
      <c r="O33" s="1044"/>
      <c r="P33" s="1045"/>
      <c r="Q33" s="1051">
        <v>2654</v>
      </c>
      <c r="R33" s="1052"/>
      <c r="S33" s="1052"/>
      <c r="T33" s="1052"/>
      <c r="U33" s="1052"/>
      <c r="V33" s="1052">
        <v>2649</v>
      </c>
      <c r="W33" s="1052"/>
      <c r="X33" s="1052"/>
      <c r="Y33" s="1052"/>
      <c r="Z33" s="1052"/>
      <c r="AA33" s="1052">
        <v>5</v>
      </c>
      <c r="AB33" s="1052"/>
      <c r="AC33" s="1052"/>
      <c r="AD33" s="1052"/>
      <c r="AE33" s="1053"/>
      <c r="AF33" s="1048">
        <v>420</v>
      </c>
      <c r="AG33" s="1049"/>
      <c r="AH33" s="1049"/>
      <c r="AI33" s="1049"/>
      <c r="AJ33" s="1050"/>
      <c r="AK33" s="993">
        <v>469</v>
      </c>
      <c r="AL33" s="984"/>
      <c r="AM33" s="984"/>
      <c r="AN33" s="984"/>
      <c r="AO33" s="984"/>
      <c r="AP33" s="984">
        <v>480</v>
      </c>
      <c r="AQ33" s="984"/>
      <c r="AR33" s="984"/>
      <c r="AS33" s="984"/>
      <c r="AT33" s="984"/>
      <c r="AU33" s="984">
        <v>286</v>
      </c>
      <c r="AV33" s="984"/>
      <c r="AW33" s="984"/>
      <c r="AX33" s="984"/>
      <c r="AY33" s="984"/>
      <c r="AZ33" s="1054" t="s">
        <v>515</v>
      </c>
      <c r="BA33" s="1054"/>
      <c r="BB33" s="1054"/>
      <c r="BC33" s="1054"/>
      <c r="BD33" s="1054"/>
      <c r="BE33" s="985" t="s">
        <v>414</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t="s">
        <v>416</v>
      </c>
      <c r="C34" s="1044"/>
      <c r="D34" s="1044"/>
      <c r="E34" s="1044"/>
      <c r="F34" s="1044"/>
      <c r="G34" s="1044"/>
      <c r="H34" s="1044"/>
      <c r="I34" s="1044"/>
      <c r="J34" s="1044"/>
      <c r="K34" s="1044"/>
      <c r="L34" s="1044"/>
      <c r="M34" s="1044"/>
      <c r="N34" s="1044"/>
      <c r="O34" s="1044"/>
      <c r="P34" s="1045"/>
      <c r="Q34" s="1051">
        <v>1674</v>
      </c>
      <c r="R34" s="1052"/>
      <c r="S34" s="1052"/>
      <c r="T34" s="1052"/>
      <c r="U34" s="1052"/>
      <c r="V34" s="1052">
        <v>1571</v>
      </c>
      <c r="W34" s="1052"/>
      <c r="X34" s="1052"/>
      <c r="Y34" s="1052"/>
      <c r="Z34" s="1052"/>
      <c r="AA34" s="1052">
        <v>103</v>
      </c>
      <c r="AB34" s="1052"/>
      <c r="AC34" s="1052"/>
      <c r="AD34" s="1052"/>
      <c r="AE34" s="1053"/>
      <c r="AF34" s="1048">
        <v>175</v>
      </c>
      <c r="AG34" s="1049"/>
      <c r="AH34" s="1049"/>
      <c r="AI34" s="1049"/>
      <c r="AJ34" s="1050"/>
      <c r="AK34" s="993">
        <v>479</v>
      </c>
      <c r="AL34" s="984"/>
      <c r="AM34" s="984"/>
      <c r="AN34" s="984"/>
      <c r="AO34" s="984"/>
      <c r="AP34" s="984">
        <v>5426</v>
      </c>
      <c r="AQ34" s="984"/>
      <c r="AR34" s="984"/>
      <c r="AS34" s="984"/>
      <c r="AT34" s="984"/>
      <c r="AU34" s="984">
        <v>3391</v>
      </c>
      <c r="AV34" s="984"/>
      <c r="AW34" s="984"/>
      <c r="AX34" s="984"/>
      <c r="AY34" s="984"/>
      <c r="AZ34" s="1054" t="s">
        <v>515</v>
      </c>
      <c r="BA34" s="1054"/>
      <c r="BB34" s="1054"/>
      <c r="BC34" s="1054"/>
      <c r="BD34" s="1054"/>
      <c r="BE34" s="985" t="s">
        <v>414</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417</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397</v>
      </c>
      <c r="B63" s="950" t="s">
        <v>418</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1327</v>
      </c>
      <c r="AG63" s="972"/>
      <c r="AH63" s="972"/>
      <c r="AI63" s="972"/>
      <c r="AJ63" s="1035"/>
      <c r="AK63" s="1036"/>
      <c r="AL63" s="976"/>
      <c r="AM63" s="976"/>
      <c r="AN63" s="976"/>
      <c r="AO63" s="976"/>
      <c r="AP63" s="972">
        <v>6067</v>
      </c>
      <c r="AQ63" s="972"/>
      <c r="AR63" s="972"/>
      <c r="AS63" s="972"/>
      <c r="AT63" s="972"/>
      <c r="AU63" s="972">
        <v>3677</v>
      </c>
      <c r="AV63" s="972"/>
      <c r="AW63" s="972"/>
      <c r="AX63" s="972"/>
      <c r="AY63" s="972"/>
      <c r="AZ63" s="1030"/>
      <c r="BA63" s="1030"/>
      <c r="BB63" s="1030"/>
      <c r="BC63" s="1030"/>
      <c r="BD63" s="1030"/>
      <c r="BE63" s="973"/>
      <c r="BF63" s="973"/>
      <c r="BG63" s="973"/>
      <c r="BH63" s="973"/>
      <c r="BI63" s="974"/>
      <c r="BJ63" s="1031" t="s">
        <v>140</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420</v>
      </c>
      <c r="B66" s="1009"/>
      <c r="C66" s="1009"/>
      <c r="D66" s="1009"/>
      <c r="E66" s="1009"/>
      <c r="F66" s="1009"/>
      <c r="G66" s="1009"/>
      <c r="H66" s="1009"/>
      <c r="I66" s="1009"/>
      <c r="J66" s="1009"/>
      <c r="K66" s="1009"/>
      <c r="L66" s="1009"/>
      <c r="M66" s="1009"/>
      <c r="N66" s="1009"/>
      <c r="O66" s="1009"/>
      <c r="P66" s="1010"/>
      <c r="Q66" s="1014" t="s">
        <v>401</v>
      </c>
      <c r="R66" s="1015"/>
      <c r="S66" s="1015"/>
      <c r="T66" s="1015"/>
      <c r="U66" s="1016"/>
      <c r="V66" s="1014" t="s">
        <v>421</v>
      </c>
      <c r="W66" s="1015"/>
      <c r="X66" s="1015"/>
      <c r="Y66" s="1015"/>
      <c r="Z66" s="1016"/>
      <c r="AA66" s="1014" t="s">
        <v>422</v>
      </c>
      <c r="AB66" s="1015"/>
      <c r="AC66" s="1015"/>
      <c r="AD66" s="1015"/>
      <c r="AE66" s="1016"/>
      <c r="AF66" s="1020" t="s">
        <v>404</v>
      </c>
      <c r="AG66" s="1021"/>
      <c r="AH66" s="1021"/>
      <c r="AI66" s="1021"/>
      <c r="AJ66" s="1022"/>
      <c r="AK66" s="1014" t="s">
        <v>423</v>
      </c>
      <c r="AL66" s="1009"/>
      <c r="AM66" s="1009"/>
      <c r="AN66" s="1009"/>
      <c r="AO66" s="1010"/>
      <c r="AP66" s="1014" t="s">
        <v>406</v>
      </c>
      <c r="AQ66" s="1015"/>
      <c r="AR66" s="1015"/>
      <c r="AS66" s="1015"/>
      <c r="AT66" s="1016"/>
      <c r="AU66" s="1014" t="s">
        <v>424</v>
      </c>
      <c r="AV66" s="1015"/>
      <c r="AW66" s="1015"/>
      <c r="AX66" s="1015"/>
      <c r="AY66" s="1016"/>
      <c r="AZ66" s="1014" t="s">
        <v>384</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581</v>
      </c>
      <c r="C68" s="999"/>
      <c r="D68" s="999"/>
      <c r="E68" s="999"/>
      <c r="F68" s="999"/>
      <c r="G68" s="999"/>
      <c r="H68" s="999"/>
      <c r="I68" s="999"/>
      <c r="J68" s="999"/>
      <c r="K68" s="999"/>
      <c r="L68" s="999"/>
      <c r="M68" s="999"/>
      <c r="N68" s="999"/>
      <c r="O68" s="999"/>
      <c r="P68" s="1000"/>
      <c r="Q68" s="1001">
        <v>21460</v>
      </c>
      <c r="R68" s="995"/>
      <c r="S68" s="995"/>
      <c r="T68" s="995"/>
      <c r="U68" s="995"/>
      <c r="V68" s="995">
        <v>20757</v>
      </c>
      <c r="W68" s="995"/>
      <c r="X68" s="995"/>
      <c r="Y68" s="995"/>
      <c r="Z68" s="995"/>
      <c r="AA68" s="995">
        <v>704</v>
      </c>
      <c r="AB68" s="995"/>
      <c r="AC68" s="995"/>
      <c r="AD68" s="995"/>
      <c r="AE68" s="995"/>
      <c r="AF68" s="995">
        <v>704</v>
      </c>
      <c r="AG68" s="995"/>
      <c r="AH68" s="995"/>
      <c r="AI68" s="995"/>
      <c r="AJ68" s="995"/>
      <c r="AK68" s="995">
        <v>118</v>
      </c>
      <c r="AL68" s="995"/>
      <c r="AM68" s="995"/>
      <c r="AN68" s="995"/>
      <c r="AO68" s="995"/>
      <c r="AP68" s="995" t="s">
        <v>515</v>
      </c>
      <c r="AQ68" s="995"/>
      <c r="AR68" s="995"/>
      <c r="AS68" s="995"/>
      <c r="AT68" s="995"/>
      <c r="AU68" s="995" t="s">
        <v>515</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582</v>
      </c>
      <c r="C69" s="988"/>
      <c r="D69" s="988"/>
      <c r="E69" s="988"/>
      <c r="F69" s="988"/>
      <c r="G69" s="988"/>
      <c r="H69" s="988"/>
      <c r="I69" s="988"/>
      <c r="J69" s="988"/>
      <c r="K69" s="988"/>
      <c r="L69" s="988"/>
      <c r="M69" s="988"/>
      <c r="N69" s="988"/>
      <c r="O69" s="988"/>
      <c r="P69" s="989"/>
      <c r="Q69" s="990">
        <v>179</v>
      </c>
      <c r="R69" s="984"/>
      <c r="S69" s="984"/>
      <c r="T69" s="984"/>
      <c r="U69" s="984"/>
      <c r="V69" s="984">
        <v>133</v>
      </c>
      <c r="W69" s="984"/>
      <c r="X69" s="984"/>
      <c r="Y69" s="984"/>
      <c r="Z69" s="984"/>
      <c r="AA69" s="984">
        <v>47</v>
      </c>
      <c r="AB69" s="984"/>
      <c r="AC69" s="984"/>
      <c r="AD69" s="984"/>
      <c r="AE69" s="984"/>
      <c r="AF69" s="984">
        <v>47</v>
      </c>
      <c r="AG69" s="984"/>
      <c r="AH69" s="984"/>
      <c r="AI69" s="984"/>
      <c r="AJ69" s="984"/>
      <c r="AK69" s="984" t="s">
        <v>515</v>
      </c>
      <c r="AL69" s="984"/>
      <c r="AM69" s="984"/>
      <c r="AN69" s="984"/>
      <c r="AO69" s="984"/>
      <c r="AP69" s="984" t="s">
        <v>515</v>
      </c>
      <c r="AQ69" s="984"/>
      <c r="AR69" s="984"/>
      <c r="AS69" s="984"/>
      <c r="AT69" s="984"/>
      <c r="AU69" s="984" t="s">
        <v>515</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583</v>
      </c>
      <c r="C70" s="988"/>
      <c r="D70" s="988"/>
      <c r="E70" s="988"/>
      <c r="F70" s="988"/>
      <c r="G70" s="988"/>
      <c r="H70" s="988"/>
      <c r="I70" s="988"/>
      <c r="J70" s="988"/>
      <c r="K70" s="988"/>
      <c r="L70" s="988"/>
      <c r="M70" s="988"/>
      <c r="N70" s="988"/>
      <c r="O70" s="988"/>
      <c r="P70" s="989"/>
      <c r="Q70" s="990">
        <v>107</v>
      </c>
      <c r="R70" s="984"/>
      <c r="S70" s="984"/>
      <c r="T70" s="984"/>
      <c r="U70" s="984"/>
      <c r="V70" s="984">
        <v>106</v>
      </c>
      <c r="W70" s="984"/>
      <c r="X70" s="984"/>
      <c r="Y70" s="984"/>
      <c r="Z70" s="984"/>
      <c r="AA70" s="984">
        <v>1</v>
      </c>
      <c r="AB70" s="984"/>
      <c r="AC70" s="984"/>
      <c r="AD70" s="984"/>
      <c r="AE70" s="984"/>
      <c r="AF70" s="984">
        <v>1</v>
      </c>
      <c r="AG70" s="984"/>
      <c r="AH70" s="984"/>
      <c r="AI70" s="984"/>
      <c r="AJ70" s="984"/>
      <c r="AK70" s="984">
        <v>8</v>
      </c>
      <c r="AL70" s="984"/>
      <c r="AM70" s="984"/>
      <c r="AN70" s="984"/>
      <c r="AO70" s="984"/>
      <c r="AP70" s="984" t="s">
        <v>515</v>
      </c>
      <c r="AQ70" s="984"/>
      <c r="AR70" s="984"/>
      <c r="AS70" s="984"/>
      <c r="AT70" s="984"/>
      <c r="AU70" s="984" t="s">
        <v>515</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584</v>
      </c>
      <c r="C71" s="988"/>
      <c r="D71" s="988"/>
      <c r="E71" s="988"/>
      <c r="F71" s="988"/>
      <c r="G71" s="988"/>
      <c r="H71" s="988"/>
      <c r="I71" s="988"/>
      <c r="J71" s="988"/>
      <c r="K71" s="988"/>
      <c r="L71" s="988"/>
      <c r="M71" s="988"/>
      <c r="N71" s="988"/>
      <c r="O71" s="988"/>
      <c r="P71" s="989"/>
      <c r="Q71" s="990">
        <v>101</v>
      </c>
      <c r="R71" s="984"/>
      <c r="S71" s="984"/>
      <c r="T71" s="984"/>
      <c r="U71" s="984"/>
      <c r="V71" s="984">
        <v>61</v>
      </c>
      <c r="W71" s="984"/>
      <c r="X71" s="984"/>
      <c r="Y71" s="984"/>
      <c r="Z71" s="984"/>
      <c r="AA71" s="984">
        <v>40</v>
      </c>
      <c r="AB71" s="984"/>
      <c r="AC71" s="984"/>
      <c r="AD71" s="984"/>
      <c r="AE71" s="984"/>
      <c r="AF71" s="984">
        <v>40</v>
      </c>
      <c r="AG71" s="984"/>
      <c r="AH71" s="984"/>
      <c r="AI71" s="984"/>
      <c r="AJ71" s="984"/>
      <c r="AK71" s="984" t="s">
        <v>515</v>
      </c>
      <c r="AL71" s="984"/>
      <c r="AM71" s="984"/>
      <c r="AN71" s="984"/>
      <c r="AO71" s="984"/>
      <c r="AP71" s="984" t="s">
        <v>515</v>
      </c>
      <c r="AQ71" s="984"/>
      <c r="AR71" s="984"/>
      <c r="AS71" s="984"/>
      <c r="AT71" s="984"/>
      <c r="AU71" s="984" t="s">
        <v>515</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585</v>
      </c>
      <c r="C72" s="988"/>
      <c r="D72" s="988"/>
      <c r="E72" s="988"/>
      <c r="F72" s="988"/>
      <c r="G72" s="988"/>
      <c r="H72" s="988"/>
      <c r="I72" s="988"/>
      <c r="J72" s="988"/>
      <c r="K72" s="988"/>
      <c r="L72" s="988"/>
      <c r="M72" s="988"/>
      <c r="N72" s="988"/>
      <c r="O72" s="988"/>
      <c r="P72" s="989"/>
      <c r="Q72" s="990">
        <v>6084</v>
      </c>
      <c r="R72" s="984"/>
      <c r="S72" s="984"/>
      <c r="T72" s="984"/>
      <c r="U72" s="984"/>
      <c r="V72" s="984">
        <v>5774</v>
      </c>
      <c r="W72" s="984"/>
      <c r="X72" s="984"/>
      <c r="Y72" s="984"/>
      <c r="Z72" s="984"/>
      <c r="AA72" s="984">
        <v>310</v>
      </c>
      <c r="AB72" s="984"/>
      <c r="AC72" s="984"/>
      <c r="AD72" s="984"/>
      <c r="AE72" s="984"/>
      <c r="AF72" s="984">
        <v>6094</v>
      </c>
      <c r="AG72" s="984"/>
      <c r="AH72" s="984"/>
      <c r="AI72" s="984"/>
      <c r="AJ72" s="984"/>
      <c r="AK72" s="984" t="s">
        <v>515</v>
      </c>
      <c r="AL72" s="984"/>
      <c r="AM72" s="984"/>
      <c r="AN72" s="984"/>
      <c r="AO72" s="984"/>
      <c r="AP72" s="984">
        <v>3912</v>
      </c>
      <c r="AQ72" s="984"/>
      <c r="AR72" s="984"/>
      <c r="AS72" s="984"/>
      <c r="AT72" s="984"/>
      <c r="AU72" s="984" t="s">
        <v>515</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586</v>
      </c>
      <c r="C73" s="988"/>
      <c r="D73" s="988"/>
      <c r="E73" s="988"/>
      <c r="F73" s="988"/>
      <c r="G73" s="988"/>
      <c r="H73" s="988"/>
      <c r="I73" s="988"/>
      <c r="J73" s="988"/>
      <c r="K73" s="988"/>
      <c r="L73" s="988"/>
      <c r="M73" s="988"/>
      <c r="N73" s="988"/>
      <c r="O73" s="988"/>
      <c r="P73" s="989"/>
      <c r="Q73" s="990">
        <v>4679</v>
      </c>
      <c r="R73" s="984"/>
      <c r="S73" s="984"/>
      <c r="T73" s="984"/>
      <c r="U73" s="984"/>
      <c r="V73" s="984">
        <v>4570</v>
      </c>
      <c r="W73" s="984"/>
      <c r="X73" s="984"/>
      <c r="Y73" s="984"/>
      <c r="Z73" s="984"/>
      <c r="AA73" s="984">
        <v>109</v>
      </c>
      <c r="AB73" s="984"/>
      <c r="AC73" s="984"/>
      <c r="AD73" s="984"/>
      <c r="AE73" s="984"/>
      <c r="AF73" s="984">
        <v>102</v>
      </c>
      <c r="AG73" s="984"/>
      <c r="AH73" s="984"/>
      <c r="AI73" s="984"/>
      <c r="AJ73" s="984"/>
      <c r="AK73" s="984" t="s">
        <v>515</v>
      </c>
      <c r="AL73" s="984"/>
      <c r="AM73" s="984"/>
      <c r="AN73" s="984"/>
      <c r="AO73" s="984"/>
      <c r="AP73" s="984">
        <v>2411</v>
      </c>
      <c r="AQ73" s="984"/>
      <c r="AR73" s="984"/>
      <c r="AS73" s="984"/>
      <c r="AT73" s="984"/>
      <c r="AU73" s="984">
        <v>2411</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587</v>
      </c>
      <c r="C74" s="988"/>
      <c r="D74" s="988"/>
      <c r="E74" s="988"/>
      <c r="F74" s="988"/>
      <c r="G74" s="988"/>
      <c r="H74" s="988"/>
      <c r="I74" s="988"/>
      <c r="J74" s="988"/>
      <c r="K74" s="988"/>
      <c r="L74" s="988"/>
      <c r="M74" s="988"/>
      <c r="N74" s="988"/>
      <c r="O74" s="988"/>
      <c r="P74" s="989"/>
      <c r="Q74" s="990">
        <v>4842</v>
      </c>
      <c r="R74" s="984"/>
      <c r="S74" s="984"/>
      <c r="T74" s="984"/>
      <c r="U74" s="984"/>
      <c r="V74" s="984">
        <v>4664</v>
      </c>
      <c r="W74" s="984"/>
      <c r="X74" s="984"/>
      <c r="Y74" s="984"/>
      <c r="Z74" s="984"/>
      <c r="AA74" s="984">
        <v>178</v>
      </c>
      <c r="AB74" s="984"/>
      <c r="AC74" s="984"/>
      <c r="AD74" s="984"/>
      <c r="AE74" s="984"/>
      <c r="AF74" s="984">
        <v>3921</v>
      </c>
      <c r="AG74" s="984"/>
      <c r="AH74" s="984"/>
      <c r="AI74" s="984"/>
      <c r="AJ74" s="984"/>
      <c r="AK74" s="984" t="s">
        <v>515</v>
      </c>
      <c r="AL74" s="984"/>
      <c r="AM74" s="984"/>
      <c r="AN74" s="984"/>
      <c r="AO74" s="984"/>
      <c r="AP74" s="984">
        <v>1711</v>
      </c>
      <c r="AQ74" s="984"/>
      <c r="AR74" s="984"/>
      <c r="AS74" s="984"/>
      <c r="AT74" s="984"/>
      <c r="AU74" s="984" t="s">
        <v>515</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588</v>
      </c>
      <c r="C75" s="988"/>
      <c r="D75" s="988"/>
      <c r="E75" s="988"/>
      <c r="F75" s="988"/>
      <c r="G75" s="988"/>
      <c r="H75" s="988"/>
      <c r="I75" s="988"/>
      <c r="J75" s="988"/>
      <c r="K75" s="988"/>
      <c r="L75" s="988"/>
      <c r="M75" s="988"/>
      <c r="N75" s="988"/>
      <c r="O75" s="988"/>
      <c r="P75" s="989"/>
      <c r="Q75" s="991">
        <v>1560</v>
      </c>
      <c r="R75" s="992"/>
      <c r="S75" s="992"/>
      <c r="T75" s="992"/>
      <c r="U75" s="993"/>
      <c r="V75" s="994">
        <v>1423</v>
      </c>
      <c r="W75" s="992"/>
      <c r="X75" s="992"/>
      <c r="Y75" s="992"/>
      <c r="Z75" s="993"/>
      <c r="AA75" s="994">
        <v>137</v>
      </c>
      <c r="AB75" s="992"/>
      <c r="AC75" s="992"/>
      <c r="AD75" s="992"/>
      <c r="AE75" s="993"/>
      <c r="AF75" s="994">
        <v>127</v>
      </c>
      <c r="AG75" s="992"/>
      <c r="AH75" s="992"/>
      <c r="AI75" s="992"/>
      <c r="AJ75" s="993"/>
      <c r="AK75" s="994" t="s">
        <v>515</v>
      </c>
      <c r="AL75" s="992"/>
      <c r="AM75" s="992"/>
      <c r="AN75" s="992"/>
      <c r="AO75" s="993"/>
      <c r="AP75" s="994">
        <v>291</v>
      </c>
      <c r="AQ75" s="992"/>
      <c r="AR75" s="992"/>
      <c r="AS75" s="992"/>
      <c r="AT75" s="993"/>
      <c r="AU75" s="994" t="s">
        <v>515</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589</v>
      </c>
      <c r="C76" s="988"/>
      <c r="D76" s="988"/>
      <c r="E76" s="988"/>
      <c r="F76" s="988"/>
      <c r="G76" s="988"/>
      <c r="H76" s="988"/>
      <c r="I76" s="988"/>
      <c r="J76" s="988"/>
      <c r="K76" s="988"/>
      <c r="L76" s="988"/>
      <c r="M76" s="988"/>
      <c r="N76" s="988"/>
      <c r="O76" s="988"/>
      <c r="P76" s="989"/>
      <c r="Q76" s="991">
        <v>2423</v>
      </c>
      <c r="R76" s="992"/>
      <c r="S76" s="992"/>
      <c r="T76" s="992"/>
      <c r="U76" s="993"/>
      <c r="V76" s="994">
        <v>2308</v>
      </c>
      <c r="W76" s="992"/>
      <c r="X76" s="992"/>
      <c r="Y76" s="992"/>
      <c r="Z76" s="993"/>
      <c r="AA76" s="994">
        <v>115</v>
      </c>
      <c r="AB76" s="992"/>
      <c r="AC76" s="992"/>
      <c r="AD76" s="992"/>
      <c r="AE76" s="993"/>
      <c r="AF76" s="994">
        <v>115</v>
      </c>
      <c r="AG76" s="992"/>
      <c r="AH76" s="992"/>
      <c r="AI76" s="992"/>
      <c r="AJ76" s="993"/>
      <c r="AK76" s="994">
        <v>130</v>
      </c>
      <c r="AL76" s="992"/>
      <c r="AM76" s="992"/>
      <c r="AN76" s="992"/>
      <c r="AO76" s="993"/>
      <c r="AP76" s="994" t="s">
        <v>515</v>
      </c>
      <c r="AQ76" s="992"/>
      <c r="AR76" s="992"/>
      <c r="AS76" s="992"/>
      <c r="AT76" s="993"/>
      <c r="AU76" s="994" t="s">
        <v>515</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590</v>
      </c>
      <c r="C77" s="988"/>
      <c r="D77" s="988"/>
      <c r="E77" s="988"/>
      <c r="F77" s="988"/>
      <c r="G77" s="988"/>
      <c r="H77" s="988"/>
      <c r="I77" s="988"/>
      <c r="J77" s="988"/>
      <c r="K77" s="988"/>
      <c r="L77" s="988"/>
      <c r="M77" s="988"/>
      <c r="N77" s="988"/>
      <c r="O77" s="988"/>
      <c r="P77" s="989"/>
      <c r="Q77" s="991">
        <v>719774</v>
      </c>
      <c r="R77" s="992"/>
      <c r="S77" s="992"/>
      <c r="T77" s="992"/>
      <c r="U77" s="993"/>
      <c r="V77" s="994">
        <v>711648</v>
      </c>
      <c r="W77" s="992"/>
      <c r="X77" s="992"/>
      <c r="Y77" s="992"/>
      <c r="Z77" s="993"/>
      <c r="AA77" s="994">
        <v>8126</v>
      </c>
      <c r="AB77" s="992"/>
      <c r="AC77" s="992"/>
      <c r="AD77" s="992"/>
      <c r="AE77" s="993"/>
      <c r="AF77" s="994">
        <v>8126</v>
      </c>
      <c r="AG77" s="992"/>
      <c r="AH77" s="992"/>
      <c r="AI77" s="992"/>
      <c r="AJ77" s="993"/>
      <c r="AK77" s="994">
        <v>4022</v>
      </c>
      <c r="AL77" s="992"/>
      <c r="AM77" s="992"/>
      <c r="AN77" s="992"/>
      <c r="AO77" s="993"/>
      <c r="AP77" s="994" t="s">
        <v>515</v>
      </c>
      <c r="AQ77" s="992"/>
      <c r="AR77" s="992"/>
      <c r="AS77" s="992"/>
      <c r="AT77" s="993"/>
      <c r="AU77" s="994" t="s">
        <v>515</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397</v>
      </c>
      <c r="B88" s="950" t="s">
        <v>425</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19277</v>
      </c>
      <c r="AG88" s="972"/>
      <c r="AH88" s="972"/>
      <c r="AI88" s="972"/>
      <c r="AJ88" s="972"/>
      <c r="AK88" s="976"/>
      <c r="AL88" s="976"/>
      <c r="AM88" s="976"/>
      <c r="AN88" s="976"/>
      <c r="AO88" s="976"/>
      <c r="AP88" s="972">
        <v>8325</v>
      </c>
      <c r="AQ88" s="972"/>
      <c r="AR88" s="972"/>
      <c r="AS88" s="972"/>
      <c r="AT88" s="972"/>
      <c r="AU88" s="972">
        <v>2411</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950" t="s">
        <v>426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434</v>
      </c>
      <c r="AB109" s="909"/>
      <c r="AC109" s="909"/>
      <c r="AD109" s="909"/>
      <c r="AE109" s="910"/>
      <c r="AF109" s="911" t="s">
        <v>435</v>
      </c>
      <c r="AG109" s="909"/>
      <c r="AH109" s="909"/>
      <c r="AI109" s="909"/>
      <c r="AJ109" s="910"/>
      <c r="AK109" s="911" t="s">
        <v>314</v>
      </c>
      <c r="AL109" s="909"/>
      <c r="AM109" s="909"/>
      <c r="AN109" s="909"/>
      <c r="AO109" s="910"/>
      <c r="AP109" s="911" t="s">
        <v>436</v>
      </c>
      <c r="AQ109" s="909"/>
      <c r="AR109" s="909"/>
      <c r="AS109" s="909"/>
      <c r="AT109" s="942"/>
      <c r="AU109" s="908" t="s">
        <v>433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434</v>
      </c>
      <c r="BR109" s="909"/>
      <c r="BS109" s="909"/>
      <c r="BT109" s="909"/>
      <c r="BU109" s="910"/>
      <c r="BV109" s="911" t="s">
        <v>435</v>
      </c>
      <c r="BW109" s="909"/>
      <c r="BX109" s="909"/>
      <c r="BY109" s="909"/>
      <c r="BZ109" s="910"/>
      <c r="CA109" s="911" t="s">
        <v>314</v>
      </c>
      <c r="CB109" s="909"/>
      <c r="CC109" s="909"/>
      <c r="CD109" s="909"/>
      <c r="CE109" s="910"/>
      <c r="CF109" s="949" t="s">
        <v>436</v>
      </c>
      <c r="CG109" s="949"/>
      <c r="CH109" s="949"/>
      <c r="CI109" s="949"/>
      <c r="CJ109" s="949"/>
      <c r="CK109" s="911" t="s">
        <v>437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434</v>
      </c>
      <c r="DH109" s="909"/>
      <c r="DI109" s="909"/>
      <c r="DJ109" s="909"/>
      <c r="DK109" s="910"/>
      <c r="DL109" s="911" t="s">
        <v>435</v>
      </c>
      <c r="DM109" s="909"/>
      <c r="DN109" s="909"/>
      <c r="DO109" s="909"/>
      <c r="DP109" s="910"/>
      <c r="DQ109" s="911" t="s">
        <v>314</v>
      </c>
      <c r="DR109" s="909"/>
      <c r="DS109" s="909"/>
      <c r="DT109" s="909"/>
      <c r="DU109" s="910"/>
      <c r="DV109" s="911" t="s">
        <v>436</v>
      </c>
      <c r="DW109" s="909"/>
      <c r="DX109" s="909"/>
      <c r="DY109" s="909"/>
      <c r="DZ109" s="942"/>
    </row>
    <row r="110" spans="1:131" s="224" customFormat="1" ht="26.25" customHeight="1" x14ac:dyDescent="0.2">
      <c r="A110" s="820" t="s">
        <v>438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1417631</v>
      </c>
      <c r="AB110" s="902"/>
      <c r="AC110" s="902"/>
      <c r="AD110" s="902"/>
      <c r="AE110" s="903"/>
      <c r="AF110" s="904">
        <v>1500283</v>
      </c>
      <c r="AG110" s="902"/>
      <c r="AH110" s="902"/>
      <c r="AI110" s="902"/>
      <c r="AJ110" s="903"/>
      <c r="AK110" s="904">
        <v>1617755</v>
      </c>
      <c r="AL110" s="902"/>
      <c r="AM110" s="902"/>
      <c r="AN110" s="902"/>
      <c r="AO110" s="903"/>
      <c r="AP110" s="905">
        <v>17.3</v>
      </c>
      <c r="AQ110" s="906"/>
      <c r="AR110" s="906"/>
      <c r="AS110" s="906"/>
      <c r="AT110" s="907"/>
      <c r="AU110" s="943" t="s">
        <v>75</v>
      </c>
      <c r="AV110" s="944"/>
      <c r="AW110" s="944"/>
      <c r="AX110" s="944"/>
      <c r="AY110" s="944"/>
      <c r="AZ110" s="873" t="s">
        <v>439</v>
      </c>
      <c r="BA110" s="821"/>
      <c r="BB110" s="821"/>
      <c r="BC110" s="821"/>
      <c r="BD110" s="821"/>
      <c r="BE110" s="821"/>
      <c r="BF110" s="821"/>
      <c r="BG110" s="821"/>
      <c r="BH110" s="821"/>
      <c r="BI110" s="821"/>
      <c r="BJ110" s="821"/>
      <c r="BK110" s="821"/>
      <c r="BL110" s="821"/>
      <c r="BM110" s="821"/>
      <c r="BN110" s="821"/>
      <c r="BO110" s="821"/>
      <c r="BP110" s="822"/>
      <c r="BQ110" s="874">
        <v>16189443</v>
      </c>
      <c r="BR110" s="855"/>
      <c r="BS110" s="855"/>
      <c r="BT110" s="855"/>
      <c r="BU110" s="855"/>
      <c r="BV110" s="855">
        <v>15615683</v>
      </c>
      <c r="BW110" s="855"/>
      <c r="BX110" s="855"/>
      <c r="BY110" s="855"/>
      <c r="BZ110" s="855"/>
      <c r="CA110" s="855">
        <v>14345989</v>
      </c>
      <c r="CB110" s="855"/>
      <c r="CC110" s="855"/>
      <c r="CD110" s="855"/>
      <c r="CE110" s="855"/>
      <c r="CF110" s="879">
        <v>153.80000000000001</v>
      </c>
      <c r="CG110" s="880"/>
      <c r="CH110" s="880"/>
      <c r="CI110" s="880"/>
      <c r="CJ110" s="880"/>
      <c r="CK110" s="939" t="s">
        <v>440</v>
      </c>
      <c r="CL110" s="832"/>
      <c r="CM110" s="873" t="s">
        <v>441</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140</v>
      </c>
      <c r="DH110" s="855"/>
      <c r="DI110" s="855"/>
      <c r="DJ110" s="855"/>
      <c r="DK110" s="855"/>
      <c r="DL110" s="855" t="s">
        <v>140</v>
      </c>
      <c r="DM110" s="855"/>
      <c r="DN110" s="855"/>
      <c r="DO110" s="855"/>
      <c r="DP110" s="855"/>
      <c r="DQ110" s="855" t="s">
        <v>140</v>
      </c>
      <c r="DR110" s="855"/>
      <c r="DS110" s="855"/>
      <c r="DT110" s="855"/>
      <c r="DU110" s="855"/>
      <c r="DV110" s="856" t="s">
        <v>140</v>
      </c>
      <c r="DW110" s="856"/>
      <c r="DX110" s="856"/>
      <c r="DY110" s="856"/>
      <c r="DZ110" s="857"/>
    </row>
    <row r="111" spans="1:131" s="224" customFormat="1" ht="26.25" customHeight="1" x14ac:dyDescent="0.2">
      <c r="A111" s="787" t="s">
        <v>442</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140</v>
      </c>
      <c r="AB111" s="932"/>
      <c r="AC111" s="932"/>
      <c r="AD111" s="932"/>
      <c r="AE111" s="933"/>
      <c r="AF111" s="934" t="s">
        <v>140</v>
      </c>
      <c r="AG111" s="932"/>
      <c r="AH111" s="932"/>
      <c r="AI111" s="932"/>
      <c r="AJ111" s="933"/>
      <c r="AK111" s="934" t="s">
        <v>140</v>
      </c>
      <c r="AL111" s="932"/>
      <c r="AM111" s="932"/>
      <c r="AN111" s="932"/>
      <c r="AO111" s="933"/>
      <c r="AP111" s="935" t="s">
        <v>140</v>
      </c>
      <c r="AQ111" s="936"/>
      <c r="AR111" s="936"/>
      <c r="AS111" s="936"/>
      <c r="AT111" s="937"/>
      <c r="AU111" s="945"/>
      <c r="AV111" s="946"/>
      <c r="AW111" s="946"/>
      <c r="AX111" s="946"/>
      <c r="AY111" s="946"/>
      <c r="AZ111" s="828" t="s">
        <v>443</v>
      </c>
      <c r="BA111" s="765"/>
      <c r="BB111" s="765"/>
      <c r="BC111" s="765"/>
      <c r="BD111" s="765"/>
      <c r="BE111" s="765"/>
      <c r="BF111" s="765"/>
      <c r="BG111" s="765"/>
      <c r="BH111" s="765"/>
      <c r="BI111" s="765"/>
      <c r="BJ111" s="765"/>
      <c r="BK111" s="765"/>
      <c r="BL111" s="765"/>
      <c r="BM111" s="765"/>
      <c r="BN111" s="765"/>
      <c r="BO111" s="765"/>
      <c r="BP111" s="766"/>
      <c r="BQ111" s="829" t="s">
        <v>140</v>
      </c>
      <c r="BR111" s="830"/>
      <c r="BS111" s="830"/>
      <c r="BT111" s="830"/>
      <c r="BU111" s="830"/>
      <c r="BV111" s="830" t="s">
        <v>140</v>
      </c>
      <c r="BW111" s="830"/>
      <c r="BX111" s="830"/>
      <c r="BY111" s="830"/>
      <c r="BZ111" s="830"/>
      <c r="CA111" s="830" t="s">
        <v>140</v>
      </c>
      <c r="CB111" s="830"/>
      <c r="CC111" s="830"/>
      <c r="CD111" s="830"/>
      <c r="CE111" s="830"/>
      <c r="CF111" s="888" t="s">
        <v>140</v>
      </c>
      <c r="CG111" s="889"/>
      <c r="CH111" s="889"/>
      <c r="CI111" s="889"/>
      <c r="CJ111" s="889"/>
      <c r="CK111" s="940"/>
      <c r="CL111" s="834"/>
      <c r="CM111" s="828" t="s">
        <v>444</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140</v>
      </c>
      <c r="DH111" s="830"/>
      <c r="DI111" s="830"/>
      <c r="DJ111" s="830"/>
      <c r="DK111" s="830"/>
      <c r="DL111" s="830" t="s">
        <v>140</v>
      </c>
      <c r="DM111" s="830"/>
      <c r="DN111" s="830"/>
      <c r="DO111" s="830"/>
      <c r="DP111" s="830"/>
      <c r="DQ111" s="830" t="s">
        <v>140</v>
      </c>
      <c r="DR111" s="830"/>
      <c r="DS111" s="830"/>
      <c r="DT111" s="830"/>
      <c r="DU111" s="830"/>
      <c r="DV111" s="807" t="s">
        <v>140</v>
      </c>
      <c r="DW111" s="807"/>
      <c r="DX111" s="807"/>
      <c r="DY111" s="807"/>
      <c r="DZ111" s="808"/>
    </row>
    <row r="112" spans="1:131" s="224" customFormat="1" ht="26.25" customHeight="1" x14ac:dyDescent="0.2">
      <c r="A112" s="925" t="s">
        <v>445</v>
      </c>
      <c r="B112" s="926"/>
      <c r="C112" s="765" t="s">
        <v>446</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140</v>
      </c>
      <c r="AB112" s="793"/>
      <c r="AC112" s="793"/>
      <c r="AD112" s="793"/>
      <c r="AE112" s="794"/>
      <c r="AF112" s="795" t="s">
        <v>140</v>
      </c>
      <c r="AG112" s="793"/>
      <c r="AH112" s="793"/>
      <c r="AI112" s="793"/>
      <c r="AJ112" s="794"/>
      <c r="AK112" s="795" t="s">
        <v>140</v>
      </c>
      <c r="AL112" s="793"/>
      <c r="AM112" s="793"/>
      <c r="AN112" s="793"/>
      <c r="AO112" s="794"/>
      <c r="AP112" s="837" t="s">
        <v>140</v>
      </c>
      <c r="AQ112" s="838"/>
      <c r="AR112" s="838"/>
      <c r="AS112" s="838"/>
      <c r="AT112" s="839"/>
      <c r="AU112" s="945"/>
      <c r="AV112" s="946"/>
      <c r="AW112" s="946"/>
      <c r="AX112" s="946"/>
      <c r="AY112" s="946"/>
      <c r="AZ112" s="828" t="s">
        <v>447</v>
      </c>
      <c r="BA112" s="765"/>
      <c r="BB112" s="765"/>
      <c r="BC112" s="765"/>
      <c r="BD112" s="765"/>
      <c r="BE112" s="765"/>
      <c r="BF112" s="765"/>
      <c r="BG112" s="765"/>
      <c r="BH112" s="765"/>
      <c r="BI112" s="765"/>
      <c r="BJ112" s="765"/>
      <c r="BK112" s="765"/>
      <c r="BL112" s="765"/>
      <c r="BM112" s="765"/>
      <c r="BN112" s="765"/>
      <c r="BO112" s="765"/>
      <c r="BP112" s="766"/>
      <c r="BQ112" s="829">
        <v>5235998</v>
      </c>
      <c r="BR112" s="830"/>
      <c r="BS112" s="830"/>
      <c r="BT112" s="830"/>
      <c r="BU112" s="830"/>
      <c r="BV112" s="830">
        <v>4458273</v>
      </c>
      <c r="BW112" s="830"/>
      <c r="BX112" s="830"/>
      <c r="BY112" s="830"/>
      <c r="BZ112" s="830"/>
      <c r="CA112" s="830">
        <v>3676839</v>
      </c>
      <c r="CB112" s="830"/>
      <c r="CC112" s="830"/>
      <c r="CD112" s="830"/>
      <c r="CE112" s="830"/>
      <c r="CF112" s="888">
        <v>39.4</v>
      </c>
      <c r="CG112" s="889"/>
      <c r="CH112" s="889"/>
      <c r="CI112" s="889"/>
      <c r="CJ112" s="889"/>
      <c r="CK112" s="940"/>
      <c r="CL112" s="834"/>
      <c r="CM112" s="828" t="s">
        <v>448</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140</v>
      </c>
      <c r="DH112" s="830"/>
      <c r="DI112" s="830"/>
      <c r="DJ112" s="830"/>
      <c r="DK112" s="830"/>
      <c r="DL112" s="830" t="s">
        <v>140</v>
      </c>
      <c r="DM112" s="830"/>
      <c r="DN112" s="830"/>
      <c r="DO112" s="830"/>
      <c r="DP112" s="830"/>
      <c r="DQ112" s="830" t="s">
        <v>140</v>
      </c>
      <c r="DR112" s="830"/>
      <c r="DS112" s="830"/>
      <c r="DT112" s="830"/>
      <c r="DU112" s="830"/>
      <c r="DV112" s="807" t="s">
        <v>140</v>
      </c>
      <c r="DW112" s="807"/>
      <c r="DX112" s="807"/>
      <c r="DY112" s="807"/>
      <c r="DZ112" s="808"/>
    </row>
    <row r="113" spans="1:130" s="224" customFormat="1" ht="26.25" customHeight="1" x14ac:dyDescent="0.2">
      <c r="A113" s="927"/>
      <c r="B113" s="928"/>
      <c r="C113" s="765" t="s">
        <v>449</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465448</v>
      </c>
      <c r="AB113" s="932"/>
      <c r="AC113" s="932"/>
      <c r="AD113" s="932"/>
      <c r="AE113" s="933"/>
      <c r="AF113" s="934">
        <v>396989</v>
      </c>
      <c r="AG113" s="932"/>
      <c r="AH113" s="932"/>
      <c r="AI113" s="932"/>
      <c r="AJ113" s="933"/>
      <c r="AK113" s="934">
        <v>361140</v>
      </c>
      <c r="AL113" s="932"/>
      <c r="AM113" s="932"/>
      <c r="AN113" s="932"/>
      <c r="AO113" s="933"/>
      <c r="AP113" s="935">
        <v>3.9</v>
      </c>
      <c r="AQ113" s="936"/>
      <c r="AR113" s="936"/>
      <c r="AS113" s="936"/>
      <c r="AT113" s="937"/>
      <c r="AU113" s="945"/>
      <c r="AV113" s="946"/>
      <c r="AW113" s="946"/>
      <c r="AX113" s="946"/>
      <c r="AY113" s="946"/>
      <c r="AZ113" s="828" t="s">
        <v>450</v>
      </c>
      <c r="BA113" s="765"/>
      <c r="BB113" s="765"/>
      <c r="BC113" s="765"/>
      <c r="BD113" s="765"/>
      <c r="BE113" s="765"/>
      <c r="BF113" s="765"/>
      <c r="BG113" s="765"/>
      <c r="BH113" s="765"/>
      <c r="BI113" s="765"/>
      <c r="BJ113" s="765"/>
      <c r="BK113" s="765"/>
      <c r="BL113" s="765"/>
      <c r="BM113" s="765"/>
      <c r="BN113" s="765"/>
      <c r="BO113" s="765"/>
      <c r="BP113" s="766"/>
      <c r="BQ113" s="829">
        <v>619296</v>
      </c>
      <c r="BR113" s="830"/>
      <c r="BS113" s="830"/>
      <c r="BT113" s="830"/>
      <c r="BU113" s="830"/>
      <c r="BV113" s="830">
        <v>697283</v>
      </c>
      <c r="BW113" s="830"/>
      <c r="BX113" s="830"/>
      <c r="BY113" s="830"/>
      <c r="BZ113" s="830"/>
      <c r="CA113" s="830">
        <v>681289</v>
      </c>
      <c r="CB113" s="830"/>
      <c r="CC113" s="830"/>
      <c r="CD113" s="830"/>
      <c r="CE113" s="830"/>
      <c r="CF113" s="888">
        <v>7.3</v>
      </c>
      <c r="CG113" s="889"/>
      <c r="CH113" s="889"/>
      <c r="CI113" s="889"/>
      <c r="CJ113" s="889"/>
      <c r="CK113" s="940"/>
      <c r="CL113" s="834"/>
      <c r="CM113" s="828" t="s">
        <v>451</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140</v>
      </c>
      <c r="DH113" s="793"/>
      <c r="DI113" s="793"/>
      <c r="DJ113" s="793"/>
      <c r="DK113" s="794"/>
      <c r="DL113" s="795" t="s">
        <v>140</v>
      </c>
      <c r="DM113" s="793"/>
      <c r="DN113" s="793"/>
      <c r="DO113" s="793"/>
      <c r="DP113" s="794"/>
      <c r="DQ113" s="795" t="s">
        <v>140</v>
      </c>
      <c r="DR113" s="793"/>
      <c r="DS113" s="793"/>
      <c r="DT113" s="793"/>
      <c r="DU113" s="794"/>
      <c r="DV113" s="837" t="s">
        <v>140</v>
      </c>
      <c r="DW113" s="838"/>
      <c r="DX113" s="838"/>
      <c r="DY113" s="838"/>
      <c r="DZ113" s="839"/>
    </row>
    <row r="114" spans="1:130" s="224" customFormat="1" ht="26.25" customHeight="1" x14ac:dyDescent="0.2">
      <c r="A114" s="927"/>
      <c r="B114" s="928"/>
      <c r="C114" s="765" t="s">
        <v>452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83131</v>
      </c>
      <c r="AB114" s="793"/>
      <c r="AC114" s="793"/>
      <c r="AD114" s="793"/>
      <c r="AE114" s="794"/>
      <c r="AF114" s="795">
        <v>79035</v>
      </c>
      <c r="AG114" s="793"/>
      <c r="AH114" s="793"/>
      <c r="AI114" s="793"/>
      <c r="AJ114" s="794"/>
      <c r="AK114" s="795">
        <v>83596</v>
      </c>
      <c r="AL114" s="793"/>
      <c r="AM114" s="793"/>
      <c r="AN114" s="793"/>
      <c r="AO114" s="794"/>
      <c r="AP114" s="837">
        <v>0.9</v>
      </c>
      <c r="AQ114" s="838"/>
      <c r="AR114" s="838"/>
      <c r="AS114" s="838"/>
      <c r="AT114" s="839"/>
      <c r="AU114" s="945"/>
      <c r="AV114" s="946"/>
      <c r="AW114" s="946"/>
      <c r="AX114" s="946"/>
      <c r="AY114" s="946"/>
      <c r="AZ114" s="828" t="s">
        <v>453</v>
      </c>
      <c r="BA114" s="765"/>
      <c r="BB114" s="765"/>
      <c r="BC114" s="765"/>
      <c r="BD114" s="765"/>
      <c r="BE114" s="765"/>
      <c r="BF114" s="765"/>
      <c r="BG114" s="765"/>
      <c r="BH114" s="765"/>
      <c r="BI114" s="765"/>
      <c r="BJ114" s="765"/>
      <c r="BK114" s="765"/>
      <c r="BL114" s="765"/>
      <c r="BM114" s="765"/>
      <c r="BN114" s="765"/>
      <c r="BO114" s="765"/>
      <c r="BP114" s="766"/>
      <c r="BQ114" s="829">
        <v>2523169</v>
      </c>
      <c r="BR114" s="830"/>
      <c r="BS114" s="830"/>
      <c r="BT114" s="830"/>
      <c r="BU114" s="830"/>
      <c r="BV114" s="830">
        <v>2589786</v>
      </c>
      <c r="BW114" s="830"/>
      <c r="BX114" s="830"/>
      <c r="BY114" s="830"/>
      <c r="BZ114" s="830"/>
      <c r="CA114" s="830">
        <v>2713171</v>
      </c>
      <c r="CB114" s="830"/>
      <c r="CC114" s="830"/>
      <c r="CD114" s="830"/>
      <c r="CE114" s="830"/>
      <c r="CF114" s="888">
        <v>29.1</v>
      </c>
      <c r="CG114" s="889"/>
      <c r="CH114" s="889"/>
      <c r="CI114" s="889"/>
      <c r="CJ114" s="889"/>
      <c r="CK114" s="940"/>
      <c r="CL114" s="834"/>
      <c r="CM114" s="828" t="s">
        <v>454</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140</v>
      </c>
      <c r="DH114" s="793"/>
      <c r="DI114" s="793"/>
      <c r="DJ114" s="793"/>
      <c r="DK114" s="794"/>
      <c r="DL114" s="795" t="s">
        <v>140</v>
      </c>
      <c r="DM114" s="793"/>
      <c r="DN114" s="793"/>
      <c r="DO114" s="793"/>
      <c r="DP114" s="794"/>
      <c r="DQ114" s="795" t="s">
        <v>140</v>
      </c>
      <c r="DR114" s="793"/>
      <c r="DS114" s="793"/>
      <c r="DT114" s="793"/>
      <c r="DU114" s="794"/>
      <c r="DV114" s="837" t="s">
        <v>140</v>
      </c>
      <c r="DW114" s="838"/>
      <c r="DX114" s="838"/>
      <c r="DY114" s="838"/>
      <c r="DZ114" s="839"/>
    </row>
    <row r="115" spans="1:130" s="224" customFormat="1" ht="26.25" customHeight="1" x14ac:dyDescent="0.2">
      <c r="A115" s="927"/>
      <c r="B115" s="928"/>
      <c r="C115" s="765" t="s">
        <v>455</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4163</v>
      </c>
      <c r="AB115" s="932"/>
      <c r="AC115" s="932"/>
      <c r="AD115" s="932"/>
      <c r="AE115" s="933"/>
      <c r="AF115" s="934">
        <v>2501</v>
      </c>
      <c r="AG115" s="932"/>
      <c r="AH115" s="932"/>
      <c r="AI115" s="932"/>
      <c r="AJ115" s="933"/>
      <c r="AK115" s="934">
        <v>1460</v>
      </c>
      <c r="AL115" s="932"/>
      <c r="AM115" s="932"/>
      <c r="AN115" s="932"/>
      <c r="AO115" s="933"/>
      <c r="AP115" s="935">
        <v>0</v>
      </c>
      <c r="AQ115" s="936"/>
      <c r="AR115" s="936"/>
      <c r="AS115" s="936"/>
      <c r="AT115" s="937"/>
      <c r="AU115" s="945"/>
      <c r="AV115" s="946"/>
      <c r="AW115" s="946"/>
      <c r="AX115" s="946"/>
      <c r="AY115" s="946"/>
      <c r="AZ115" s="828" t="s">
        <v>456</v>
      </c>
      <c r="BA115" s="765"/>
      <c r="BB115" s="765"/>
      <c r="BC115" s="765"/>
      <c r="BD115" s="765"/>
      <c r="BE115" s="765"/>
      <c r="BF115" s="765"/>
      <c r="BG115" s="765"/>
      <c r="BH115" s="765"/>
      <c r="BI115" s="765"/>
      <c r="BJ115" s="765"/>
      <c r="BK115" s="765"/>
      <c r="BL115" s="765"/>
      <c r="BM115" s="765"/>
      <c r="BN115" s="765"/>
      <c r="BO115" s="765"/>
      <c r="BP115" s="766"/>
      <c r="BQ115" s="829" t="s">
        <v>140</v>
      </c>
      <c r="BR115" s="830"/>
      <c r="BS115" s="830"/>
      <c r="BT115" s="830"/>
      <c r="BU115" s="830"/>
      <c r="BV115" s="830" t="s">
        <v>140</v>
      </c>
      <c r="BW115" s="830"/>
      <c r="BX115" s="830"/>
      <c r="BY115" s="830"/>
      <c r="BZ115" s="830"/>
      <c r="CA115" s="830" t="s">
        <v>140</v>
      </c>
      <c r="CB115" s="830"/>
      <c r="CC115" s="830"/>
      <c r="CD115" s="830"/>
      <c r="CE115" s="830"/>
      <c r="CF115" s="888" t="s">
        <v>140</v>
      </c>
      <c r="CG115" s="889"/>
      <c r="CH115" s="889"/>
      <c r="CI115" s="889"/>
      <c r="CJ115" s="889"/>
      <c r="CK115" s="940"/>
      <c r="CL115" s="834"/>
      <c r="CM115" s="828" t="s">
        <v>457</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140</v>
      </c>
      <c r="DH115" s="793"/>
      <c r="DI115" s="793"/>
      <c r="DJ115" s="793"/>
      <c r="DK115" s="794"/>
      <c r="DL115" s="795" t="s">
        <v>140</v>
      </c>
      <c r="DM115" s="793"/>
      <c r="DN115" s="793"/>
      <c r="DO115" s="793"/>
      <c r="DP115" s="794"/>
      <c r="DQ115" s="795" t="s">
        <v>140</v>
      </c>
      <c r="DR115" s="793"/>
      <c r="DS115" s="793"/>
      <c r="DT115" s="793"/>
      <c r="DU115" s="794"/>
      <c r="DV115" s="837" t="s">
        <v>140</v>
      </c>
      <c r="DW115" s="838"/>
      <c r="DX115" s="838"/>
      <c r="DY115" s="838"/>
      <c r="DZ115" s="839"/>
    </row>
    <row r="116" spans="1:130" s="224" customFormat="1" ht="26.25" customHeight="1" x14ac:dyDescent="0.2">
      <c r="A116" s="929"/>
      <c r="B116" s="930"/>
      <c r="C116" s="852" t="s">
        <v>458</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140</v>
      </c>
      <c r="AB116" s="793"/>
      <c r="AC116" s="793"/>
      <c r="AD116" s="793"/>
      <c r="AE116" s="794"/>
      <c r="AF116" s="795" t="s">
        <v>140</v>
      </c>
      <c r="AG116" s="793"/>
      <c r="AH116" s="793"/>
      <c r="AI116" s="793"/>
      <c r="AJ116" s="794"/>
      <c r="AK116" s="795" t="s">
        <v>140</v>
      </c>
      <c r="AL116" s="793"/>
      <c r="AM116" s="793"/>
      <c r="AN116" s="793"/>
      <c r="AO116" s="794"/>
      <c r="AP116" s="837" t="s">
        <v>140</v>
      </c>
      <c r="AQ116" s="838"/>
      <c r="AR116" s="838"/>
      <c r="AS116" s="838"/>
      <c r="AT116" s="839"/>
      <c r="AU116" s="945"/>
      <c r="AV116" s="946"/>
      <c r="AW116" s="946"/>
      <c r="AX116" s="946"/>
      <c r="AY116" s="946"/>
      <c r="AZ116" s="922" t="s">
        <v>459</v>
      </c>
      <c r="BA116" s="923"/>
      <c r="BB116" s="923"/>
      <c r="BC116" s="923"/>
      <c r="BD116" s="923"/>
      <c r="BE116" s="923"/>
      <c r="BF116" s="923"/>
      <c r="BG116" s="923"/>
      <c r="BH116" s="923"/>
      <c r="BI116" s="923"/>
      <c r="BJ116" s="923"/>
      <c r="BK116" s="923"/>
      <c r="BL116" s="923"/>
      <c r="BM116" s="923"/>
      <c r="BN116" s="923"/>
      <c r="BO116" s="923"/>
      <c r="BP116" s="924"/>
      <c r="BQ116" s="829" t="s">
        <v>140</v>
      </c>
      <c r="BR116" s="830"/>
      <c r="BS116" s="830"/>
      <c r="BT116" s="830"/>
      <c r="BU116" s="830"/>
      <c r="BV116" s="830" t="s">
        <v>140</v>
      </c>
      <c r="BW116" s="830"/>
      <c r="BX116" s="830"/>
      <c r="BY116" s="830"/>
      <c r="BZ116" s="830"/>
      <c r="CA116" s="830" t="s">
        <v>140</v>
      </c>
      <c r="CB116" s="830"/>
      <c r="CC116" s="830"/>
      <c r="CD116" s="830"/>
      <c r="CE116" s="830"/>
      <c r="CF116" s="888" t="s">
        <v>140</v>
      </c>
      <c r="CG116" s="889"/>
      <c r="CH116" s="889"/>
      <c r="CI116" s="889"/>
      <c r="CJ116" s="889"/>
      <c r="CK116" s="940"/>
      <c r="CL116" s="834"/>
      <c r="CM116" s="828" t="s">
        <v>460</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140</v>
      </c>
      <c r="DH116" s="793"/>
      <c r="DI116" s="793"/>
      <c r="DJ116" s="793"/>
      <c r="DK116" s="794"/>
      <c r="DL116" s="795" t="s">
        <v>140</v>
      </c>
      <c r="DM116" s="793"/>
      <c r="DN116" s="793"/>
      <c r="DO116" s="793"/>
      <c r="DP116" s="794"/>
      <c r="DQ116" s="795" t="s">
        <v>140</v>
      </c>
      <c r="DR116" s="793"/>
      <c r="DS116" s="793"/>
      <c r="DT116" s="793"/>
      <c r="DU116" s="794"/>
      <c r="DV116" s="837" t="s">
        <v>140</v>
      </c>
      <c r="DW116" s="838"/>
      <c r="DX116" s="838"/>
      <c r="DY116" s="838"/>
      <c r="DZ116" s="839"/>
    </row>
    <row r="117" spans="1:130" s="224" customFormat="1" ht="26.25" customHeight="1" x14ac:dyDescent="0.2">
      <c r="A117" s="908" t="s">
        <v>193</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461</v>
      </c>
      <c r="Z117" s="910"/>
      <c r="AA117" s="915">
        <v>1970373</v>
      </c>
      <c r="AB117" s="916"/>
      <c r="AC117" s="916"/>
      <c r="AD117" s="916"/>
      <c r="AE117" s="917"/>
      <c r="AF117" s="918">
        <v>1978808</v>
      </c>
      <c r="AG117" s="916"/>
      <c r="AH117" s="916"/>
      <c r="AI117" s="916"/>
      <c r="AJ117" s="917"/>
      <c r="AK117" s="918">
        <v>2063951</v>
      </c>
      <c r="AL117" s="916"/>
      <c r="AM117" s="916"/>
      <c r="AN117" s="916"/>
      <c r="AO117" s="917"/>
      <c r="AP117" s="919"/>
      <c r="AQ117" s="920"/>
      <c r="AR117" s="920"/>
      <c r="AS117" s="920"/>
      <c r="AT117" s="921"/>
      <c r="AU117" s="945"/>
      <c r="AV117" s="946"/>
      <c r="AW117" s="946"/>
      <c r="AX117" s="946"/>
      <c r="AY117" s="946"/>
      <c r="AZ117" s="876" t="s">
        <v>462</v>
      </c>
      <c r="BA117" s="877"/>
      <c r="BB117" s="877"/>
      <c r="BC117" s="877"/>
      <c r="BD117" s="877"/>
      <c r="BE117" s="877"/>
      <c r="BF117" s="877"/>
      <c r="BG117" s="877"/>
      <c r="BH117" s="877"/>
      <c r="BI117" s="877"/>
      <c r="BJ117" s="877"/>
      <c r="BK117" s="877"/>
      <c r="BL117" s="877"/>
      <c r="BM117" s="877"/>
      <c r="BN117" s="877"/>
      <c r="BO117" s="877"/>
      <c r="BP117" s="878"/>
      <c r="BQ117" s="829" t="s">
        <v>140</v>
      </c>
      <c r="BR117" s="830"/>
      <c r="BS117" s="830"/>
      <c r="BT117" s="830"/>
      <c r="BU117" s="830"/>
      <c r="BV117" s="830" t="s">
        <v>140</v>
      </c>
      <c r="BW117" s="830"/>
      <c r="BX117" s="830"/>
      <c r="BY117" s="830"/>
      <c r="BZ117" s="830"/>
      <c r="CA117" s="830" t="s">
        <v>140</v>
      </c>
      <c r="CB117" s="830"/>
      <c r="CC117" s="830"/>
      <c r="CD117" s="830"/>
      <c r="CE117" s="830"/>
      <c r="CF117" s="888" t="s">
        <v>140</v>
      </c>
      <c r="CG117" s="889"/>
      <c r="CH117" s="889"/>
      <c r="CI117" s="889"/>
      <c r="CJ117" s="889"/>
      <c r="CK117" s="940"/>
      <c r="CL117" s="834"/>
      <c r="CM117" s="828" t="s">
        <v>463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140</v>
      </c>
      <c r="DH117" s="793"/>
      <c r="DI117" s="793"/>
      <c r="DJ117" s="793"/>
      <c r="DK117" s="794"/>
      <c r="DL117" s="795" t="s">
        <v>140</v>
      </c>
      <c r="DM117" s="793"/>
      <c r="DN117" s="793"/>
      <c r="DO117" s="793"/>
      <c r="DP117" s="794"/>
      <c r="DQ117" s="795" t="s">
        <v>140</v>
      </c>
      <c r="DR117" s="793"/>
      <c r="DS117" s="793"/>
      <c r="DT117" s="793"/>
      <c r="DU117" s="794"/>
      <c r="DV117" s="837" t="s">
        <v>140</v>
      </c>
      <c r="DW117" s="838"/>
      <c r="DX117" s="838"/>
      <c r="DY117" s="838"/>
      <c r="DZ117" s="839"/>
    </row>
    <row r="118" spans="1:130" s="224" customFormat="1" ht="26.25" customHeight="1" x14ac:dyDescent="0.2">
      <c r="A118" s="908" t="s">
        <v>437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434</v>
      </c>
      <c r="AB118" s="909"/>
      <c r="AC118" s="909"/>
      <c r="AD118" s="909"/>
      <c r="AE118" s="910"/>
      <c r="AF118" s="911" t="s">
        <v>435</v>
      </c>
      <c r="AG118" s="909"/>
      <c r="AH118" s="909"/>
      <c r="AI118" s="909"/>
      <c r="AJ118" s="910"/>
      <c r="AK118" s="911" t="s">
        <v>314</v>
      </c>
      <c r="AL118" s="909"/>
      <c r="AM118" s="909"/>
      <c r="AN118" s="909"/>
      <c r="AO118" s="910"/>
      <c r="AP118" s="912" t="s">
        <v>436</v>
      </c>
      <c r="AQ118" s="913"/>
      <c r="AR118" s="913"/>
      <c r="AS118" s="913"/>
      <c r="AT118" s="914"/>
      <c r="AU118" s="945"/>
      <c r="AV118" s="946"/>
      <c r="AW118" s="946"/>
      <c r="AX118" s="946"/>
      <c r="AY118" s="946"/>
      <c r="AZ118" s="851" t="s">
        <v>464</v>
      </c>
      <c r="BA118" s="852"/>
      <c r="BB118" s="852"/>
      <c r="BC118" s="852"/>
      <c r="BD118" s="852"/>
      <c r="BE118" s="852"/>
      <c r="BF118" s="852"/>
      <c r="BG118" s="852"/>
      <c r="BH118" s="852"/>
      <c r="BI118" s="852"/>
      <c r="BJ118" s="852"/>
      <c r="BK118" s="852"/>
      <c r="BL118" s="852"/>
      <c r="BM118" s="852"/>
      <c r="BN118" s="852"/>
      <c r="BO118" s="852"/>
      <c r="BP118" s="853"/>
      <c r="BQ118" s="892" t="s">
        <v>140</v>
      </c>
      <c r="BR118" s="858"/>
      <c r="BS118" s="858"/>
      <c r="BT118" s="858"/>
      <c r="BU118" s="858"/>
      <c r="BV118" s="858" t="s">
        <v>140</v>
      </c>
      <c r="BW118" s="858"/>
      <c r="BX118" s="858"/>
      <c r="BY118" s="858"/>
      <c r="BZ118" s="858"/>
      <c r="CA118" s="858" t="s">
        <v>140</v>
      </c>
      <c r="CB118" s="858"/>
      <c r="CC118" s="858"/>
      <c r="CD118" s="858"/>
      <c r="CE118" s="858"/>
      <c r="CF118" s="888" t="s">
        <v>140</v>
      </c>
      <c r="CG118" s="889"/>
      <c r="CH118" s="889"/>
      <c r="CI118" s="889"/>
      <c r="CJ118" s="889"/>
      <c r="CK118" s="940"/>
      <c r="CL118" s="834"/>
      <c r="CM118" s="828" t="s">
        <v>465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140</v>
      </c>
      <c r="DH118" s="793"/>
      <c r="DI118" s="793"/>
      <c r="DJ118" s="793"/>
      <c r="DK118" s="794"/>
      <c r="DL118" s="795" t="s">
        <v>140</v>
      </c>
      <c r="DM118" s="793"/>
      <c r="DN118" s="793"/>
      <c r="DO118" s="793"/>
      <c r="DP118" s="794"/>
      <c r="DQ118" s="795" t="s">
        <v>140</v>
      </c>
      <c r="DR118" s="793"/>
      <c r="DS118" s="793"/>
      <c r="DT118" s="793"/>
      <c r="DU118" s="794"/>
      <c r="DV118" s="837" t="s">
        <v>140</v>
      </c>
      <c r="DW118" s="838"/>
      <c r="DX118" s="838"/>
      <c r="DY118" s="838"/>
      <c r="DZ118" s="839"/>
    </row>
    <row r="119" spans="1:130" s="224" customFormat="1" ht="26.25" customHeight="1" x14ac:dyDescent="0.2">
      <c r="A119" s="831" t="s">
        <v>440</v>
      </c>
      <c r="B119" s="832"/>
      <c r="C119" s="873" t="s">
        <v>441</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140</v>
      </c>
      <c r="AB119" s="902"/>
      <c r="AC119" s="902"/>
      <c r="AD119" s="902"/>
      <c r="AE119" s="903"/>
      <c r="AF119" s="904" t="s">
        <v>140</v>
      </c>
      <c r="AG119" s="902"/>
      <c r="AH119" s="902"/>
      <c r="AI119" s="902"/>
      <c r="AJ119" s="903"/>
      <c r="AK119" s="904" t="s">
        <v>140</v>
      </c>
      <c r="AL119" s="902"/>
      <c r="AM119" s="902"/>
      <c r="AN119" s="902"/>
      <c r="AO119" s="903"/>
      <c r="AP119" s="905" t="s">
        <v>140</v>
      </c>
      <c r="AQ119" s="906"/>
      <c r="AR119" s="906"/>
      <c r="AS119" s="906"/>
      <c r="AT119" s="907"/>
      <c r="AU119" s="947"/>
      <c r="AV119" s="948"/>
      <c r="AW119" s="948"/>
      <c r="AX119" s="948"/>
      <c r="AY119" s="948"/>
      <c r="AZ119" s="245" t="s">
        <v>193</v>
      </c>
      <c r="BA119" s="245"/>
      <c r="BB119" s="245"/>
      <c r="BC119" s="245"/>
      <c r="BD119" s="245"/>
      <c r="BE119" s="245"/>
      <c r="BF119" s="245"/>
      <c r="BG119" s="245"/>
      <c r="BH119" s="245"/>
      <c r="BI119" s="245"/>
      <c r="BJ119" s="245"/>
      <c r="BK119" s="245"/>
      <c r="BL119" s="245"/>
      <c r="BM119" s="245"/>
      <c r="BN119" s="245"/>
      <c r="BO119" s="890" t="s">
        <v>466</v>
      </c>
      <c r="BP119" s="891"/>
      <c r="BQ119" s="892">
        <v>24567906</v>
      </c>
      <c r="BR119" s="858"/>
      <c r="BS119" s="858"/>
      <c r="BT119" s="858"/>
      <c r="BU119" s="858"/>
      <c r="BV119" s="858">
        <v>23361025</v>
      </c>
      <c r="BW119" s="858"/>
      <c r="BX119" s="858"/>
      <c r="BY119" s="858"/>
      <c r="BZ119" s="858"/>
      <c r="CA119" s="858">
        <v>21417288</v>
      </c>
      <c r="CB119" s="858"/>
      <c r="CC119" s="858"/>
      <c r="CD119" s="858"/>
      <c r="CE119" s="858"/>
      <c r="CF119" s="761"/>
      <c r="CG119" s="762"/>
      <c r="CH119" s="762"/>
      <c r="CI119" s="762"/>
      <c r="CJ119" s="847"/>
      <c r="CK119" s="941"/>
      <c r="CL119" s="836"/>
      <c r="CM119" s="851" t="s">
        <v>467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140</v>
      </c>
      <c r="DH119" s="777"/>
      <c r="DI119" s="777"/>
      <c r="DJ119" s="777"/>
      <c r="DK119" s="778"/>
      <c r="DL119" s="779" t="s">
        <v>140</v>
      </c>
      <c r="DM119" s="777"/>
      <c r="DN119" s="777"/>
      <c r="DO119" s="777"/>
      <c r="DP119" s="778"/>
      <c r="DQ119" s="779" t="s">
        <v>140</v>
      </c>
      <c r="DR119" s="777"/>
      <c r="DS119" s="777"/>
      <c r="DT119" s="777"/>
      <c r="DU119" s="778"/>
      <c r="DV119" s="861" t="s">
        <v>140</v>
      </c>
      <c r="DW119" s="862"/>
      <c r="DX119" s="862"/>
      <c r="DY119" s="862"/>
      <c r="DZ119" s="863"/>
    </row>
    <row r="120" spans="1:130" s="224" customFormat="1" ht="26.25" customHeight="1" x14ac:dyDescent="0.2">
      <c r="A120" s="833"/>
      <c r="B120" s="834"/>
      <c r="C120" s="828" t="s">
        <v>444</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140</v>
      </c>
      <c r="AB120" s="793"/>
      <c r="AC120" s="793"/>
      <c r="AD120" s="793"/>
      <c r="AE120" s="794"/>
      <c r="AF120" s="795" t="s">
        <v>140</v>
      </c>
      <c r="AG120" s="793"/>
      <c r="AH120" s="793"/>
      <c r="AI120" s="793"/>
      <c r="AJ120" s="794"/>
      <c r="AK120" s="795" t="s">
        <v>140</v>
      </c>
      <c r="AL120" s="793"/>
      <c r="AM120" s="793"/>
      <c r="AN120" s="793"/>
      <c r="AO120" s="794"/>
      <c r="AP120" s="837" t="s">
        <v>140</v>
      </c>
      <c r="AQ120" s="838"/>
      <c r="AR120" s="838"/>
      <c r="AS120" s="838"/>
      <c r="AT120" s="839"/>
      <c r="AU120" s="893" t="s">
        <v>468</v>
      </c>
      <c r="AV120" s="894"/>
      <c r="AW120" s="894"/>
      <c r="AX120" s="894"/>
      <c r="AY120" s="895"/>
      <c r="AZ120" s="873" t="s">
        <v>469</v>
      </c>
      <c r="BA120" s="821"/>
      <c r="BB120" s="821"/>
      <c r="BC120" s="821"/>
      <c r="BD120" s="821"/>
      <c r="BE120" s="821"/>
      <c r="BF120" s="821"/>
      <c r="BG120" s="821"/>
      <c r="BH120" s="821"/>
      <c r="BI120" s="821"/>
      <c r="BJ120" s="821"/>
      <c r="BK120" s="821"/>
      <c r="BL120" s="821"/>
      <c r="BM120" s="821"/>
      <c r="BN120" s="821"/>
      <c r="BO120" s="821"/>
      <c r="BP120" s="822"/>
      <c r="BQ120" s="874">
        <v>3429102</v>
      </c>
      <c r="BR120" s="855"/>
      <c r="BS120" s="855"/>
      <c r="BT120" s="855"/>
      <c r="BU120" s="855"/>
      <c r="BV120" s="855">
        <v>4079793</v>
      </c>
      <c r="BW120" s="855"/>
      <c r="BX120" s="855"/>
      <c r="BY120" s="855"/>
      <c r="BZ120" s="855"/>
      <c r="CA120" s="855">
        <v>4489392</v>
      </c>
      <c r="CB120" s="855"/>
      <c r="CC120" s="855"/>
      <c r="CD120" s="855"/>
      <c r="CE120" s="855"/>
      <c r="CF120" s="879">
        <v>48.1</v>
      </c>
      <c r="CG120" s="880"/>
      <c r="CH120" s="880"/>
      <c r="CI120" s="880"/>
      <c r="CJ120" s="880"/>
      <c r="CK120" s="881" t="s">
        <v>470</v>
      </c>
      <c r="CL120" s="865"/>
      <c r="CM120" s="865"/>
      <c r="CN120" s="865"/>
      <c r="CO120" s="866"/>
      <c r="CP120" s="885" t="s">
        <v>471</v>
      </c>
      <c r="CQ120" s="886"/>
      <c r="CR120" s="886"/>
      <c r="CS120" s="886"/>
      <c r="CT120" s="886"/>
      <c r="CU120" s="886"/>
      <c r="CV120" s="886"/>
      <c r="CW120" s="886"/>
      <c r="CX120" s="886"/>
      <c r="CY120" s="886"/>
      <c r="CZ120" s="886"/>
      <c r="DA120" s="886"/>
      <c r="DB120" s="886"/>
      <c r="DC120" s="886"/>
      <c r="DD120" s="886"/>
      <c r="DE120" s="886"/>
      <c r="DF120" s="887"/>
      <c r="DG120" s="874">
        <v>4746661</v>
      </c>
      <c r="DH120" s="855"/>
      <c r="DI120" s="855"/>
      <c r="DJ120" s="855"/>
      <c r="DK120" s="855"/>
      <c r="DL120" s="855">
        <v>4064695</v>
      </c>
      <c r="DM120" s="855"/>
      <c r="DN120" s="855"/>
      <c r="DO120" s="855"/>
      <c r="DP120" s="855"/>
      <c r="DQ120" s="855">
        <v>3390998</v>
      </c>
      <c r="DR120" s="855"/>
      <c r="DS120" s="855"/>
      <c r="DT120" s="855"/>
      <c r="DU120" s="855"/>
      <c r="DV120" s="856">
        <v>36.4</v>
      </c>
      <c r="DW120" s="856"/>
      <c r="DX120" s="856"/>
      <c r="DY120" s="856"/>
      <c r="DZ120" s="857"/>
    </row>
    <row r="121" spans="1:130" s="224" customFormat="1" ht="26.25" customHeight="1" x14ac:dyDescent="0.2">
      <c r="A121" s="833"/>
      <c r="B121" s="834"/>
      <c r="C121" s="876" t="s">
        <v>472</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140</v>
      </c>
      <c r="AB121" s="793"/>
      <c r="AC121" s="793"/>
      <c r="AD121" s="793"/>
      <c r="AE121" s="794"/>
      <c r="AF121" s="795" t="s">
        <v>140</v>
      </c>
      <c r="AG121" s="793"/>
      <c r="AH121" s="793"/>
      <c r="AI121" s="793"/>
      <c r="AJ121" s="794"/>
      <c r="AK121" s="795" t="s">
        <v>140</v>
      </c>
      <c r="AL121" s="793"/>
      <c r="AM121" s="793"/>
      <c r="AN121" s="793"/>
      <c r="AO121" s="794"/>
      <c r="AP121" s="837" t="s">
        <v>140</v>
      </c>
      <c r="AQ121" s="838"/>
      <c r="AR121" s="838"/>
      <c r="AS121" s="838"/>
      <c r="AT121" s="839"/>
      <c r="AU121" s="896"/>
      <c r="AV121" s="897"/>
      <c r="AW121" s="897"/>
      <c r="AX121" s="897"/>
      <c r="AY121" s="898"/>
      <c r="AZ121" s="828" t="s">
        <v>473</v>
      </c>
      <c r="BA121" s="765"/>
      <c r="BB121" s="765"/>
      <c r="BC121" s="765"/>
      <c r="BD121" s="765"/>
      <c r="BE121" s="765"/>
      <c r="BF121" s="765"/>
      <c r="BG121" s="765"/>
      <c r="BH121" s="765"/>
      <c r="BI121" s="765"/>
      <c r="BJ121" s="765"/>
      <c r="BK121" s="765"/>
      <c r="BL121" s="765"/>
      <c r="BM121" s="765"/>
      <c r="BN121" s="765"/>
      <c r="BO121" s="765"/>
      <c r="BP121" s="766"/>
      <c r="BQ121" s="829" t="s">
        <v>140</v>
      </c>
      <c r="BR121" s="830"/>
      <c r="BS121" s="830"/>
      <c r="BT121" s="830"/>
      <c r="BU121" s="830"/>
      <c r="BV121" s="830" t="s">
        <v>140</v>
      </c>
      <c r="BW121" s="830"/>
      <c r="BX121" s="830"/>
      <c r="BY121" s="830"/>
      <c r="BZ121" s="830"/>
      <c r="CA121" s="830" t="s">
        <v>140</v>
      </c>
      <c r="CB121" s="830"/>
      <c r="CC121" s="830"/>
      <c r="CD121" s="830"/>
      <c r="CE121" s="830"/>
      <c r="CF121" s="888" t="s">
        <v>140</v>
      </c>
      <c r="CG121" s="889"/>
      <c r="CH121" s="889"/>
      <c r="CI121" s="889"/>
      <c r="CJ121" s="889"/>
      <c r="CK121" s="882"/>
      <c r="CL121" s="868"/>
      <c r="CM121" s="868"/>
      <c r="CN121" s="868"/>
      <c r="CO121" s="869"/>
      <c r="CP121" s="848" t="s">
        <v>415</v>
      </c>
      <c r="CQ121" s="849"/>
      <c r="CR121" s="849"/>
      <c r="CS121" s="849"/>
      <c r="CT121" s="849"/>
      <c r="CU121" s="849"/>
      <c r="CV121" s="849"/>
      <c r="CW121" s="849"/>
      <c r="CX121" s="849"/>
      <c r="CY121" s="849"/>
      <c r="CZ121" s="849"/>
      <c r="DA121" s="849"/>
      <c r="DB121" s="849"/>
      <c r="DC121" s="849"/>
      <c r="DD121" s="849"/>
      <c r="DE121" s="849"/>
      <c r="DF121" s="850"/>
      <c r="DG121" s="829">
        <v>489337</v>
      </c>
      <c r="DH121" s="830"/>
      <c r="DI121" s="830"/>
      <c r="DJ121" s="830"/>
      <c r="DK121" s="830"/>
      <c r="DL121" s="830">
        <v>393578</v>
      </c>
      <c r="DM121" s="830"/>
      <c r="DN121" s="830"/>
      <c r="DO121" s="830"/>
      <c r="DP121" s="830"/>
      <c r="DQ121" s="830">
        <v>285841</v>
      </c>
      <c r="DR121" s="830"/>
      <c r="DS121" s="830"/>
      <c r="DT121" s="830"/>
      <c r="DU121" s="830"/>
      <c r="DV121" s="807">
        <v>3.1</v>
      </c>
      <c r="DW121" s="807"/>
      <c r="DX121" s="807"/>
      <c r="DY121" s="807"/>
      <c r="DZ121" s="808"/>
    </row>
    <row r="122" spans="1:130" s="224" customFormat="1" ht="26.25" customHeight="1" x14ac:dyDescent="0.2">
      <c r="A122" s="833"/>
      <c r="B122" s="834"/>
      <c r="C122" s="828" t="s">
        <v>454</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140</v>
      </c>
      <c r="AB122" s="793"/>
      <c r="AC122" s="793"/>
      <c r="AD122" s="793"/>
      <c r="AE122" s="794"/>
      <c r="AF122" s="795" t="s">
        <v>140</v>
      </c>
      <c r="AG122" s="793"/>
      <c r="AH122" s="793"/>
      <c r="AI122" s="793"/>
      <c r="AJ122" s="794"/>
      <c r="AK122" s="795" t="s">
        <v>140</v>
      </c>
      <c r="AL122" s="793"/>
      <c r="AM122" s="793"/>
      <c r="AN122" s="793"/>
      <c r="AO122" s="794"/>
      <c r="AP122" s="837" t="s">
        <v>140</v>
      </c>
      <c r="AQ122" s="838"/>
      <c r="AR122" s="838"/>
      <c r="AS122" s="838"/>
      <c r="AT122" s="839"/>
      <c r="AU122" s="896"/>
      <c r="AV122" s="897"/>
      <c r="AW122" s="897"/>
      <c r="AX122" s="897"/>
      <c r="AY122" s="898"/>
      <c r="AZ122" s="851" t="s">
        <v>474</v>
      </c>
      <c r="BA122" s="852"/>
      <c r="BB122" s="852"/>
      <c r="BC122" s="852"/>
      <c r="BD122" s="852"/>
      <c r="BE122" s="852"/>
      <c r="BF122" s="852"/>
      <c r="BG122" s="852"/>
      <c r="BH122" s="852"/>
      <c r="BI122" s="852"/>
      <c r="BJ122" s="852"/>
      <c r="BK122" s="852"/>
      <c r="BL122" s="852"/>
      <c r="BM122" s="852"/>
      <c r="BN122" s="852"/>
      <c r="BO122" s="852"/>
      <c r="BP122" s="853"/>
      <c r="BQ122" s="892">
        <v>14072041</v>
      </c>
      <c r="BR122" s="858"/>
      <c r="BS122" s="858"/>
      <c r="BT122" s="858"/>
      <c r="BU122" s="858"/>
      <c r="BV122" s="858">
        <v>13557876</v>
      </c>
      <c r="BW122" s="858"/>
      <c r="BX122" s="858"/>
      <c r="BY122" s="858"/>
      <c r="BZ122" s="858"/>
      <c r="CA122" s="858">
        <v>12702497</v>
      </c>
      <c r="CB122" s="858"/>
      <c r="CC122" s="858"/>
      <c r="CD122" s="858"/>
      <c r="CE122" s="858"/>
      <c r="CF122" s="859">
        <v>136.19999999999999</v>
      </c>
      <c r="CG122" s="860"/>
      <c r="CH122" s="860"/>
      <c r="CI122" s="860"/>
      <c r="CJ122" s="860"/>
      <c r="CK122" s="882"/>
      <c r="CL122" s="868"/>
      <c r="CM122" s="868"/>
      <c r="CN122" s="868"/>
      <c r="CO122" s="869"/>
      <c r="CP122" s="848" t="s">
        <v>475</v>
      </c>
      <c r="CQ122" s="849"/>
      <c r="CR122" s="849"/>
      <c r="CS122" s="849"/>
      <c r="CT122" s="849"/>
      <c r="CU122" s="849"/>
      <c r="CV122" s="849"/>
      <c r="CW122" s="849"/>
      <c r="CX122" s="849"/>
      <c r="CY122" s="849"/>
      <c r="CZ122" s="849"/>
      <c r="DA122" s="849"/>
      <c r="DB122" s="849"/>
      <c r="DC122" s="849"/>
      <c r="DD122" s="849"/>
      <c r="DE122" s="849"/>
      <c r="DF122" s="850"/>
      <c r="DG122" s="829" t="s">
        <v>140</v>
      </c>
      <c r="DH122" s="830"/>
      <c r="DI122" s="830"/>
      <c r="DJ122" s="830"/>
      <c r="DK122" s="830"/>
      <c r="DL122" s="830" t="s">
        <v>140</v>
      </c>
      <c r="DM122" s="830"/>
      <c r="DN122" s="830"/>
      <c r="DO122" s="830"/>
      <c r="DP122" s="830"/>
      <c r="DQ122" s="830" t="s">
        <v>140</v>
      </c>
      <c r="DR122" s="830"/>
      <c r="DS122" s="830"/>
      <c r="DT122" s="830"/>
      <c r="DU122" s="830"/>
      <c r="DV122" s="807" t="s">
        <v>140</v>
      </c>
      <c r="DW122" s="807"/>
      <c r="DX122" s="807"/>
      <c r="DY122" s="807"/>
      <c r="DZ122" s="808"/>
    </row>
    <row r="123" spans="1:130" s="224" customFormat="1" ht="26.25" customHeight="1" x14ac:dyDescent="0.2">
      <c r="A123" s="833"/>
      <c r="B123" s="834"/>
      <c r="C123" s="828" t="s">
        <v>460</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140</v>
      </c>
      <c r="AB123" s="793"/>
      <c r="AC123" s="793"/>
      <c r="AD123" s="793"/>
      <c r="AE123" s="794"/>
      <c r="AF123" s="795" t="s">
        <v>140</v>
      </c>
      <c r="AG123" s="793"/>
      <c r="AH123" s="793"/>
      <c r="AI123" s="793"/>
      <c r="AJ123" s="794"/>
      <c r="AK123" s="795" t="s">
        <v>140</v>
      </c>
      <c r="AL123" s="793"/>
      <c r="AM123" s="793"/>
      <c r="AN123" s="793"/>
      <c r="AO123" s="794"/>
      <c r="AP123" s="837" t="s">
        <v>140</v>
      </c>
      <c r="AQ123" s="838"/>
      <c r="AR123" s="838"/>
      <c r="AS123" s="838"/>
      <c r="AT123" s="839"/>
      <c r="AU123" s="899"/>
      <c r="AV123" s="900"/>
      <c r="AW123" s="900"/>
      <c r="AX123" s="900"/>
      <c r="AY123" s="900"/>
      <c r="AZ123" s="245" t="s">
        <v>193</v>
      </c>
      <c r="BA123" s="245"/>
      <c r="BB123" s="245"/>
      <c r="BC123" s="245"/>
      <c r="BD123" s="245"/>
      <c r="BE123" s="245"/>
      <c r="BF123" s="245"/>
      <c r="BG123" s="245"/>
      <c r="BH123" s="245"/>
      <c r="BI123" s="245"/>
      <c r="BJ123" s="245"/>
      <c r="BK123" s="245"/>
      <c r="BL123" s="245"/>
      <c r="BM123" s="245"/>
      <c r="BN123" s="245"/>
      <c r="BO123" s="890" t="s">
        <v>476</v>
      </c>
      <c r="BP123" s="891"/>
      <c r="BQ123" s="845">
        <v>17501143</v>
      </c>
      <c r="BR123" s="846"/>
      <c r="BS123" s="846"/>
      <c r="BT123" s="846"/>
      <c r="BU123" s="846"/>
      <c r="BV123" s="846">
        <v>17637669</v>
      </c>
      <c r="BW123" s="846"/>
      <c r="BX123" s="846"/>
      <c r="BY123" s="846"/>
      <c r="BZ123" s="846"/>
      <c r="CA123" s="846">
        <v>17191889</v>
      </c>
      <c r="CB123" s="846"/>
      <c r="CC123" s="846"/>
      <c r="CD123" s="846"/>
      <c r="CE123" s="846"/>
      <c r="CF123" s="761"/>
      <c r="CG123" s="762"/>
      <c r="CH123" s="762"/>
      <c r="CI123" s="762"/>
      <c r="CJ123" s="847"/>
      <c r="CK123" s="882"/>
      <c r="CL123" s="868"/>
      <c r="CM123" s="868"/>
      <c r="CN123" s="868"/>
      <c r="CO123" s="869"/>
      <c r="CP123" s="848" t="s">
        <v>477</v>
      </c>
      <c r="CQ123" s="849"/>
      <c r="CR123" s="849"/>
      <c r="CS123" s="849"/>
      <c r="CT123" s="849"/>
      <c r="CU123" s="849"/>
      <c r="CV123" s="849"/>
      <c r="CW123" s="849"/>
      <c r="CX123" s="849"/>
      <c r="CY123" s="849"/>
      <c r="CZ123" s="849"/>
      <c r="DA123" s="849"/>
      <c r="DB123" s="849"/>
      <c r="DC123" s="849"/>
      <c r="DD123" s="849"/>
      <c r="DE123" s="849"/>
      <c r="DF123" s="850"/>
      <c r="DG123" s="792" t="s">
        <v>140</v>
      </c>
      <c r="DH123" s="793"/>
      <c r="DI123" s="793"/>
      <c r="DJ123" s="793"/>
      <c r="DK123" s="794"/>
      <c r="DL123" s="795" t="s">
        <v>140</v>
      </c>
      <c r="DM123" s="793"/>
      <c r="DN123" s="793"/>
      <c r="DO123" s="793"/>
      <c r="DP123" s="794"/>
      <c r="DQ123" s="795" t="s">
        <v>140</v>
      </c>
      <c r="DR123" s="793"/>
      <c r="DS123" s="793"/>
      <c r="DT123" s="793"/>
      <c r="DU123" s="794"/>
      <c r="DV123" s="837" t="s">
        <v>140</v>
      </c>
      <c r="DW123" s="838"/>
      <c r="DX123" s="838"/>
      <c r="DY123" s="838"/>
      <c r="DZ123" s="839"/>
    </row>
    <row r="124" spans="1:130" s="224" customFormat="1" ht="26.25" customHeight="1" thickBot="1" x14ac:dyDescent="0.25">
      <c r="A124" s="833"/>
      <c r="B124" s="834"/>
      <c r="C124" s="828" t="s">
        <v>463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140</v>
      </c>
      <c r="AB124" s="793"/>
      <c r="AC124" s="793"/>
      <c r="AD124" s="793"/>
      <c r="AE124" s="794"/>
      <c r="AF124" s="795" t="s">
        <v>140</v>
      </c>
      <c r="AG124" s="793"/>
      <c r="AH124" s="793"/>
      <c r="AI124" s="793"/>
      <c r="AJ124" s="794"/>
      <c r="AK124" s="795" t="s">
        <v>140</v>
      </c>
      <c r="AL124" s="793"/>
      <c r="AM124" s="793"/>
      <c r="AN124" s="793"/>
      <c r="AO124" s="794"/>
      <c r="AP124" s="837" t="s">
        <v>140</v>
      </c>
      <c r="AQ124" s="838"/>
      <c r="AR124" s="838"/>
      <c r="AS124" s="838"/>
      <c r="AT124" s="839"/>
      <c r="AU124" s="840" t="s">
        <v>478</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79</v>
      </c>
      <c r="BR124" s="844"/>
      <c r="BS124" s="844"/>
      <c r="BT124" s="844"/>
      <c r="BU124" s="844"/>
      <c r="BV124" s="844">
        <v>60.4</v>
      </c>
      <c r="BW124" s="844"/>
      <c r="BX124" s="844"/>
      <c r="BY124" s="844"/>
      <c r="BZ124" s="844"/>
      <c r="CA124" s="844">
        <v>45.2</v>
      </c>
      <c r="CB124" s="844"/>
      <c r="CC124" s="844"/>
      <c r="CD124" s="844"/>
      <c r="CE124" s="844"/>
      <c r="CF124" s="739"/>
      <c r="CG124" s="740"/>
      <c r="CH124" s="740"/>
      <c r="CI124" s="740"/>
      <c r="CJ124" s="875"/>
      <c r="CK124" s="883"/>
      <c r="CL124" s="883"/>
      <c r="CM124" s="883"/>
      <c r="CN124" s="883"/>
      <c r="CO124" s="884"/>
      <c r="CP124" s="848" t="s">
        <v>479</v>
      </c>
      <c r="CQ124" s="849"/>
      <c r="CR124" s="849"/>
      <c r="CS124" s="849"/>
      <c r="CT124" s="849"/>
      <c r="CU124" s="849"/>
      <c r="CV124" s="849"/>
      <c r="CW124" s="849"/>
      <c r="CX124" s="849"/>
      <c r="CY124" s="849"/>
      <c r="CZ124" s="849"/>
      <c r="DA124" s="849"/>
      <c r="DB124" s="849"/>
      <c r="DC124" s="849"/>
      <c r="DD124" s="849"/>
      <c r="DE124" s="849"/>
      <c r="DF124" s="850"/>
      <c r="DG124" s="776" t="s">
        <v>140</v>
      </c>
      <c r="DH124" s="777"/>
      <c r="DI124" s="777"/>
      <c r="DJ124" s="777"/>
      <c r="DK124" s="778"/>
      <c r="DL124" s="779" t="s">
        <v>140</v>
      </c>
      <c r="DM124" s="777"/>
      <c r="DN124" s="777"/>
      <c r="DO124" s="777"/>
      <c r="DP124" s="778"/>
      <c r="DQ124" s="779" t="s">
        <v>140</v>
      </c>
      <c r="DR124" s="777"/>
      <c r="DS124" s="777"/>
      <c r="DT124" s="777"/>
      <c r="DU124" s="778"/>
      <c r="DV124" s="861" t="s">
        <v>140</v>
      </c>
      <c r="DW124" s="862"/>
      <c r="DX124" s="862"/>
      <c r="DY124" s="862"/>
      <c r="DZ124" s="863"/>
    </row>
    <row r="125" spans="1:130" s="224" customFormat="1" ht="26.25" customHeight="1" x14ac:dyDescent="0.2">
      <c r="A125" s="833"/>
      <c r="B125" s="834"/>
      <c r="C125" s="828" t="s">
        <v>465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140</v>
      </c>
      <c r="AB125" s="793"/>
      <c r="AC125" s="793"/>
      <c r="AD125" s="793"/>
      <c r="AE125" s="794"/>
      <c r="AF125" s="795" t="s">
        <v>140</v>
      </c>
      <c r="AG125" s="793"/>
      <c r="AH125" s="793"/>
      <c r="AI125" s="793"/>
      <c r="AJ125" s="794"/>
      <c r="AK125" s="795" t="s">
        <v>140</v>
      </c>
      <c r="AL125" s="793"/>
      <c r="AM125" s="793"/>
      <c r="AN125" s="793"/>
      <c r="AO125" s="794"/>
      <c r="AP125" s="837" t="s">
        <v>140</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480</v>
      </c>
      <c r="CL125" s="865"/>
      <c r="CM125" s="865"/>
      <c r="CN125" s="865"/>
      <c r="CO125" s="866"/>
      <c r="CP125" s="873" t="s">
        <v>481</v>
      </c>
      <c r="CQ125" s="821"/>
      <c r="CR125" s="821"/>
      <c r="CS125" s="821"/>
      <c r="CT125" s="821"/>
      <c r="CU125" s="821"/>
      <c r="CV125" s="821"/>
      <c r="CW125" s="821"/>
      <c r="CX125" s="821"/>
      <c r="CY125" s="821"/>
      <c r="CZ125" s="821"/>
      <c r="DA125" s="821"/>
      <c r="DB125" s="821"/>
      <c r="DC125" s="821"/>
      <c r="DD125" s="821"/>
      <c r="DE125" s="821"/>
      <c r="DF125" s="822"/>
      <c r="DG125" s="874" t="s">
        <v>140</v>
      </c>
      <c r="DH125" s="855"/>
      <c r="DI125" s="855"/>
      <c r="DJ125" s="855"/>
      <c r="DK125" s="855"/>
      <c r="DL125" s="855" t="s">
        <v>140</v>
      </c>
      <c r="DM125" s="855"/>
      <c r="DN125" s="855"/>
      <c r="DO125" s="855"/>
      <c r="DP125" s="855"/>
      <c r="DQ125" s="855" t="s">
        <v>140</v>
      </c>
      <c r="DR125" s="855"/>
      <c r="DS125" s="855"/>
      <c r="DT125" s="855"/>
      <c r="DU125" s="855"/>
      <c r="DV125" s="856" t="s">
        <v>140</v>
      </c>
      <c r="DW125" s="856"/>
      <c r="DX125" s="856"/>
      <c r="DY125" s="856"/>
      <c r="DZ125" s="857"/>
    </row>
    <row r="126" spans="1:130" s="224" customFormat="1" ht="26.25" customHeight="1" thickBot="1" x14ac:dyDescent="0.25">
      <c r="A126" s="833"/>
      <c r="B126" s="834"/>
      <c r="C126" s="828" t="s">
        <v>467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140</v>
      </c>
      <c r="AB126" s="793"/>
      <c r="AC126" s="793"/>
      <c r="AD126" s="793"/>
      <c r="AE126" s="794"/>
      <c r="AF126" s="795" t="s">
        <v>140</v>
      </c>
      <c r="AG126" s="793"/>
      <c r="AH126" s="793"/>
      <c r="AI126" s="793"/>
      <c r="AJ126" s="794"/>
      <c r="AK126" s="795" t="s">
        <v>140</v>
      </c>
      <c r="AL126" s="793"/>
      <c r="AM126" s="793"/>
      <c r="AN126" s="793"/>
      <c r="AO126" s="794"/>
      <c r="AP126" s="837" t="s">
        <v>140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482</v>
      </c>
      <c r="CQ126" s="765"/>
      <c r="CR126" s="765"/>
      <c r="CS126" s="765"/>
      <c r="CT126" s="765"/>
      <c r="CU126" s="765"/>
      <c r="CV126" s="765"/>
      <c r="CW126" s="765"/>
      <c r="CX126" s="765"/>
      <c r="CY126" s="765"/>
      <c r="CZ126" s="765"/>
      <c r="DA126" s="765"/>
      <c r="DB126" s="765"/>
      <c r="DC126" s="765"/>
      <c r="DD126" s="765"/>
      <c r="DE126" s="765"/>
      <c r="DF126" s="766"/>
      <c r="DG126" s="829" t="s">
        <v>140</v>
      </c>
      <c r="DH126" s="830"/>
      <c r="DI126" s="830"/>
      <c r="DJ126" s="830"/>
      <c r="DK126" s="830"/>
      <c r="DL126" s="830" t="s">
        <v>140</v>
      </c>
      <c r="DM126" s="830"/>
      <c r="DN126" s="830"/>
      <c r="DO126" s="830"/>
      <c r="DP126" s="830"/>
      <c r="DQ126" s="830" t="s">
        <v>140</v>
      </c>
      <c r="DR126" s="830"/>
      <c r="DS126" s="830"/>
      <c r="DT126" s="830"/>
      <c r="DU126" s="830"/>
      <c r="DV126" s="807" t="s">
        <v>140</v>
      </c>
      <c r="DW126" s="807"/>
      <c r="DX126" s="807"/>
      <c r="DY126" s="807"/>
      <c r="DZ126" s="808"/>
    </row>
    <row r="127" spans="1:130" s="224" customFormat="1" ht="26.25" customHeight="1" x14ac:dyDescent="0.2">
      <c r="A127" s="835"/>
      <c r="B127" s="836"/>
      <c r="C127" s="851" t="s">
        <v>483</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4163</v>
      </c>
      <c r="AB127" s="793"/>
      <c r="AC127" s="793"/>
      <c r="AD127" s="793"/>
      <c r="AE127" s="794"/>
      <c r="AF127" s="795">
        <v>2501</v>
      </c>
      <c r="AG127" s="793"/>
      <c r="AH127" s="793"/>
      <c r="AI127" s="793"/>
      <c r="AJ127" s="794"/>
      <c r="AK127" s="795">
        <v>1460</v>
      </c>
      <c r="AL127" s="793"/>
      <c r="AM127" s="793"/>
      <c r="AN127" s="793"/>
      <c r="AO127" s="794"/>
      <c r="AP127" s="837">
        <v>0</v>
      </c>
      <c r="AQ127" s="838"/>
      <c r="AR127" s="838"/>
      <c r="AS127" s="838"/>
      <c r="AT127" s="839"/>
      <c r="AU127" s="226"/>
      <c r="AV127" s="226"/>
      <c r="AW127" s="226"/>
      <c r="AX127" s="854" t="s">
        <v>484</v>
      </c>
      <c r="AY127" s="825"/>
      <c r="AZ127" s="825"/>
      <c r="BA127" s="825"/>
      <c r="BB127" s="825"/>
      <c r="BC127" s="825"/>
      <c r="BD127" s="825"/>
      <c r="BE127" s="826"/>
      <c r="BF127" s="824" t="s">
        <v>485</v>
      </c>
      <c r="BG127" s="825"/>
      <c r="BH127" s="825"/>
      <c r="BI127" s="825"/>
      <c r="BJ127" s="825"/>
      <c r="BK127" s="825"/>
      <c r="BL127" s="826"/>
      <c r="BM127" s="824" t="s">
        <v>486</v>
      </c>
      <c r="BN127" s="825"/>
      <c r="BO127" s="825"/>
      <c r="BP127" s="825"/>
      <c r="BQ127" s="825"/>
      <c r="BR127" s="825"/>
      <c r="BS127" s="826"/>
      <c r="BT127" s="824" t="s">
        <v>487</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488</v>
      </c>
      <c r="CQ127" s="765"/>
      <c r="CR127" s="765"/>
      <c r="CS127" s="765"/>
      <c r="CT127" s="765"/>
      <c r="CU127" s="765"/>
      <c r="CV127" s="765"/>
      <c r="CW127" s="765"/>
      <c r="CX127" s="765"/>
      <c r="CY127" s="765"/>
      <c r="CZ127" s="765"/>
      <c r="DA127" s="765"/>
      <c r="DB127" s="765"/>
      <c r="DC127" s="765"/>
      <c r="DD127" s="765"/>
      <c r="DE127" s="765"/>
      <c r="DF127" s="766"/>
      <c r="DG127" s="829" t="s">
        <v>140</v>
      </c>
      <c r="DH127" s="830"/>
      <c r="DI127" s="830"/>
      <c r="DJ127" s="830"/>
      <c r="DK127" s="830"/>
      <c r="DL127" s="830" t="s">
        <v>140</v>
      </c>
      <c r="DM127" s="830"/>
      <c r="DN127" s="830"/>
      <c r="DO127" s="830"/>
      <c r="DP127" s="830"/>
      <c r="DQ127" s="830" t="s">
        <v>140</v>
      </c>
      <c r="DR127" s="830"/>
      <c r="DS127" s="830"/>
      <c r="DT127" s="830"/>
      <c r="DU127" s="830"/>
      <c r="DV127" s="807" t="s">
        <v>140</v>
      </c>
      <c r="DW127" s="807"/>
      <c r="DX127" s="807"/>
      <c r="DY127" s="807"/>
      <c r="DZ127" s="808"/>
    </row>
    <row r="128" spans="1:130" s="224" customFormat="1" ht="26.25" customHeight="1" thickBot="1" x14ac:dyDescent="0.25">
      <c r="A128" s="809" t="s">
        <v>489</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490</v>
      </c>
      <c r="X128" s="811"/>
      <c r="Y128" s="811"/>
      <c r="Z128" s="812"/>
      <c r="AA128" s="813" t="s">
        <v>140</v>
      </c>
      <c r="AB128" s="814"/>
      <c r="AC128" s="814"/>
      <c r="AD128" s="814"/>
      <c r="AE128" s="815"/>
      <c r="AF128" s="816" t="s">
        <v>140</v>
      </c>
      <c r="AG128" s="814"/>
      <c r="AH128" s="814"/>
      <c r="AI128" s="814"/>
      <c r="AJ128" s="815"/>
      <c r="AK128" s="816">
        <v>488</v>
      </c>
      <c r="AL128" s="814"/>
      <c r="AM128" s="814"/>
      <c r="AN128" s="814"/>
      <c r="AO128" s="815"/>
      <c r="AP128" s="817"/>
      <c r="AQ128" s="818"/>
      <c r="AR128" s="818"/>
      <c r="AS128" s="818"/>
      <c r="AT128" s="819"/>
      <c r="AU128" s="226"/>
      <c r="AV128" s="226"/>
      <c r="AW128" s="226"/>
      <c r="AX128" s="820" t="s">
        <v>491</v>
      </c>
      <c r="AY128" s="821"/>
      <c r="AZ128" s="821"/>
      <c r="BA128" s="821"/>
      <c r="BB128" s="821"/>
      <c r="BC128" s="821"/>
      <c r="BD128" s="821"/>
      <c r="BE128" s="822"/>
      <c r="BF128" s="799" t="s">
        <v>140</v>
      </c>
      <c r="BG128" s="800"/>
      <c r="BH128" s="800"/>
      <c r="BI128" s="800"/>
      <c r="BJ128" s="800"/>
      <c r="BK128" s="800"/>
      <c r="BL128" s="823"/>
      <c r="BM128" s="799">
        <v>13.26</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492</v>
      </c>
      <c r="CQ128" s="743"/>
      <c r="CR128" s="743"/>
      <c r="CS128" s="743"/>
      <c r="CT128" s="743"/>
      <c r="CU128" s="743"/>
      <c r="CV128" s="743"/>
      <c r="CW128" s="743"/>
      <c r="CX128" s="743"/>
      <c r="CY128" s="743"/>
      <c r="CZ128" s="743"/>
      <c r="DA128" s="743"/>
      <c r="DB128" s="743"/>
      <c r="DC128" s="743"/>
      <c r="DD128" s="743"/>
      <c r="DE128" s="743"/>
      <c r="DF128" s="744"/>
      <c r="DG128" s="803" t="s">
        <v>140</v>
      </c>
      <c r="DH128" s="804"/>
      <c r="DI128" s="804"/>
      <c r="DJ128" s="804"/>
      <c r="DK128" s="804"/>
      <c r="DL128" s="804" t="s">
        <v>140</v>
      </c>
      <c r="DM128" s="804"/>
      <c r="DN128" s="804"/>
      <c r="DO128" s="804"/>
      <c r="DP128" s="804"/>
      <c r="DQ128" s="804" t="s">
        <v>140</v>
      </c>
      <c r="DR128" s="804"/>
      <c r="DS128" s="804"/>
      <c r="DT128" s="804"/>
      <c r="DU128" s="804"/>
      <c r="DV128" s="805" t="s">
        <v>140</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493</v>
      </c>
      <c r="X129" s="790"/>
      <c r="Y129" s="790"/>
      <c r="Z129" s="791"/>
      <c r="AA129" s="792">
        <v>10093747</v>
      </c>
      <c r="AB129" s="793"/>
      <c r="AC129" s="793"/>
      <c r="AD129" s="793"/>
      <c r="AE129" s="794"/>
      <c r="AF129" s="795">
        <v>10643691</v>
      </c>
      <c r="AG129" s="793"/>
      <c r="AH129" s="793"/>
      <c r="AI129" s="793"/>
      <c r="AJ129" s="794"/>
      <c r="AK129" s="795">
        <v>10481677</v>
      </c>
      <c r="AL129" s="793"/>
      <c r="AM129" s="793"/>
      <c r="AN129" s="793"/>
      <c r="AO129" s="794"/>
      <c r="AP129" s="796"/>
      <c r="AQ129" s="797"/>
      <c r="AR129" s="797"/>
      <c r="AS129" s="797"/>
      <c r="AT129" s="798"/>
      <c r="AU129" s="227"/>
      <c r="AV129" s="227"/>
      <c r="AW129" s="227"/>
      <c r="AX129" s="764" t="s">
        <v>494</v>
      </c>
      <c r="AY129" s="765"/>
      <c r="AZ129" s="765"/>
      <c r="BA129" s="765"/>
      <c r="BB129" s="765"/>
      <c r="BC129" s="765"/>
      <c r="BD129" s="765"/>
      <c r="BE129" s="766"/>
      <c r="BF129" s="783" t="s">
        <v>140</v>
      </c>
      <c r="BG129" s="784"/>
      <c r="BH129" s="784"/>
      <c r="BI129" s="784"/>
      <c r="BJ129" s="784"/>
      <c r="BK129" s="784"/>
      <c r="BL129" s="785"/>
      <c r="BM129" s="783">
        <v>18.260000000000002</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495</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496</v>
      </c>
      <c r="X130" s="790"/>
      <c r="Y130" s="790"/>
      <c r="Z130" s="791"/>
      <c r="AA130" s="792">
        <v>1156729</v>
      </c>
      <c r="AB130" s="793"/>
      <c r="AC130" s="793"/>
      <c r="AD130" s="793"/>
      <c r="AE130" s="794"/>
      <c r="AF130" s="795">
        <v>1169786</v>
      </c>
      <c r="AG130" s="793"/>
      <c r="AH130" s="793"/>
      <c r="AI130" s="793"/>
      <c r="AJ130" s="794"/>
      <c r="AK130" s="795">
        <v>1153961</v>
      </c>
      <c r="AL130" s="793"/>
      <c r="AM130" s="793"/>
      <c r="AN130" s="793"/>
      <c r="AO130" s="794"/>
      <c r="AP130" s="796"/>
      <c r="AQ130" s="797"/>
      <c r="AR130" s="797"/>
      <c r="AS130" s="797"/>
      <c r="AT130" s="798"/>
      <c r="AU130" s="227"/>
      <c r="AV130" s="227"/>
      <c r="AW130" s="227"/>
      <c r="AX130" s="764" t="s">
        <v>497</v>
      </c>
      <c r="AY130" s="765"/>
      <c r="AZ130" s="765"/>
      <c r="BA130" s="765"/>
      <c r="BB130" s="765"/>
      <c r="BC130" s="765"/>
      <c r="BD130" s="765"/>
      <c r="BE130" s="766"/>
      <c r="BF130" s="767">
        <v>9.1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498</v>
      </c>
      <c r="X131" s="774"/>
      <c r="Y131" s="774"/>
      <c r="Z131" s="775"/>
      <c r="AA131" s="776">
        <v>8937018</v>
      </c>
      <c r="AB131" s="777"/>
      <c r="AC131" s="777"/>
      <c r="AD131" s="777"/>
      <c r="AE131" s="778"/>
      <c r="AF131" s="779">
        <v>9473905</v>
      </c>
      <c r="AG131" s="777"/>
      <c r="AH131" s="777"/>
      <c r="AI131" s="777"/>
      <c r="AJ131" s="778"/>
      <c r="AK131" s="779">
        <v>9327716</v>
      </c>
      <c r="AL131" s="777"/>
      <c r="AM131" s="777"/>
      <c r="AN131" s="777"/>
      <c r="AO131" s="778"/>
      <c r="AP131" s="780"/>
      <c r="AQ131" s="781"/>
      <c r="AR131" s="781"/>
      <c r="AS131" s="781"/>
      <c r="AT131" s="782"/>
      <c r="AU131" s="227"/>
      <c r="AV131" s="227"/>
      <c r="AW131" s="227"/>
      <c r="AX131" s="742" t="s">
        <v>499</v>
      </c>
      <c r="AY131" s="743"/>
      <c r="AZ131" s="743"/>
      <c r="BA131" s="743"/>
      <c r="BB131" s="743"/>
      <c r="BC131" s="743"/>
      <c r="BD131" s="743"/>
      <c r="BE131" s="744"/>
      <c r="BF131" s="745">
        <v>45.2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500</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501</v>
      </c>
      <c r="W132" s="755"/>
      <c r="X132" s="755"/>
      <c r="Y132" s="755"/>
      <c r="Z132" s="756"/>
      <c r="AA132" s="757">
        <v>9.1042000810000001</v>
      </c>
      <c r="AB132" s="758"/>
      <c r="AC132" s="758"/>
      <c r="AD132" s="758"/>
      <c r="AE132" s="759"/>
      <c r="AF132" s="760">
        <v>8.5394776490000002</v>
      </c>
      <c r="AG132" s="758"/>
      <c r="AH132" s="758"/>
      <c r="AI132" s="758"/>
      <c r="AJ132" s="759"/>
      <c r="AK132" s="760">
        <v>9.7505327130000001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502</v>
      </c>
      <c r="W133" s="734"/>
      <c r="X133" s="734"/>
      <c r="Y133" s="734"/>
      <c r="Z133" s="735"/>
      <c r="AA133" s="736">
        <v>8.6</v>
      </c>
      <c r="AB133" s="737"/>
      <c r="AC133" s="737"/>
      <c r="AD133" s="737"/>
      <c r="AE133" s="738"/>
      <c r="AF133" s="736">
        <v>8.9</v>
      </c>
      <c r="AG133" s="737"/>
      <c r="AH133" s="737"/>
      <c r="AI133" s="737"/>
      <c r="AJ133" s="738"/>
      <c r="AK133" s="736">
        <v>9.1</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KEx5zi8/tbwaSm1a/Hg/7zQtKsQrLVwofx8dRRU6dIMhfD+86YWNBqml+6qGAmE/U6d62kKpaVceYQfG9lj/A==" saltValue="B5rsGQVGGT/xexBo7TL3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s8BZvW9ocKzCur9JJGxmWNb85BW0CmJzOX3KVbL0kDoL00Ddd4M7vFQpj4z6WIjfjFj11fJWBcL7+nm0sUQw==" saltValue="kW8FTEbaNoaxsntwQBnE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dDKECnBrMq81m95tTKialCIEXXJC5W+KzHqVtTe1whvfluDfc995NwRSDBwcYNUy0va/1TIqT+7bC2ZcZozbA==" saltValue="ftHNaNWxycEryCyBxnbQ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505</v>
      </c>
      <c r="AL6" s="260"/>
      <c r="AM6" s="260"/>
      <c r="AN6" s="260"/>
    </row>
    <row r="7" spans="1:46" ht="13.5" customHeight="1" x14ac:dyDescent="0.2">
      <c r="A7" s="259"/>
      <c r="AK7" s="262"/>
      <c r="AL7" s="263"/>
      <c r="AM7" s="263"/>
      <c r="AN7" s="264"/>
      <c r="AO7" s="1131" t="s">
        <v>506</v>
      </c>
      <c r="AP7" s="265"/>
      <c r="AQ7" s="266" t="s">
        <v>507</v>
      </c>
      <c r="AR7" s="267"/>
    </row>
    <row r="8" spans="1:46" ht="13.2" x14ac:dyDescent="0.2">
      <c r="A8" s="259"/>
      <c r="AK8" s="268"/>
      <c r="AL8" s="269"/>
      <c r="AM8" s="269"/>
      <c r="AN8" s="270"/>
      <c r="AO8" s="1132"/>
      <c r="AP8" s="271" t="s">
        <v>508</v>
      </c>
      <c r="AQ8" s="272" t="s">
        <v>509</v>
      </c>
      <c r="AR8" s="273" t="s">
        <v>510</v>
      </c>
    </row>
    <row r="9" spans="1:46" ht="13.2" x14ac:dyDescent="0.2">
      <c r="A9" s="259"/>
      <c r="AK9" s="1143" t="s">
        <v>511</v>
      </c>
      <c r="AL9" s="1144"/>
      <c r="AM9" s="1144"/>
      <c r="AN9" s="1145"/>
      <c r="AO9" s="274">
        <v>3221953</v>
      </c>
      <c r="AP9" s="274">
        <v>66546</v>
      </c>
      <c r="AQ9" s="275">
        <v>90021</v>
      </c>
      <c r="AR9" s="276">
        <v>-26.1</v>
      </c>
    </row>
    <row r="10" spans="1:46" ht="13.5" customHeight="1" x14ac:dyDescent="0.2">
      <c r="A10" s="259"/>
      <c r="AK10" s="1143" t="s">
        <v>512</v>
      </c>
      <c r="AL10" s="1144"/>
      <c r="AM10" s="1144"/>
      <c r="AN10" s="1145"/>
      <c r="AO10" s="277">
        <v>557721</v>
      </c>
      <c r="AP10" s="277">
        <v>11519</v>
      </c>
      <c r="AQ10" s="278">
        <v>11562</v>
      </c>
      <c r="AR10" s="279">
        <v>-0.4</v>
      </c>
    </row>
    <row r="11" spans="1:46" ht="13.5" customHeight="1" x14ac:dyDescent="0.2">
      <c r="A11" s="259"/>
      <c r="AK11" s="1143" t="s">
        <v>513</v>
      </c>
      <c r="AL11" s="1144"/>
      <c r="AM11" s="1144"/>
      <c r="AN11" s="1145"/>
      <c r="AO11" s="277">
        <v>133193</v>
      </c>
      <c r="AP11" s="277">
        <v>2751</v>
      </c>
      <c r="AQ11" s="278">
        <v>947</v>
      </c>
      <c r="AR11" s="279">
        <v>190.5</v>
      </c>
    </row>
    <row r="12" spans="1:46" ht="13.5" customHeight="1" x14ac:dyDescent="0.2">
      <c r="A12" s="259"/>
      <c r="AK12" s="1143" t="s">
        <v>514</v>
      </c>
      <c r="AL12" s="1144"/>
      <c r="AM12" s="1144"/>
      <c r="AN12" s="1145"/>
      <c r="AO12" s="277" t="s">
        <v>515</v>
      </c>
      <c r="AP12" s="277" t="s">
        <v>515</v>
      </c>
      <c r="AQ12" s="278">
        <v>11</v>
      </c>
      <c r="AR12" s="279" t="s">
        <v>515</v>
      </c>
    </row>
    <row r="13" spans="1:46" ht="13.5" customHeight="1" x14ac:dyDescent="0.2">
      <c r="A13" s="259"/>
      <c r="AK13" s="1143" t="s">
        <v>516</v>
      </c>
      <c r="AL13" s="1144"/>
      <c r="AM13" s="1144"/>
      <c r="AN13" s="1145"/>
      <c r="AO13" s="277">
        <v>185380</v>
      </c>
      <c r="AP13" s="277">
        <v>3829</v>
      </c>
      <c r="AQ13" s="278">
        <v>3606</v>
      </c>
      <c r="AR13" s="279">
        <v>6.2</v>
      </c>
    </row>
    <row r="14" spans="1:46" ht="13.5" customHeight="1" x14ac:dyDescent="0.2">
      <c r="A14" s="259"/>
      <c r="AK14" s="1143" t="s">
        <v>517</v>
      </c>
      <c r="AL14" s="1144"/>
      <c r="AM14" s="1144"/>
      <c r="AN14" s="1145"/>
      <c r="AO14" s="277">
        <v>17014</v>
      </c>
      <c r="AP14" s="277">
        <v>351</v>
      </c>
      <c r="AQ14" s="278">
        <v>1599</v>
      </c>
      <c r="AR14" s="279">
        <v>-78</v>
      </c>
    </row>
    <row r="15" spans="1:46" ht="13.5" customHeight="1" x14ac:dyDescent="0.2">
      <c r="A15" s="259"/>
      <c r="AK15" s="1146" t="s">
        <v>518</v>
      </c>
      <c r="AL15" s="1147"/>
      <c r="AM15" s="1147"/>
      <c r="AN15" s="1148"/>
      <c r="AO15" s="277">
        <v>-127349</v>
      </c>
      <c r="AP15" s="277">
        <v>-2630</v>
      </c>
      <c r="AQ15" s="278">
        <v>-6463</v>
      </c>
      <c r="AR15" s="279">
        <v>-59.3</v>
      </c>
    </row>
    <row r="16" spans="1:46" ht="13.2" x14ac:dyDescent="0.2">
      <c r="A16" s="259"/>
      <c r="AK16" s="1146" t="s">
        <v>193</v>
      </c>
      <c r="AL16" s="1147"/>
      <c r="AM16" s="1147"/>
      <c r="AN16" s="1148"/>
      <c r="AO16" s="277">
        <v>3987912</v>
      </c>
      <c r="AP16" s="277">
        <v>82366</v>
      </c>
      <c r="AQ16" s="278">
        <v>101283</v>
      </c>
      <c r="AR16" s="279">
        <v>-18.7</v>
      </c>
    </row>
    <row r="17" spans="1:46" ht="13.2" x14ac:dyDescent="0.2">
      <c r="A17" s="259"/>
    </row>
    <row r="18" spans="1:46" ht="13.2" x14ac:dyDescent="0.2">
      <c r="A18" s="259"/>
      <c r="AQ18" s="280"/>
      <c r="AR18" s="280"/>
    </row>
    <row r="19" spans="1:46" ht="13.2" x14ac:dyDescent="0.2">
      <c r="A19" s="259"/>
      <c r="AK19" s="255" t="s">
        <v>519</v>
      </c>
    </row>
    <row r="20" spans="1:46" ht="13.2" x14ac:dyDescent="0.2">
      <c r="A20" s="259"/>
      <c r="AK20" s="281"/>
      <c r="AL20" s="282"/>
      <c r="AM20" s="282"/>
      <c r="AN20" s="283"/>
      <c r="AO20" s="284" t="s">
        <v>520</v>
      </c>
      <c r="AP20" s="285" t="s">
        <v>521</v>
      </c>
      <c r="AQ20" s="286" t="s">
        <v>522</v>
      </c>
      <c r="AR20" s="287"/>
    </row>
    <row r="21" spans="1:46" s="260" customFormat="1" ht="13.2" x14ac:dyDescent="0.2">
      <c r="A21" s="288"/>
      <c r="AK21" s="1149" t="s">
        <v>523</v>
      </c>
      <c r="AL21" s="1150"/>
      <c r="AM21" s="1150"/>
      <c r="AN21" s="1151"/>
      <c r="AO21" s="289">
        <v>7.27</v>
      </c>
      <c r="AP21" s="290">
        <v>9.14</v>
      </c>
      <c r="AQ21" s="291">
        <v>-1.87</v>
      </c>
      <c r="AS21" s="292"/>
      <c r="AT21" s="288"/>
    </row>
    <row r="22" spans="1:46" s="260" customFormat="1" ht="13.2" x14ac:dyDescent="0.2">
      <c r="A22" s="288"/>
      <c r="AK22" s="1149" t="s">
        <v>524</v>
      </c>
      <c r="AL22" s="1150"/>
      <c r="AM22" s="1150"/>
      <c r="AN22" s="1151"/>
      <c r="AO22" s="293">
        <v>99.3</v>
      </c>
      <c r="AP22" s="294">
        <v>97.6</v>
      </c>
      <c r="AQ22" s="295">
        <v>1.7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525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526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527</v>
      </c>
      <c r="AL29" s="260"/>
      <c r="AM29" s="260"/>
      <c r="AN29" s="260"/>
      <c r="AS29" s="302"/>
    </row>
    <row r="30" spans="1:46" ht="13.5" customHeight="1" x14ac:dyDescent="0.2">
      <c r="A30" s="259"/>
      <c r="AK30" s="262"/>
      <c r="AL30" s="263"/>
      <c r="AM30" s="263"/>
      <c r="AN30" s="264"/>
      <c r="AO30" s="1131" t="s">
        <v>506</v>
      </c>
      <c r="AP30" s="265"/>
      <c r="AQ30" s="266" t="s">
        <v>507</v>
      </c>
      <c r="AR30" s="267"/>
    </row>
    <row r="31" spans="1:46" ht="13.2" x14ac:dyDescent="0.2">
      <c r="A31" s="259"/>
      <c r="AK31" s="268"/>
      <c r="AL31" s="269"/>
      <c r="AM31" s="269"/>
      <c r="AN31" s="270"/>
      <c r="AO31" s="1132"/>
      <c r="AP31" s="271" t="s">
        <v>508</v>
      </c>
      <c r="AQ31" s="272" t="s">
        <v>509</v>
      </c>
      <c r="AR31" s="273" t="s">
        <v>510</v>
      </c>
    </row>
    <row r="32" spans="1:46" ht="27" customHeight="1" x14ac:dyDescent="0.2">
      <c r="A32" s="259"/>
      <c r="AK32" s="1133" t="s">
        <v>528</v>
      </c>
      <c r="AL32" s="1134"/>
      <c r="AM32" s="1134"/>
      <c r="AN32" s="1135"/>
      <c r="AO32" s="303">
        <v>1617755</v>
      </c>
      <c r="AP32" s="303">
        <v>33413</v>
      </c>
      <c r="AQ32" s="304">
        <v>58458</v>
      </c>
      <c r="AR32" s="305">
        <v>-42.8</v>
      </c>
    </row>
    <row r="33" spans="1:46" ht="13.5" customHeight="1" x14ac:dyDescent="0.2">
      <c r="A33" s="259"/>
      <c r="AK33" s="1133" t="s">
        <v>529</v>
      </c>
      <c r="AL33" s="1134"/>
      <c r="AM33" s="1134"/>
      <c r="AN33" s="1135"/>
      <c r="AO33" s="303" t="s">
        <v>515</v>
      </c>
      <c r="AP33" s="303" t="s">
        <v>515</v>
      </c>
      <c r="AQ33" s="304" t="s">
        <v>515</v>
      </c>
      <c r="AR33" s="305" t="s">
        <v>515</v>
      </c>
    </row>
    <row r="34" spans="1:46" ht="27" customHeight="1" x14ac:dyDescent="0.2">
      <c r="A34" s="259"/>
      <c r="AK34" s="1133" t="s">
        <v>530</v>
      </c>
      <c r="AL34" s="1134"/>
      <c r="AM34" s="1134"/>
      <c r="AN34" s="1135"/>
      <c r="AO34" s="303" t="s">
        <v>515</v>
      </c>
      <c r="AP34" s="303" t="s">
        <v>515</v>
      </c>
      <c r="AQ34" s="304" t="s">
        <v>515</v>
      </c>
      <c r="AR34" s="305" t="s">
        <v>515</v>
      </c>
    </row>
    <row r="35" spans="1:46" ht="27" customHeight="1" x14ac:dyDescent="0.2">
      <c r="A35" s="259"/>
      <c r="AK35" s="1133" t="s">
        <v>531</v>
      </c>
      <c r="AL35" s="1134"/>
      <c r="AM35" s="1134"/>
      <c r="AN35" s="1135"/>
      <c r="AO35" s="303">
        <v>361140</v>
      </c>
      <c r="AP35" s="303">
        <v>7459</v>
      </c>
      <c r="AQ35" s="304">
        <v>14034</v>
      </c>
      <c r="AR35" s="305">
        <v>-46.9</v>
      </c>
    </row>
    <row r="36" spans="1:46" ht="27" customHeight="1" x14ac:dyDescent="0.2">
      <c r="A36" s="259"/>
      <c r="AK36" s="1133" t="s">
        <v>532</v>
      </c>
      <c r="AL36" s="1134"/>
      <c r="AM36" s="1134"/>
      <c r="AN36" s="1135"/>
      <c r="AO36" s="303">
        <v>83596</v>
      </c>
      <c r="AP36" s="303">
        <v>1727</v>
      </c>
      <c r="AQ36" s="304">
        <v>2546</v>
      </c>
      <c r="AR36" s="305">
        <v>-32.200000000000003</v>
      </c>
    </row>
    <row r="37" spans="1:46" ht="13.5" customHeight="1" x14ac:dyDescent="0.2">
      <c r="A37" s="259"/>
      <c r="AK37" s="1133" t="s">
        <v>533</v>
      </c>
      <c r="AL37" s="1134"/>
      <c r="AM37" s="1134"/>
      <c r="AN37" s="1135"/>
      <c r="AO37" s="303">
        <v>1460</v>
      </c>
      <c r="AP37" s="303">
        <v>30</v>
      </c>
      <c r="AQ37" s="304">
        <v>290</v>
      </c>
      <c r="AR37" s="305">
        <v>-89.7</v>
      </c>
    </row>
    <row r="38" spans="1:46" ht="27" customHeight="1" x14ac:dyDescent="0.2">
      <c r="A38" s="259"/>
      <c r="AK38" s="1136" t="s">
        <v>534</v>
      </c>
      <c r="AL38" s="1137"/>
      <c r="AM38" s="1137"/>
      <c r="AN38" s="1138"/>
      <c r="AO38" s="306" t="s">
        <v>515</v>
      </c>
      <c r="AP38" s="306" t="s">
        <v>515</v>
      </c>
      <c r="AQ38" s="307">
        <v>1</v>
      </c>
      <c r="AR38" s="295" t="s">
        <v>515</v>
      </c>
      <c r="AS38" s="302"/>
    </row>
    <row r="39" spans="1:46" ht="13.2" x14ac:dyDescent="0.2">
      <c r="A39" s="259"/>
      <c r="AK39" s="1136" t="s">
        <v>535</v>
      </c>
      <c r="AL39" s="1137"/>
      <c r="AM39" s="1137"/>
      <c r="AN39" s="1138"/>
      <c r="AO39" s="303">
        <v>-488</v>
      </c>
      <c r="AP39" s="303">
        <v>-10</v>
      </c>
      <c r="AQ39" s="304">
        <v>-4639</v>
      </c>
      <c r="AR39" s="305">
        <v>-99.8</v>
      </c>
      <c r="AS39" s="302"/>
    </row>
    <row r="40" spans="1:46" ht="27" customHeight="1" x14ac:dyDescent="0.2">
      <c r="A40" s="259"/>
      <c r="AK40" s="1133" t="s">
        <v>536</v>
      </c>
      <c r="AL40" s="1134"/>
      <c r="AM40" s="1134"/>
      <c r="AN40" s="1135"/>
      <c r="AO40" s="303">
        <v>-1153961</v>
      </c>
      <c r="AP40" s="303">
        <v>-23834</v>
      </c>
      <c r="AQ40" s="304">
        <v>-48753</v>
      </c>
      <c r="AR40" s="305">
        <v>-51.1</v>
      </c>
      <c r="AS40" s="302"/>
    </row>
    <row r="41" spans="1:46" ht="13.2" x14ac:dyDescent="0.2">
      <c r="A41" s="259"/>
      <c r="AK41" s="1139" t="s">
        <v>306</v>
      </c>
      <c r="AL41" s="1140"/>
      <c r="AM41" s="1140"/>
      <c r="AN41" s="1141"/>
      <c r="AO41" s="303">
        <v>909502</v>
      </c>
      <c r="AP41" s="303">
        <v>18785</v>
      </c>
      <c r="AQ41" s="304">
        <v>21939</v>
      </c>
      <c r="AR41" s="305">
        <v>-14.4</v>
      </c>
      <c r="AS41" s="302"/>
    </row>
    <row r="42" spans="1:46" ht="13.2" x14ac:dyDescent="0.2">
      <c r="A42" s="259"/>
      <c r="AK42" s="308" t="s">
        <v>537</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538</v>
      </c>
    </row>
    <row r="48" spans="1:46" ht="13.2" x14ac:dyDescent="0.2">
      <c r="A48" s="259"/>
      <c r="AK48" s="313" t="s">
        <v>539</v>
      </c>
      <c r="AL48" s="313"/>
      <c r="AM48" s="313"/>
      <c r="AN48" s="313"/>
      <c r="AO48" s="313"/>
      <c r="AP48" s="313"/>
      <c r="AQ48" s="314"/>
      <c r="AR48" s="313"/>
    </row>
    <row r="49" spans="1:44" ht="13.5" customHeight="1" x14ac:dyDescent="0.2">
      <c r="A49" s="259"/>
      <c r="AK49" s="315"/>
      <c r="AL49" s="316"/>
      <c r="AM49" s="1126" t="s">
        <v>506</v>
      </c>
      <c r="AN49" s="1128" t="s">
        <v>540</v>
      </c>
      <c r="AO49" s="1129"/>
      <c r="AP49" s="1129"/>
      <c r="AQ49" s="1129"/>
      <c r="AR49" s="1130"/>
    </row>
    <row r="50" spans="1:44" ht="13.2" x14ac:dyDescent="0.2">
      <c r="A50" s="259"/>
      <c r="AK50" s="317"/>
      <c r="AL50" s="318"/>
      <c r="AM50" s="1127"/>
      <c r="AN50" s="319" t="s">
        <v>541</v>
      </c>
      <c r="AO50" s="320" t="s">
        <v>542</v>
      </c>
      <c r="AP50" s="321" t="s">
        <v>543</v>
      </c>
      <c r="AQ50" s="322" t="s">
        <v>544</v>
      </c>
      <c r="AR50" s="323" t="s">
        <v>545</v>
      </c>
    </row>
    <row r="51" spans="1:44" ht="13.2" x14ac:dyDescent="0.2">
      <c r="A51" s="259"/>
      <c r="AK51" s="315" t="s">
        <v>546</v>
      </c>
      <c r="AL51" s="316"/>
      <c r="AM51" s="324">
        <v>2047274</v>
      </c>
      <c r="AN51" s="325">
        <v>41259</v>
      </c>
      <c r="AO51" s="326">
        <v>7.4</v>
      </c>
      <c r="AP51" s="327">
        <v>85173</v>
      </c>
      <c r="AQ51" s="328">
        <v>-4.3</v>
      </c>
      <c r="AR51" s="329">
        <v>11.7</v>
      </c>
    </row>
    <row r="52" spans="1:44" ht="13.2" x14ac:dyDescent="0.2">
      <c r="A52" s="259"/>
      <c r="AK52" s="330"/>
      <c r="AL52" s="331" t="s">
        <v>547</v>
      </c>
      <c r="AM52" s="332">
        <v>1026836</v>
      </c>
      <c r="AN52" s="333">
        <v>20694</v>
      </c>
      <c r="AO52" s="334">
        <v>-3.7</v>
      </c>
      <c r="AP52" s="335">
        <v>43913</v>
      </c>
      <c r="AQ52" s="336">
        <v>-3.4</v>
      </c>
      <c r="AR52" s="337">
        <v>-0.3</v>
      </c>
    </row>
    <row r="53" spans="1:44" ht="13.2" x14ac:dyDescent="0.2">
      <c r="A53" s="259"/>
      <c r="AK53" s="315" t="s">
        <v>548</v>
      </c>
      <c r="AL53" s="316"/>
      <c r="AM53" s="324">
        <v>1439451</v>
      </c>
      <c r="AN53" s="325">
        <v>29257</v>
      </c>
      <c r="AO53" s="326">
        <v>-29.1</v>
      </c>
      <c r="AP53" s="327">
        <v>94081</v>
      </c>
      <c r="AQ53" s="328">
        <v>10.5</v>
      </c>
      <c r="AR53" s="329">
        <v>-39.6</v>
      </c>
    </row>
    <row r="54" spans="1:44" ht="13.2" x14ac:dyDescent="0.2">
      <c r="A54" s="259"/>
      <c r="AK54" s="330"/>
      <c r="AL54" s="331" t="s">
        <v>547</v>
      </c>
      <c r="AM54" s="332">
        <v>751862</v>
      </c>
      <c r="AN54" s="333">
        <v>15282</v>
      </c>
      <c r="AO54" s="334">
        <v>-26.2</v>
      </c>
      <c r="AP54" s="335">
        <v>48949</v>
      </c>
      <c r="AQ54" s="336">
        <v>11.5</v>
      </c>
      <c r="AR54" s="337">
        <v>-37.700000000000003</v>
      </c>
    </row>
    <row r="55" spans="1:44" ht="13.2" x14ac:dyDescent="0.2">
      <c r="A55" s="259"/>
      <c r="AK55" s="315" t="s">
        <v>549</v>
      </c>
      <c r="AL55" s="316"/>
      <c r="AM55" s="324">
        <v>992998</v>
      </c>
      <c r="AN55" s="325">
        <v>20282</v>
      </c>
      <c r="AO55" s="326">
        <v>-30.7</v>
      </c>
      <c r="AP55" s="327">
        <v>92632</v>
      </c>
      <c r="AQ55" s="328">
        <v>-1.5</v>
      </c>
      <c r="AR55" s="329">
        <v>-29.2</v>
      </c>
    </row>
    <row r="56" spans="1:44" ht="13.2" x14ac:dyDescent="0.2">
      <c r="A56" s="259"/>
      <c r="AK56" s="330"/>
      <c r="AL56" s="331" t="s">
        <v>547</v>
      </c>
      <c r="AM56" s="332">
        <v>513734</v>
      </c>
      <c r="AN56" s="333">
        <v>10493</v>
      </c>
      <c r="AO56" s="334">
        <v>-31.3</v>
      </c>
      <c r="AP56" s="335">
        <v>47978</v>
      </c>
      <c r="AQ56" s="336">
        <v>-2</v>
      </c>
      <c r="AR56" s="337">
        <v>-29.3</v>
      </c>
    </row>
    <row r="57" spans="1:44" ht="13.2" x14ac:dyDescent="0.2">
      <c r="A57" s="259"/>
      <c r="AK57" s="315" t="s">
        <v>550</v>
      </c>
      <c r="AL57" s="316"/>
      <c r="AM57" s="324">
        <v>424723</v>
      </c>
      <c r="AN57" s="325">
        <v>8725</v>
      </c>
      <c r="AO57" s="326">
        <v>-57</v>
      </c>
      <c r="AP57" s="327">
        <v>71279</v>
      </c>
      <c r="AQ57" s="328">
        <v>-23.1</v>
      </c>
      <c r="AR57" s="329">
        <v>-33.9</v>
      </c>
    </row>
    <row r="58" spans="1:44" ht="13.2" x14ac:dyDescent="0.2">
      <c r="A58" s="259"/>
      <c r="AK58" s="330"/>
      <c r="AL58" s="331" t="s">
        <v>547</v>
      </c>
      <c r="AM58" s="332">
        <v>371161</v>
      </c>
      <c r="AN58" s="333">
        <v>7625</v>
      </c>
      <c r="AO58" s="334">
        <v>-27.3</v>
      </c>
      <c r="AP58" s="335">
        <v>36731</v>
      </c>
      <c r="AQ58" s="336">
        <v>-23.4</v>
      </c>
      <c r="AR58" s="337">
        <v>-3.9</v>
      </c>
    </row>
    <row r="59" spans="1:44" ht="13.2" x14ac:dyDescent="0.2">
      <c r="A59" s="259"/>
      <c r="AK59" s="315" t="s">
        <v>551</v>
      </c>
      <c r="AL59" s="316"/>
      <c r="AM59" s="324">
        <v>383113</v>
      </c>
      <c r="AN59" s="325">
        <v>7913</v>
      </c>
      <c r="AO59" s="326">
        <v>-9.3000000000000007</v>
      </c>
      <c r="AP59" s="327">
        <v>74994</v>
      </c>
      <c r="AQ59" s="328">
        <v>5.2</v>
      </c>
      <c r="AR59" s="329">
        <v>-14.5</v>
      </c>
    </row>
    <row r="60" spans="1:44" ht="13.2" x14ac:dyDescent="0.2">
      <c r="A60" s="259"/>
      <c r="AK60" s="330"/>
      <c r="AL60" s="331" t="s">
        <v>547</v>
      </c>
      <c r="AM60" s="332">
        <v>282364</v>
      </c>
      <c r="AN60" s="333">
        <v>5832</v>
      </c>
      <c r="AO60" s="334">
        <v>-23.5</v>
      </c>
      <c r="AP60" s="335">
        <v>36188</v>
      </c>
      <c r="AQ60" s="336">
        <v>-1.5</v>
      </c>
      <c r="AR60" s="337">
        <v>-22</v>
      </c>
    </row>
    <row r="61" spans="1:44" ht="13.2" x14ac:dyDescent="0.2">
      <c r="A61" s="259"/>
      <c r="AK61" s="315" t="s">
        <v>552</v>
      </c>
      <c r="AL61" s="338"/>
      <c r="AM61" s="324">
        <v>1057512</v>
      </c>
      <c r="AN61" s="325">
        <v>21487</v>
      </c>
      <c r="AO61" s="326">
        <v>-23.7</v>
      </c>
      <c r="AP61" s="327">
        <v>83632</v>
      </c>
      <c r="AQ61" s="339">
        <v>-2.6</v>
      </c>
      <c r="AR61" s="329">
        <v>-21.1</v>
      </c>
    </row>
    <row r="62" spans="1:44" ht="13.2" x14ac:dyDescent="0.2">
      <c r="A62" s="259"/>
      <c r="AK62" s="330"/>
      <c r="AL62" s="331" t="s">
        <v>547</v>
      </c>
      <c r="AM62" s="332">
        <v>589191</v>
      </c>
      <c r="AN62" s="333">
        <v>11985</v>
      </c>
      <c r="AO62" s="334">
        <v>-22.4</v>
      </c>
      <c r="AP62" s="335">
        <v>42752</v>
      </c>
      <c r="AQ62" s="336">
        <v>-3.8</v>
      </c>
      <c r="AR62" s="337">
        <v>-18.600000000000001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N6TRjr22AxTjLk1qRjM8kWmNswX2i1KIydEjJZaIjv1inV2EaE/CFC+XykwWvH8gtnU2RXPEirgjQuEuWChWA==" saltValue="qe/RJcyeUVCkhiFPznr4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554</v>
      </c>
    </row>
    <row r="121" spans="125:125" ht="13.5" hidden="1" customHeight="1" x14ac:dyDescent="0.2">
      <c r="DU121" s="253"/>
    </row>
  </sheetData>
  <sheetProtection algorithmName="SHA-512" hashValue="7FD0rrKvBFdoIuKYgpgJwREdrMgbGYdx3PUvFW3HOIO16CfRcUM4SR06DzgZIyr4PcLNWyPF0RaVOoRrRSMt1g==" saltValue="2DDQAmbN2Tu8pwl778ux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555</v>
      </c>
    </row>
  </sheetData>
  <sheetProtection algorithmName="SHA-512" hashValue="OBHBeWrNrtsFOuT5uG0x2AqxSnIkj6MDZBnIVEkyoSjsEugwdYqW+JaHmWlgjx8SRP01qG246fXEa5awPwC5JQ==" saltValue="qPwNRo8TYmAAIKhKEUXI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52" t="s">
        <v>3</v>
      </c>
      <c r="D47" s="1152"/>
      <c r="E47" s="1153"/>
      <c r="F47" s="11">
        <v>14.7</v>
      </c>
      <c r="G47" s="12">
        <v>11.27</v>
      </c>
      <c r="H47" s="12">
        <v>10.85</v>
      </c>
      <c r="I47" s="12">
        <v>13.58</v>
      </c>
      <c r="J47" s="13">
        <v>14.67</v>
      </c>
    </row>
    <row r="48" spans="2:10" ht="57.75" customHeight="1" x14ac:dyDescent="0.2">
      <c r="B48" s="14"/>
      <c r="C48" s="1154" t="s">
        <v>4</v>
      </c>
      <c r="D48" s="1154"/>
      <c r="E48" s="1155"/>
      <c r="F48" s="15">
        <v>5.72</v>
      </c>
      <c r="G48" s="16">
        <v>4.76</v>
      </c>
      <c r="H48" s="16">
        <v>6.1</v>
      </c>
      <c r="I48" s="16">
        <v>8.2899999999999991</v>
      </c>
      <c r="J48" s="17">
        <v>8.01</v>
      </c>
    </row>
    <row r="49" spans="2:10" ht="57.75" customHeight="1" thickBot="1" x14ac:dyDescent="0.25">
      <c r="B49" s="18"/>
      <c r="C49" s="1156" t="s">
        <v>5</v>
      </c>
      <c r="D49" s="1156"/>
      <c r="E49" s="1157"/>
      <c r="F49" s="19" t="s">
        <v>561</v>
      </c>
      <c r="G49" s="20" t="s">
        <v>562</v>
      </c>
      <c r="H49" s="20" t="s">
        <v>563</v>
      </c>
      <c r="I49" s="20">
        <v>2.5099999999999998</v>
      </c>
      <c r="J49" s="21" t="s">
        <v>564</v>
      </c>
    </row>
    <row r="50" spans="2:10" ht="13.2" x14ac:dyDescent="0.2"/>
  </sheetData>
  <sheetProtection algorithmName="SHA-512" hashValue="lSJ0sswrOGwNzN4XTYCaJuNw4DsmgBablVpfbTNRNtxuNS9FRKPyD7Omtp/KaSvw/xGMXrFYGFdozFqCjkAYbA==" saltValue="NO1+bPir+oWy/+eDS5CU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62" t="s">
        <v>565</v>
      </c>
      <c r="D34" s="1162"/>
      <c r="E34" s="1163"/>
      <c r="F34" s="32">
        <v>5.44</v>
      </c>
      <c r="G34" s="33">
        <v>4.75</v>
      </c>
      <c r="H34" s="33">
        <v>5.96</v>
      </c>
      <c r="I34" s="33">
        <v>7.99</v>
      </c>
      <c r="J34" s="34">
        <v>7.83</v>
      </c>
      <c r="K34" s="22"/>
      <c r="L34" s="22"/>
      <c r="M34" s="22"/>
      <c r="N34" s="22"/>
      <c r="O34" s="22"/>
      <c r="P34" s="22"/>
    </row>
    <row r="35" spans="1:16" ht="39" customHeight="1" x14ac:dyDescent="0.2">
      <c r="A35" s="22"/>
      <c r="B35" s="35"/>
      <c r="C35" s="1158" t="s">
        <v>566</v>
      </c>
      <c r="D35" s="1158"/>
      <c r="E35" s="1159"/>
      <c r="F35" s="36">
        <v>2.17</v>
      </c>
      <c r="G35" s="37">
        <v>2.35</v>
      </c>
      <c r="H35" s="37">
        <v>3.16</v>
      </c>
      <c r="I35" s="37">
        <v>3.87</v>
      </c>
      <c r="J35" s="38">
        <v>4.01</v>
      </c>
      <c r="K35" s="22"/>
      <c r="L35" s="22"/>
      <c r="M35" s="22"/>
      <c r="N35" s="22"/>
      <c r="O35" s="22"/>
      <c r="P35" s="22"/>
    </row>
    <row r="36" spans="1:16" ht="39" customHeight="1" x14ac:dyDescent="0.2">
      <c r="A36" s="22"/>
      <c r="B36" s="35"/>
      <c r="C36" s="1158" t="s">
        <v>567</v>
      </c>
      <c r="D36" s="1158"/>
      <c r="E36" s="1159"/>
      <c r="F36" s="36">
        <v>3.61</v>
      </c>
      <c r="G36" s="37">
        <v>4.09</v>
      </c>
      <c r="H36" s="37">
        <v>4.2300000000000004</v>
      </c>
      <c r="I36" s="37">
        <v>3.41</v>
      </c>
      <c r="J36" s="38">
        <v>3.51</v>
      </c>
      <c r="K36" s="22"/>
      <c r="L36" s="22"/>
      <c r="M36" s="22"/>
      <c r="N36" s="22"/>
      <c r="O36" s="22"/>
      <c r="P36" s="22"/>
    </row>
    <row r="37" spans="1:16" ht="39" customHeight="1" x14ac:dyDescent="0.2">
      <c r="A37" s="22"/>
      <c r="B37" s="35"/>
      <c r="C37" s="1158" t="s">
        <v>568</v>
      </c>
      <c r="D37" s="1158"/>
      <c r="E37" s="1159"/>
      <c r="F37" s="36">
        <v>1.56</v>
      </c>
      <c r="G37" s="37">
        <v>1.42</v>
      </c>
      <c r="H37" s="37">
        <v>1.56</v>
      </c>
      <c r="I37" s="37">
        <v>1.82</v>
      </c>
      <c r="J37" s="38">
        <v>2.4500000000000002</v>
      </c>
      <c r="K37" s="22"/>
      <c r="L37" s="22"/>
      <c r="M37" s="22"/>
      <c r="N37" s="22"/>
      <c r="O37" s="22"/>
      <c r="P37" s="22"/>
    </row>
    <row r="38" spans="1:16" ht="39" customHeight="1" x14ac:dyDescent="0.2">
      <c r="A38" s="22"/>
      <c r="B38" s="35"/>
      <c r="C38" s="1158" t="s">
        <v>569</v>
      </c>
      <c r="D38" s="1158"/>
      <c r="E38" s="1159"/>
      <c r="F38" s="36">
        <v>0.22</v>
      </c>
      <c r="G38" s="37">
        <v>1.2</v>
      </c>
      <c r="H38" s="37">
        <v>0.47</v>
      </c>
      <c r="I38" s="37">
        <v>0.86</v>
      </c>
      <c r="J38" s="38">
        <v>1.66</v>
      </c>
      <c r="K38" s="22"/>
      <c r="L38" s="22"/>
      <c r="M38" s="22"/>
      <c r="N38" s="22"/>
      <c r="O38" s="22"/>
      <c r="P38" s="22"/>
    </row>
    <row r="39" spans="1:16" ht="39" customHeight="1" x14ac:dyDescent="0.2">
      <c r="A39" s="22"/>
      <c r="B39" s="35"/>
      <c r="C39" s="1158" t="s">
        <v>570</v>
      </c>
      <c r="D39" s="1158"/>
      <c r="E39" s="1159"/>
      <c r="F39" s="36">
        <v>0.62</v>
      </c>
      <c r="G39" s="37">
        <v>0.27</v>
      </c>
      <c r="H39" s="37">
        <v>0.47</v>
      </c>
      <c r="I39" s="37">
        <v>0.51</v>
      </c>
      <c r="J39" s="38">
        <v>0.97</v>
      </c>
      <c r="K39" s="22"/>
      <c r="L39" s="22"/>
      <c r="M39" s="22"/>
      <c r="N39" s="22"/>
      <c r="O39" s="22"/>
      <c r="P39" s="22"/>
    </row>
    <row r="40" spans="1:16" ht="39" customHeight="1" x14ac:dyDescent="0.2">
      <c r="A40" s="22"/>
      <c r="B40" s="35"/>
      <c r="C40" s="1158" t="s">
        <v>571</v>
      </c>
      <c r="D40" s="1158"/>
      <c r="E40" s="1159"/>
      <c r="F40" s="36">
        <v>0.27</v>
      </c>
      <c r="G40" s="37">
        <v>0</v>
      </c>
      <c r="H40" s="37">
        <v>0.13</v>
      </c>
      <c r="I40" s="37">
        <v>0.3</v>
      </c>
      <c r="J40" s="38">
        <v>0.16</v>
      </c>
      <c r="K40" s="22"/>
      <c r="L40" s="22"/>
      <c r="M40" s="22"/>
      <c r="N40" s="22"/>
      <c r="O40" s="22"/>
      <c r="P40" s="22"/>
    </row>
    <row r="41" spans="1:16" ht="39" customHeight="1" x14ac:dyDescent="0.2">
      <c r="A41" s="22"/>
      <c r="B41" s="35"/>
      <c r="C41" s="1158" t="s">
        <v>572</v>
      </c>
      <c r="D41" s="1158"/>
      <c r="E41" s="1159"/>
      <c r="F41" s="36">
        <v>0.03</v>
      </c>
      <c r="G41" s="37">
        <v>0.05</v>
      </c>
      <c r="H41" s="37">
        <v>0.04</v>
      </c>
      <c r="I41" s="37">
        <v>0.04</v>
      </c>
      <c r="J41" s="38">
        <v>0.04</v>
      </c>
      <c r="K41" s="22"/>
      <c r="L41" s="22"/>
      <c r="M41" s="22"/>
      <c r="N41" s="22"/>
      <c r="O41" s="22"/>
      <c r="P41" s="22"/>
    </row>
    <row r="42" spans="1:16" ht="39" customHeight="1" x14ac:dyDescent="0.2">
      <c r="A42" s="22"/>
      <c r="B42" s="39"/>
      <c r="C42" s="1158" t="s">
        <v>573</v>
      </c>
      <c r="D42" s="1158"/>
      <c r="E42" s="1159"/>
      <c r="F42" s="36" t="s">
        <v>515</v>
      </c>
      <c r="G42" s="37" t="s">
        <v>515</v>
      </c>
      <c r="H42" s="37" t="s">
        <v>515</v>
      </c>
      <c r="I42" s="37" t="s">
        <v>515</v>
      </c>
      <c r="J42" s="38" t="s">
        <v>515</v>
      </c>
      <c r="K42" s="22"/>
      <c r="L42" s="22"/>
      <c r="M42" s="22"/>
      <c r="N42" s="22"/>
      <c r="O42" s="22"/>
      <c r="P42" s="22"/>
    </row>
    <row r="43" spans="1:16" ht="39" customHeight="1" thickBot="1" x14ac:dyDescent="0.25">
      <c r="A43" s="22"/>
      <c r="B43" s="40"/>
      <c r="C43" s="1160" t="s">
        <v>574</v>
      </c>
      <c r="D43" s="1160"/>
      <c r="E43" s="1161"/>
      <c r="F43" s="41">
        <v>0.06</v>
      </c>
      <c r="G43" s="42">
        <v>0.02</v>
      </c>
      <c r="H43" s="42">
        <v>0</v>
      </c>
      <c r="I43" s="42">
        <v>0.02</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PZ6PYUBI3AOvebo4z/ATCfbsexNI87sxlX6328mPxq21TmCaoK3TdR/Zo3kz/rHNyFfX2nl5aMJwQwuaibBKg==" saltValue="/U8sEzaw797mqe9JLdhD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1260</v>
      </c>
      <c r="L45" s="58">
        <v>1339</v>
      </c>
      <c r="M45" s="58">
        <v>1418</v>
      </c>
      <c r="N45" s="58">
        <v>1500</v>
      </c>
      <c r="O45" s="59">
        <v>1618</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515</v>
      </c>
      <c r="L46" s="62" t="s">
        <v>515</v>
      </c>
      <c r="M46" s="62" t="s">
        <v>515</v>
      </c>
      <c r="N46" s="62" t="s">
        <v>515</v>
      </c>
      <c r="O46" s="63" t="s">
        <v>515</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515</v>
      </c>
      <c r="L47" s="62" t="s">
        <v>515</v>
      </c>
      <c r="M47" s="62" t="s">
        <v>515</v>
      </c>
      <c r="N47" s="62" t="s">
        <v>515</v>
      </c>
      <c r="O47" s="63" t="s">
        <v>515</v>
      </c>
      <c r="P47" s="46"/>
      <c r="Q47" s="46"/>
      <c r="R47" s="46"/>
      <c r="S47" s="46"/>
      <c r="T47" s="46"/>
      <c r="U47" s="46"/>
    </row>
    <row r="48" spans="1:21" ht="30.75" customHeight="1" x14ac:dyDescent="0.2">
      <c r="A48" s="46"/>
      <c r="B48" s="1189"/>
      <c r="C48" s="1190"/>
      <c r="D48" s="60"/>
      <c r="E48" s="1166" t="s">
        <v>15</v>
      </c>
      <c r="F48" s="1166"/>
      <c r="G48" s="1166"/>
      <c r="H48" s="1166"/>
      <c r="I48" s="1166"/>
      <c r="J48" s="1167"/>
      <c r="K48" s="61">
        <v>562</v>
      </c>
      <c r="L48" s="62">
        <v>531</v>
      </c>
      <c r="M48" s="62">
        <v>465</v>
      </c>
      <c r="N48" s="62">
        <v>397</v>
      </c>
      <c r="O48" s="63">
        <v>361</v>
      </c>
      <c r="P48" s="46"/>
      <c r="Q48" s="46"/>
      <c r="R48" s="46"/>
      <c r="S48" s="46"/>
      <c r="T48" s="46"/>
      <c r="U48" s="46"/>
    </row>
    <row r="49" spans="1:21" ht="30.75" customHeight="1" x14ac:dyDescent="0.2">
      <c r="A49" s="46"/>
      <c r="B49" s="1189"/>
      <c r="C49" s="1190"/>
      <c r="D49" s="60"/>
      <c r="E49" s="1166" t="s">
        <v>16</v>
      </c>
      <c r="F49" s="1166"/>
      <c r="G49" s="1166"/>
      <c r="H49" s="1166"/>
      <c r="I49" s="1166"/>
      <c r="J49" s="1167"/>
      <c r="K49" s="61">
        <v>55</v>
      </c>
      <c r="L49" s="62">
        <v>66</v>
      </c>
      <c r="M49" s="62">
        <v>83</v>
      </c>
      <c r="N49" s="62">
        <v>79</v>
      </c>
      <c r="O49" s="63">
        <v>84</v>
      </c>
      <c r="P49" s="46"/>
      <c r="Q49" s="46"/>
      <c r="R49" s="46"/>
      <c r="S49" s="46"/>
      <c r="T49" s="46"/>
      <c r="U49" s="46"/>
    </row>
    <row r="50" spans="1:21" ht="30.75" customHeight="1" x14ac:dyDescent="0.2">
      <c r="A50" s="46"/>
      <c r="B50" s="1189"/>
      <c r="C50" s="1190"/>
      <c r="D50" s="60"/>
      <c r="E50" s="1166" t="s">
        <v>17</v>
      </c>
      <c r="F50" s="1166"/>
      <c r="G50" s="1166"/>
      <c r="H50" s="1166"/>
      <c r="I50" s="1166"/>
      <c r="J50" s="1167"/>
      <c r="K50" s="61">
        <v>6</v>
      </c>
      <c r="L50" s="62">
        <v>6</v>
      </c>
      <c r="M50" s="62">
        <v>4</v>
      </c>
      <c r="N50" s="62">
        <v>3</v>
      </c>
      <c r="O50" s="63">
        <v>1</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515</v>
      </c>
      <c r="L51" s="62" t="s">
        <v>515</v>
      </c>
      <c r="M51" s="62" t="s">
        <v>515</v>
      </c>
      <c r="N51" s="62" t="s">
        <v>515</v>
      </c>
      <c r="O51" s="63" t="s">
        <v>515</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1217</v>
      </c>
      <c r="L52" s="62">
        <v>1165</v>
      </c>
      <c r="M52" s="62">
        <v>1157</v>
      </c>
      <c r="N52" s="62">
        <v>1170</v>
      </c>
      <c r="O52" s="63">
        <v>1155</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666</v>
      </c>
      <c r="L53" s="67">
        <v>777</v>
      </c>
      <c r="M53" s="67">
        <v>813</v>
      </c>
      <c r="N53" s="67">
        <v>809</v>
      </c>
      <c r="O53" s="68">
        <v>909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x14ac:dyDescent="0.25">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591</v>
      </c>
      <c r="L58" s="82" t="s">
        <v>591</v>
      </c>
      <c r="M58" s="82" t="s">
        <v>591</v>
      </c>
      <c r="N58" s="82" t="s">
        <v>591</v>
      </c>
      <c r="O58" s="83" t="s">
        <v>591</v>
      </c>
    </row>
    <row r="59" spans="1:21" ht="31.5" customHeight="1" x14ac:dyDescent="0.2">
      <c r="B59" s="1174"/>
      <c r="C59" s="1175"/>
      <c r="D59" s="1181" t="s">
        <v>28</v>
      </c>
      <c r="E59" s="1182"/>
      <c r="F59" s="1182"/>
      <c r="G59" s="1182"/>
      <c r="H59" s="1182"/>
      <c r="I59" s="1182"/>
      <c r="J59" s="1183"/>
      <c r="K59" s="84" t="s">
        <v>591</v>
      </c>
      <c r="L59" s="85" t="s">
        <v>591</v>
      </c>
      <c r="M59" s="85" t="s">
        <v>591</v>
      </c>
      <c r="N59" s="85" t="s">
        <v>591</v>
      </c>
      <c r="O59" s="86" t="s">
        <v>591</v>
      </c>
    </row>
    <row r="60" spans="1:21" ht="31.5" customHeight="1" thickBot="1" x14ac:dyDescent="0.25">
      <c r="B60" s="1176"/>
      <c r="C60" s="1177"/>
      <c r="D60" s="1184" t="s">
        <v>29</v>
      </c>
      <c r="E60" s="1185"/>
      <c r="F60" s="1185"/>
      <c r="G60" s="1185"/>
      <c r="H60" s="1185"/>
      <c r="I60" s="1185"/>
      <c r="J60" s="1186"/>
      <c r="K60" s="87" t="s">
        <v>591</v>
      </c>
      <c r="L60" s="88" t="s">
        <v>591</v>
      </c>
      <c r="M60" s="88" t="s">
        <v>591</v>
      </c>
      <c r="N60" s="88" t="s">
        <v>591</v>
      </c>
      <c r="O60" s="89" t="s">
        <v>591</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rVIiRZI5EQy3KCAFK0RB67Bd5Z3iJxNHWkJrfz+YcNNmFxNFKmcZ3JTYooWksNFiQq792HUtVfWWl1xmTPKA==" saltValue="Fomwq2EHQJPVEm26Kwev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556</v>
      </c>
      <c r="J40" s="101" t="s">
        <v>557</v>
      </c>
      <c r="K40" s="101" t="s">
        <v>558</v>
      </c>
      <c r="L40" s="101" t="s">
        <v>559</v>
      </c>
      <c r="M40" s="102" t="s">
        <v>560</v>
      </c>
    </row>
    <row r="41" spans="2:13" ht="27.75" customHeight="1" x14ac:dyDescent="0.2">
      <c r="B41" s="1207" t="s">
        <v>32</v>
      </c>
      <c r="C41" s="1208"/>
      <c r="D41" s="103"/>
      <c r="E41" s="1209" t="s">
        <v>33</v>
      </c>
      <c r="F41" s="1209"/>
      <c r="G41" s="1209"/>
      <c r="H41" s="1210"/>
      <c r="I41" s="342">
        <v>16520</v>
      </c>
      <c r="J41" s="343">
        <v>16603</v>
      </c>
      <c r="K41" s="343">
        <v>16189</v>
      </c>
      <c r="L41" s="343">
        <v>15616</v>
      </c>
      <c r="M41" s="344">
        <v>14346</v>
      </c>
    </row>
    <row r="42" spans="2:13" ht="27.75" customHeight="1" x14ac:dyDescent="0.2">
      <c r="B42" s="1197"/>
      <c r="C42" s="1198"/>
      <c r="D42" s="104"/>
      <c r="E42" s="1201" t="s">
        <v>34</v>
      </c>
      <c r="F42" s="1201"/>
      <c r="G42" s="1201"/>
      <c r="H42" s="1202"/>
      <c r="I42" s="345" t="s">
        <v>515</v>
      </c>
      <c r="J42" s="346" t="s">
        <v>515</v>
      </c>
      <c r="K42" s="346" t="s">
        <v>515</v>
      </c>
      <c r="L42" s="346" t="s">
        <v>515</v>
      </c>
      <c r="M42" s="347" t="s">
        <v>515</v>
      </c>
    </row>
    <row r="43" spans="2:13" ht="27.75" customHeight="1" x14ac:dyDescent="0.2">
      <c r="B43" s="1197"/>
      <c r="C43" s="1198"/>
      <c r="D43" s="104"/>
      <c r="E43" s="1201" t="s">
        <v>35</v>
      </c>
      <c r="F43" s="1201"/>
      <c r="G43" s="1201"/>
      <c r="H43" s="1202"/>
      <c r="I43" s="345">
        <v>6146</v>
      </c>
      <c r="J43" s="346">
        <v>5693</v>
      </c>
      <c r="K43" s="346">
        <v>5236</v>
      </c>
      <c r="L43" s="346">
        <v>4458</v>
      </c>
      <c r="M43" s="347">
        <v>3677</v>
      </c>
    </row>
    <row r="44" spans="2:13" ht="27.75" customHeight="1" x14ac:dyDescent="0.2">
      <c r="B44" s="1197"/>
      <c r="C44" s="1198"/>
      <c r="D44" s="104"/>
      <c r="E44" s="1201" t="s">
        <v>36</v>
      </c>
      <c r="F44" s="1201"/>
      <c r="G44" s="1201"/>
      <c r="H44" s="1202"/>
      <c r="I44" s="345">
        <v>515</v>
      </c>
      <c r="J44" s="346">
        <v>674</v>
      </c>
      <c r="K44" s="346">
        <v>619</v>
      </c>
      <c r="L44" s="346">
        <v>697</v>
      </c>
      <c r="M44" s="347">
        <v>681</v>
      </c>
    </row>
    <row r="45" spans="2:13" ht="27.75" customHeight="1" x14ac:dyDescent="0.2">
      <c r="B45" s="1197"/>
      <c r="C45" s="1198"/>
      <c r="D45" s="104"/>
      <c r="E45" s="1201" t="s">
        <v>37</v>
      </c>
      <c r="F45" s="1201"/>
      <c r="G45" s="1201"/>
      <c r="H45" s="1202"/>
      <c r="I45" s="345">
        <v>2424</v>
      </c>
      <c r="J45" s="346">
        <v>2428</v>
      </c>
      <c r="K45" s="346">
        <v>2523</v>
      </c>
      <c r="L45" s="346">
        <v>2590</v>
      </c>
      <c r="M45" s="347">
        <v>2713</v>
      </c>
    </row>
    <row r="46" spans="2:13" ht="27.75" customHeight="1" x14ac:dyDescent="0.2">
      <c r="B46" s="1197"/>
      <c r="C46" s="1198"/>
      <c r="D46" s="105"/>
      <c r="E46" s="1201" t="s">
        <v>38</v>
      </c>
      <c r="F46" s="1201"/>
      <c r="G46" s="1201"/>
      <c r="H46" s="1202"/>
      <c r="I46" s="345" t="s">
        <v>515</v>
      </c>
      <c r="J46" s="346" t="s">
        <v>515</v>
      </c>
      <c r="K46" s="346" t="s">
        <v>515</v>
      </c>
      <c r="L46" s="346" t="s">
        <v>515</v>
      </c>
      <c r="M46" s="347" t="s">
        <v>515</v>
      </c>
    </row>
    <row r="47" spans="2:13" ht="27.75" customHeight="1" x14ac:dyDescent="0.2">
      <c r="B47" s="1197"/>
      <c r="C47" s="1198"/>
      <c r="D47" s="106"/>
      <c r="E47" s="1211" t="s">
        <v>39</v>
      </c>
      <c r="F47" s="1212"/>
      <c r="G47" s="1212"/>
      <c r="H47" s="1213"/>
      <c r="I47" s="345" t="s">
        <v>515</v>
      </c>
      <c r="J47" s="346" t="s">
        <v>515</v>
      </c>
      <c r="K47" s="346" t="s">
        <v>515</v>
      </c>
      <c r="L47" s="346" t="s">
        <v>515</v>
      </c>
      <c r="M47" s="347" t="s">
        <v>515</v>
      </c>
    </row>
    <row r="48" spans="2:13" ht="27.75" customHeight="1" x14ac:dyDescent="0.2">
      <c r="B48" s="1197"/>
      <c r="C48" s="1198"/>
      <c r="D48" s="104"/>
      <c r="E48" s="1201" t="s">
        <v>40</v>
      </c>
      <c r="F48" s="1201"/>
      <c r="G48" s="1201"/>
      <c r="H48" s="1202"/>
      <c r="I48" s="345" t="s">
        <v>515</v>
      </c>
      <c r="J48" s="346" t="s">
        <v>515</v>
      </c>
      <c r="K48" s="346" t="s">
        <v>515</v>
      </c>
      <c r="L48" s="346" t="s">
        <v>515</v>
      </c>
      <c r="M48" s="347" t="s">
        <v>515</v>
      </c>
    </row>
    <row r="49" spans="2:13" ht="27.75" customHeight="1" x14ac:dyDescent="0.2">
      <c r="B49" s="1199"/>
      <c r="C49" s="1200"/>
      <c r="D49" s="104"/>
      <c r="E49" s="1201" t="s">
        <v>41</v>
      </c>
      <c r="F49" s="1201"/>
      <c r="G49" s="1201"/>
      <c r="H49" s="1202"/>
      <c r="I49" s="345" t="s">
        <v>515</v>
      </c>
      <c r="J49" s="346" t="s">
        <v>515</v>
      </c>
      <c r="K49" s="346" t="s">
        <v>515</v>
      </c>
      <c r="L49" s="346" t="s">
        <v>515</v>
      </c>
      <c r="M49" s="347" t="s">
        <v>515</v>
      </c>
    </row>
    <row r="50" spans="2:13" ht="27.75" customHeight="1" x14ac:dyDescent="0.2">
      <c r="B50" s="1195" t="s">
        <v>42</v>
      </c>
      <c r="C50" s="1196"/>
      <c r="D50" s="107"/>
      <c r="E50" s="1201" t="s">
        <v>43</v>
      </c>
      <c r="F50" s="1201"/>
      <c r="G50" s="1201"/>
      <c r="H50" s="1202"/>
      <c r="I50" s="345">
        <v>4206</v>
      </c>
      <c r="J50" s="346">
        <v>3529</v>
      </c>
      <c r="K50" s="346">
        <v>3429</v>
      </c>
      <c r="L50" s="346">
        <v>4080</v>
      </c>
      <c r="M50" s="347">
        <v>4489</v>
      </c>
    </row>
    <row r="51" spans="2:13" ht="27.75" customHeight="1" x14ac:dyDescent="0.2">
      <c r="B51" s="1197"/>
      <c r="C51" s="1198"/>
      <c r="D51" s="104"/>
      <c r="E51" s="1201" t="s">
        <v>44</v>
      </c>
      <c r="F51" s="1201"/>
      <c r="G51" s="1201"/>
      <c r="H51" s="1202"/>
      <c r="I51" s="345" t="s">
        <v>515</v>
      </c>
      <c r="J51" s="346" t="s">
        <v>515</v>
      </c>
      <c r="K51" s="346" t="s">
        <v>515</v>
      </c>
      <c r="L51" s="346" t="s">
        <v>515</v>
      </c>
      <c r="M51" s="347" t="s">
        <v>515</v>
      </c>
    </row>
    <row r="52" spans="2:13" ht="27.75" customHeight="1" x14ac:dyDescent="0.2">
      <c r="B52" s="1199"/>
      <c r="C52" s="1200"/>
      <c r="D52" s="104"/>
      <c r="E52" s="1201" t="s">
        <v>45</v>
      </c>
      <c r="F52" s="1201"/>
      <c r="G52" s="1201"/>
      <c r="H52" s="1202"/>
      <c r="I52" s="345">
        <v>14642</v>
      </c>
      <c r="J52" s="346">
        <v>14516</v>
      </c>
      <c r="K52" s="346">
        <v>14072</v>
      </c>
      <c r="L52" s="346">
        <v>13558</v>
      </c>
      <c r="M52" s="347">
        <v>12702</v>
      </c>
    </row>
    <row r="53" spans="2:13" ht="27.75" customHeight="1" thickBot="1" x14ac:dyDescent="0.25">
      <c r="B53" s="1203" t="s">
        <v>46</v>
      </c>
      <c r="C53" s="1204"/>
      <c r="D53" s="108"/>
      <c r="E53" s="1205" t="s">
        <v>47</v>
      </c>
      <c r="F53" s="1205"/>
      <c r="G53" s="1205"/>
      <c r="H53" s="1206"/>
      <c r="I53" s="348">
        <v>6758</v>
      </c>
      <c r="J53" s="349">
        <v>7353</v>
      </c>
      <c r="K53" s="349">
        <v>7067</v>
      </c>
      <c r="L53" s="349">
        <v>5723</v>
      </c>
      <c r="M53" s="350">
        <v>4225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EuO6gkwea51cqJCexg0M/y8BCo675t48Znxul5EsPENfyqOgp+0UWE6AmjtkMNZ8M7HPOiLfCxv0O3MYB85Ww==" saltValue="hLgOGZ2iAd3KdUkoq8IB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C59" sqref="C59:E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558</v>
      </c>
      <c r="G54" s="117" t="s">
        <v>559</v>
      </c>
      <c r="H54" s="118" t="s">
        <v>560</v>
      </c>
    </row>
    <row r="55" spans="2:8" ht="52.5" customHeight="1" x14ac:dyDescent="0.2">
      <c r="B55" s="119"/>
      <c r="C55" s="1222" t="s">
        <v>50</v>
      </c>
      <c r="D55" s="1222"/>
      <c r="E55" s="1223"/>
      <c r="F55" s="120">
        <v>1095</v>
      </c>
      <c r="G55" s="120">
        <v>1445</v>
      </c>
      <c r="H55" s="121">
        <v>1538</v>
      </c>
    </row>
    <row r="56" spans="2:8" ht="52.5" customHeight="1" x14ac:dyDescent="0.2">
      <c r="B56" s="122"/>
      <c r="C56" s="1224" t="s">
        <v>51</v>
      </c>
      <c r="D56" s="1224"/>
      <c r="E56" s="1225"/>
      <c r="F56" s="123">
        <v>0</v>
      </c>
      <c r="G56" s="123">
        <v>454</v>
      </c>
      <c r="H56" s="124">
        <v>700</v>
      </c>
    </row>
    <row r="57" spans="2:8" ht="53.25" customHeight="1" x14ac:dyDescent="0.2">
      <c r="B57" s="122"/>
      <c r="C57" s="1226" t="s">
        <v>52</v>
      </c>
      <c r="D57" s="1226"/>
      <c r="E57" s="1227"/>
      <c r="F57" s="125">
        <v>1516</v>
      </c>
      <c r="G57" s="125">
        <v>1460</v>
      </c>
      <c r="H57" s="126">
        <v>1426</v>
      </c>
    </row>
    <row r="58" spans="2:8" ht="45.75" customHeight="1" x14ac:dyDescent="0.2">
      <c r="B58" s="127"/>
      <c r="C58" s="1214" t="s">
        <v>592</v>
      </c>
      <c r="D58" s="1215"/>
      <c r="E58" s="1216"/>
      <c r="F58" s="128">
        <v>968</v>
      </c>
      <c r="G58" s="128">
        <v>949</v>
      </c>
      <c r="H58" s="129">
        <v>950</v>
      </c>
    </row>
    <row r="59" spans="2:8" ht="45.75" customHeight="1" x14ac:dyDescent="0.2">
      <c r="B59" s="127"/>
      <c r="C59" s="1214" t="s">
        <v>593</v>
      </c>
      <c r="D59" s="1215"/>
      <c r="E59" s="1216"/>
      <c r="F59" s="128">
        <v>301</v>
      </c>
      <c r="G59" s="128">
        <v>283</v>
      </c>
      <c r="H59" s="129">
        <v>265</v>
      </c>
    </row>
    <row r="60" spans="2:8" ht="45.75" customHeight="1" x14ac:dyDescent="0.2">
      <c r="B60" s="127"/>
      <c r="C60" s="1214" t="s">
        <v>594</v>
      </c>
      <c r="D60" s="1215"/>
      <c r="E60" s="1216"/>
      <c r="F60" s="128">
        <v>234</v>
      </c>
      <c r="G60" s="128">
        <v>211</v>
      </c>
      <c r="H60" s="129">
        <v>188</v>
      </c>
    </row>
    <row r="61" spans="2:8" ht="45.75" customHeight="1" x14ac:dyDescent="0.2">
      <c r="B61" s="127"/>
      <c r="C61" s="1214" t="s">
        <v>595</v>
      </c>
      <c r="D61" s="1215"/>
      <c r="E61" s="1216"/>
      <c r="F61" s="128">
        <v>8</v>
      </c>
      <c r="G61" s="128">
        <v>14</v>
      </c>
      <c r="H61" s="129">
        <v>20</v>
      </c>
    </row>
    <row r="62" spans="2:8" ht="45.75" customHeight="1" thickBot="1" x14ac:dyDescent="0.25">
      <c r="B62" s="130"/>
      <c r="C62" s="1217" t="s">
        <v>596</v>
      </c>
      <c r="D62" s="1218"/>
      <c r="E62" s="1219"/>
      <c r="F62" s="131">
        <v>4</v>
      </c>
      <c r="G62" s="131">
        <v>4</v>
      </c>
      <c r="H62" s="132">
        <v>4</v>
      </c>
    </row>
    <row r="63" spans="2:8" ht="52.5" customHeight="1" thickBot="1" x14ac:dyDescent="0.25">
      <c r="B63" s="133"/>
      <c r="C63" s="1220" t="s">
        <v>53</v>
      </c>
      <c r="D63" s="1220"/>
      <c r="E63" s="1221"/>
      <c r="F63" s="134">
        <v>2611</v>
      </c>
      <c r="G63" s="134">
        <v>3358</v>
      </c>
      <c r="H63" s="135">
        <v>3664</v>
      </c>
    </row>
    <row r="64" spans="2:8" ht="13.2" x14ac:dyDescent="0.2"/>
  </sheetData>
  <sheetProtection algorithmName="SHA-512" hashValue="S3f9jHs7iwqqYTMwcUENehHsRiW5JycCBO7Palo0vPZqojsU5B3YSHOIVTLMc3v3TM6jSjn19ley7DAasl1xVg==" saltValue="0pFpslx/Pix151NgomTi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F4EAA-220F-44C2-8C0B-91BE748076A1}">
  <sheetPr codeName="Sheet1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599</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600</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556</v>
      </c>
      <c r="BQ50" s="1233"/>
      <c r="BR50" s="1233"/>
      <c r="BS50" s="1233"/>
      <c r="BT50" s="1233"/>
      <c r="BU50" s="1233"/>
      <c r="BV50" s="1233"/>
      <c r="BW50" s="1233"/>
      <c r="BX50" s="1233" t="s">
        <v>557</v>
      </c>
      <c r="BY50" s="1233"/>
      <c r="BZ50" s="1233"/>
      <c r="CA50" s="1233"/>
      <c r="CB50" s="1233"/>
      <c r="CC50" s="1233"/>
      <c r="CD50" s="1233"/>
      <c r="CE50" s="1233"/>
      <c r="CF50" s="1233" t="s">
        <v>558</v>
      </c>
      <c r="CG50" s="1233"/>
      <c r="CH50" s="1233"/>
      <c r="CI50" s="1233"/>
      <c r="CJ50" s="1233"/>
      <c r="CK50" s="1233"/>
      <c r="CL50" s="1233"/>
      <c r="CM50" s="1233"/>
      <c r="CN50" s="1233" t="s">
        <v>559</v>
      </c>
      <c r="CO50" s="1233"/>
      <c r="CP50" s="1233"/>
      <c r="CQ50" s="1233"/>
      <c r="CR50" s="1233"/>
      <c r="CS50" s="1233"/>
      <c r="CT50" s="1233"/>
      <c r="CU50" s="1233"/>
      <c r="CV50" s="1233" t="s">
        <v>560</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601</v>
      </c>
      <c r="AO51" s="1231"/>
      <c r="AP51" s="1231"/>
      <c r="AQ51" s="1231"/>
      <c r="AR51" s="1231"/>
      <c r="AS51" s="1231"/>
      <c r="AT51" s="1231"/>
      <c r="AU51" s="1231"/>
      <c r="AV51" s="1231"/>
      <c r="AW51" s="1231"/>
      <c r="AX51" s="1231"/>
      <c r="AY51" s="1231"/>
      <c r="AZ51" s="1231"/>
      <c r="BA51" s="1231"/>
      <c r="BB51" s="1231" t="s">
        <v>602</v>
      </c>
      <c r="BC51" s="1231"/>
      <c r="BD51" s="1231"/>
      <c r="BE51" s="1231"/>
      <c r="BF51" s="1231"/>
      <c r="BG51" s="1231"/>
      <c r="BH51" s="1231"/>
      <c r="BI51" s="1231"/>
      <c r="BJ51" s="1231"/>
      <c r="BK51" s="1231"/>
      <c r="BL51" s="1231"/>
      <c r="BM51" s="1231"/>
      <c r="BN51" s="1231"/>
      <c r="BO51" s="1231"/>
      <c r="BP51" s="1228">
        <v>79.900000000000006</v>
      </c>
      <c r="BQ51" s="1228"/>
      <c r="BR51" s="1228"/>
      <c r="BS51" s="1228"/>
      <c r="BT51" s="1228"/>
      <c r="BU51" s="1228"/>
      <c r="BV51" s="1228"/>
      <c r="BW51" s="1228"/>
      <c r="BX51" s="1228">
        <v>86.1</v>
      </c>
      <c r="BY51" s="1228"/>
      <c r="BZ51" s="1228"/>
      <c r="CA51" s="1228"/>
      <c r="CB51" s="1228"/>
      <c r="CC51" s="1228"/>
      <c r="CD51" s="1228"/>
      <c r="CE51" s="1228"/>
      <c r="CF51" s="1228">
        <v>79</v>
      </c>
      <c r="CG51" s="1228"/>
      <c r="CH51" s="1228"/>
      <c r="CI51" s="1228"/>
      <c r="CJ51" s="1228"/>
      <c r="CK51" s="1228"/>
      <c r="CL51" s="1228"/>
      <c r="CM51" s="1228"/>
      <c r="CN51" s="1228">
        <v>60.4</v>
      </c>
      <c r="CO51" s="1228"/>
      <c r="CP51" s="1228"/>
      <c r="CQ51" s="1228"/>
      <c r="CR51" s="1228"/>
      <c r="CS51" s="1228"/>
      <c r="CT51" s="1228"/>
      <c r="CU51" s="1228"/>
      <c r="CV51" s="1228">
        <v>45.2</v>
      </c>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603</v>
      </c>
      <c r="BC53" s="1231"/>
      <c r="BD53" s="1231"/>
      <c r="BE53" s="1231"/>
      <c r="BF53" s="1231"/>
      <c r="BG53" s="1231"/>
      <c r="BH53" s="1231"/>
      <c r="BI53" s="1231"/>
      <c r="BJ53" s="1231"/>
      <c r="BK53" s="1231"/>
      <c r="BL53" s="1231"/>
      <c r="BM53" s="1231"/>
      <c r="BN53" s="1231"/>
      <c r="BO53" s="1231"/>
      <c r="BP53" s="1228">
        <v>52.6</v>
      </c>
      <c r="BQ53" s="1228"/>
      <c r="BR53" s="1228"/>
      <c r="BS53" s="1228"/>
      <c r="BT53" s="1228"/>
      <c r="BU53" s="1228"/>
      <c r="BV53" s="1228"/>
      <c r="BW53" s="1228"/>
      <c r="BX53" s="1228">
        <v>53.5</v>
      </c>
      <c r="BY53" s="1228"/>
      <c r="BZ53" s="1228"/>
      <c r="CA53" s="1228"/>
      <c r="CB53" s="1228"/>
      <c r="CC53" s="1228"/>
      <c r="CD53" s="1228"/>
      <c r="CE53" s="1228"/>
      <c r="CF53" s="1228">
        <v>55</v>
      </c>
      <c r="CG53" s="1228"/>
      <c r="CH53" s="1228"/>
      <c r="CI53" s="1228"/>
      <c r="CJ53" s="1228"/>
      <c r="CK53" s="1228"/>
      <c r="CL53" s="1228"/>
      <c r="CM53" s="1228"/>
      <c r="CN53" s="1228">
        <v>56.9</v>
      </c>
      <c r="CO53" s="1228"/>
      <c r="CP53" s="1228"/>
      <c r="CQ53" s="1228"/>
      <c r="CR53" s="1228"/>
      <c r="CS53" s="1228"/>
      <c r="CT53" s="1228"/>
      <c r="CU53" s="1228"/>
      <c r="CV53" s="1228">
        <v>58.1</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604</v>
      </c>
      <c r="AO55" s="1233"/>
      <c r="AP55" s="1233"/>
      <c r="AQ55" s="1233"/>
      <c r="AR55" s="1233"/>
      <c r="AS55" s="1233"/>
      <c r="AT55" s="1233"/>
      <c r="AU55" s="1233"/>
      <c r="AV55" s="1233"/>
      <c r="AW55" s="1233"/>
      <c r="AX55" s="1233"/>
      <c r="AY55" s="1233"/>
      <c r="AZ55" s="1233"/>
      <c r="BA55" s="1233"/>
      <c r="BB55" s="1231" t="s">
        <v>602</v>
      </c>
      <c r="BC55" s="1231"/>
      <c r="BD55" s="1231"/>
      <c r="BE55" s="1231"/>
      <c r="BF55" s="1231"/>
      <c r="BG55" s="1231"/>
      <c r="BH55" s="1231"/>
      <c r="BI55" s="1231"/>
      <c r="BJ55" s="1231"/>
      <c r="BK55" s="1231"/>
      <c r="BL55" s="1231"/>
      <c r="BM55" s="1231"/>
      <c r="BN55" s="1231"/>
      <c r="BO55" s="1231"/>
      <c r="BP55" s="1228">
        <v>48</v>
      </c>
      <c r="BQ55" s="1228"/>
      <c r="BR55" s="1228"/>
      <c r="BS55" s="1228"/>
      <c r="BT55" s="1228"/>
      <c r="BU55" s="1228"/>
      <c r="BV55" s="1228"/>
      <c r="BW55" s="1228"/>
      <c r="BX55" s="1228">
        <v>49.1</v>
      </c>
      <c r="BY55" s="1228"/>
      <c r="BZ55" s="1228"/>
      <c r="CA55" s="1228"/>
      <c r="CB55" s="1228"/>
      <c r="CC55" s="1228"/>
      <c r="CD55" s="1228"/>
      <c r="CE55" s="1228"/>
      <c r="CF55" s="1228">
        <v>41.5</v>
      </c>
      <c r="CG55" s="1228"/>
      <c r="CH55" s="1228"/>
      <c r="CI55" s="1228"/>
      <c r="CJ55" s="1228"/>
      <c r="CK55" s="1228"/>
      <c r="CL55" s="1228"/>
      <c r="CM55" s="1228"/>
      <c r="CN55" s="1228">
        <v>23</v>
      </c>
      <c r="CO55" s="1228"/>
      <c r="CP55" s="1228"/>
      <c r="CQ55" s="1228"/>
      <c r="CR55" s="1228"/>
      <c r="CS55" s="1228"/>
      <c r="CT55" s="1228"/>
      <c r="CU55" s="1228"/>
      <c r="CV55" s="1228">
        <v>15.5</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603</v>
      </c>
      <c r="BC57" s="1231"/>
      <c r="BD57" s="1231"/>
      <c r="BE57" s="1231"/>
      <c r="BF57" s="1231"/>
      <c r="BG57" s="1231"/>
      <c r="BH57" s="1231"/>
      <c r="BI57" s="1231"/>
      <c r="BJ57" s="1231"/>
      <c r="BK57" s="1231"/>
      <c r="BL57" s="1231"/>
      <c r="BM57" s="1231"/>
      <c r="BN57" s="1231"/>
      <c r="BO57" s="1231"/>
      <c r="BP57" s="1228">
        <v>60.8</v>
      </c>
      <c r="BQ57" s="1228"/>
      <c r="BR57" s="1228"/>
      <c r="BS57" s="1228"/>
      <c r="BT57" s="1228"/>
      <c r="BU57" s="1228"/>
      <c r="BV57" s="1228"/>
      <c r="BW57" s="1228"/>
      <c r="BX57" s="1228">
        <v>61</v>
      </c>
      <c r="BY57" s="1228"/>
      <c r="BZ57" s="1228"/>
      <c r="CA57" s="1228"/>
      <c r="CB57" s="1228"/>
      <c r="CC57" s="1228"/>
      <c r="CD57" s="1228"/>
      <c r="CE57" s="1228"/>
      <c r="CF57" s="1228">
        <v>61.7</v>
      </c>
      <c r="CG57" s="1228"/>
      <c r="CH57" s="1228"/>
      <c r="CI57" s="1228"/>
      <c r="CJ57" s="1228"/>
      <c r="CK57" s="1228"/>
      <c r="CL57" s="1228"/>
      <c r="CM57" s="1228"/>
      <c r="CN57" s="1228">
        <v>62.8</v>
      </c>
      <c r="CO57" s="1228"/>
      <c r="CP57" s="1228"/>
      <c r="CQ57" s="1228"/>
      <c r="CR57" s="1228"/>
      <c r="CS57" s="1228"/>
      <c r="CT57" s="1228"/>
      <c r="CU57" s="1228"/>
      <c r="CV57" s="1228">
        <v>63.9</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605</v>
      </c>
    </row>
    <row r="64" spans="1:109" ht="13.2" x14ac:dyDescent="0.2">
      <c r="B64" s="259"/>
      <c r="G64" s="357"/>
      <c r="I64" s="369"/>
      <c r="J64" s="369"/>
      <c r="K64" s="369"/>
      <c r="L64" s="369"/>
      <c r="M64" s="369"/>
      <c r="N64" s="370"/>
      <c r="AM64" s="357"/>
      <c r="AN64" s="357" t="s">
        <v>598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606</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600</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556</v>
      </c>
      <c r="BQ72" s="1233"/>
      <c r="BR72" s="1233"/>
      <c r="BS72" s="1233"/>
      <c r="BT72" s="1233"/>
      <c r="BU72" s="1233"/>
      <c r="BV72" s="1233"/>
      <c r="BW72" s="1233"/>
      <c r="BX72" s="1233" t="s">
        <v>557</v>
      </c>
      <c r="BY72" s="1233"/>
      <c r="BZ72" s="1233"/>
      <c r="CA72" s="1233"/>
      <c r="CB72" s="1233"/>
      <c r="CC72" s="1233"/>
      <c r="CD72" s="1233"/>
      <c r="CE72" s="1233"/>
      <c r="CF72" s="1233" t="s">
        <v>558</v>
      </c>
      <c r="CG72" s="1233"/>
      <c r="CH72" s="1233"/>
      <c r="CI72" s="1233"/>
      <c r="CJ72" s="1233"/>
      <c r="CK72" s="1233"/>
      <c r="CL72" s="1233"/>
      <c r="CM72" s="1233"/>
      <c r="CN72" s="1233" t="s">
        <v>559</v>
      </c>
      <c r="CO72" s="1233"/>
      <c r="CP72" s="1233"/>
      <c r="CQ72" s="1233"/>
      <c r="CR72" s="1233"/>
      <c r="CS72" s="1233"/>
      <c r="CT72" s="1233"/>
      <c r="CU72" s="1233"/>
      <c r="CV72" s="1233" t="s">
        <v>560</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601</v>
      </c>
      <c r="AO73" s="1231"/>
      <c r="AP73" s="1231"/>
      <c r="AQ73" s="1231"/>
      <c r="AR73" s="1231"/>
      <c r="AS73" s="1231"/>
      <c r="AT73" s="1231"/>
      <c r="AU73" s="1231"/>
      <c r="AV73" s="1231"/>
      <c r="AW73" s="1231"/>
      <c r="AX73" s="1231"/>
      <c r="AY73" s="1231"/>
      <c r="AZ73" s="1231"/>
      <c r="BA73" s="1231"/>
      <c r="BB73" s="1231" t="s">
        <v>602</v>
      </c>
      <c r="BC73" s="1231"/>
      <c r="BD73" s="1231"/>
      <c r="BE73" s="1231"/>
      <c r="BF73" s="1231"/>
      <c r="BG73" s="1231"/>
      <c r="BH73" s="1231"/>
      <c r="BI73" s="1231"/>
      <c r="BJ73" s="1231"/>
      <c r="BK73" s="1231"/>
      <c r="BL73" s="1231"/>
      <c r="BM73" s="1231"/>
      <c r="BN73" s="1231"/>
      <c r="BO73" s="1231"/>
      <c r="BP73" s="1228">
        <v>79.900000000000006</v>
      </c>
      <c r="BQ73" s="1228"/>
      <c r="BR73" s="1228"/>
      <c r="BS73" s="1228"/>
      <c r="BT73" s="1228"/>
      <c r="BU73" s="1228"/>
      <c r="BV73" s="1228"/>
      <c r="BW73" s="1228"/>
      <c r="BX73" s="1228">
        <v>86.1</v>
      </c>
      <c r="BY73" s="1228"/>
      <c r="BZ73" s="1228"/>
      <c r="CA73" s="1228"/>
      <c r="CB73" s="1228"/>
      <c r="CC73" s="1228"/>
      <c r="CD73" s="1228"/>
      <c r="CE73" s="1228"/>
      <c r="CF73" s="1228">
        <v>79</v>
      </c>
      <c r="CG73" s="1228"/>
      <c r="CH73" s="1228"/>
      <c r="CI73" s="1228"/>
      <c r="CJ73" s="1228"/>
      <c r="CK73" s="1228"/>
      <c r="CL73" s="1228"/>
      <c r="CM73" s="1228"/>
      <c r="CN73" s="1228">
        <v>60.4</v>
      </c>
      <c r="CO73" s="1228"/>
      <c r="CP73" s="1228"/>
      <c r="CQ73" s="1228"/>
      <c r="CR73" s="1228"/>
      <c r="CS73" s="1228"/>
      <c r="CT73" s="1228"/>
      <c r="CU73" s="1228"/>
      <c r="CV73" s="1228">
        <v>45.2</v>
      </c>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607</v>
      </c>
      <c r="BC75" s="1231"/>
      <c r="BD75" s="1231"/>
      <c r="BE75" s="1231"/>
      <c r="BF75" s="1231"/>
      <c r="BG75" s="1231"/>
      <c r="BH75" s="1231"/>
      <c r="BI75" s="1231"/>
      <c r="BJ75" s="1231"/>
      <c r="BK75" s="1231"/>
      <c r="BL75" s="1231"/>
      <c r="BM75" s="1231"/>
      <c r="BN75" s="1231"/>
      <c r="BO75" s="1231"/>
      <c r="BP75" s="1228">
        <v>7.6</v>
      </c>
      <c r="BQ75" s="1228"/>
      <c r="BR75" s="1228"/>
      <c r="BS75" s="1228"/>
      <c r="BT75" s="1228"/>
      <c r="BU75" s="1228"/>
      <c r="BV75" s="1228"/>
      <c r="BW75" s="1228"/>
      <c r="BX75" s="1228">
        <v>8.1999999999999993</v>
      </c>
      <c r="BY75" s="1228"/>
      <c r="BZ75" s="1228"/>
      <c r="CA75" s="1228"/>
      <c r="CB75" s="1228"/>
      <c r="CC75" s="1228"/>
      <c r="CD75" s="1228"/>
      <c r="CE75" s="1228"/>
      <c r="CF75" s="1228">
        <v>8.6</v>
      </c>
      <c r="CG75" s="1228"/>
      <c r="CH75" s="1228"/>
      <c r="CI75" s="1228"/>
      <c r="CJ75" s="1228"/>
      <c r="CK75" s="1228"/>
      <c r="CL75" s="1228"/>
      <c r="CM75" s="1228"/>
      <c r="CN75" s="1228">
        <v>8.9</v>
      </c>
      <c r="CO75" s="1228"/>
      <c r="CP75" s="1228"/>
      <c r="CQ75" s="1228"/>
      <c r="CR75" s="1228"/>
      <c r="CS75" s="1228"/>
      <c r="CT75" s="1228"/>
      <c r="CU75" s="1228"/>
      <c r="CV75" s="1228">
        <v>9.1</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604</v>
      </c>
      <c r="AO77" s="1233"/>
      <c r="AP77" s="1233"/>
      <c r="AQ77" s="1233"/>
      <c r="AR77" s="1233"/>
      <c r="AS77" s="1233"/>
      <c r="AT77" s="1233"/>
      <c r="AU77" s="1233"/>
      <c r="AV77" s="1233"/>
      <c r="AW77" s="1233"/>
      <c r="AX77" s="1233"/>
      <c r="AY77" s="1233"/>
      <c r="AZ77" s="1233"/>
      <c r="BA77" s="1233"/>
      <c r="BB77" s="1231" t="s">
        <v>602</v>
      </c>
      <c r="BC77" s="1231"/>
      <c r="BD77" s="1231"/>
      <c r="BE77" s="1231"/>
      <c r="BF77" s="1231"/>
      <c r="BG77" s="1231"/>
      <c r="BH77" s="1231"/>
      <c r="BI77" s="1231"/>
      <c r="BJ77" s="1231"/>
      <c r="BK77" s="1231"/>
      <c r="BL77" s="1231"/>
      <c r="BM77" s="1231"/>
      <c r="BN77" s="1231"/>
      <c r="BO77" s="1231"/>
      <c r="BP77" s="1228">
        <v>48</v>
      </c>
      <c r="BQ77" s="1228"/>
      <c r="BR77" s="1228"/>
      <c r="BS77" s="1228"/>
      <c r="BT77" s="1228"/>
      <c r="BU77" s="1228"/>
      <c r="BV77" s="1228"/>
      <c r="BW77" s="1228"/>
      <c r="BX77" s="1228">
        <v>49.1</v>
      </c>
      <c r="BY77" s="1228"/>
      <c r="BZ77" s="1228"/>
      <c r="CA77" s="1228"/>
      <c r="CB77" s="1228"/>
      <c r="CC77" s="1228"/>
      <c r="CD77" s="1228"/>
      <c r="CE77" s="1228"/>
      <c r="CF77" s="1228">
        <v>41.5</v>
      </c>
      <c r="CG77" s="1228"/>
      <c r="CH77" s="1228"/>
      <c r="CI77" s="1228"/>
      <c r="CJ77" s="1228"/>
      <c r="CK77" s="1228"/>
      <c r="CL77" s="1228"/>
      <c r="CM77" s="1228"/>
      <c r="CN77" s="1228">
        <v>23</v>
      </c>
      <c r="CO77" s="1228"/>
      <c r="CP77" s="1228"/>
      <c r="CQ77" s="1228"/>
      <c r="CR77" s="1228"/>
      <c r="CS77" s="1228"/>
      <c r="CT77" s="1228"/>
      <c r="CU77" s="1228"/>
      <c r="CV77" s="1228">
        <v>15.5</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607</v>
      </c>
      <c r="BC79" s="1231"/>
      <c r="BD79" s="1231"/>
      <c r="BE79" s="1231"/>
      <c r="BF79" s="1231"/>
      <c r="BG79" s="1231"/>
      <c r="BH79" s="1231"/>
      <c r="BI79" s="1231"/>
      <c r="BJ79" s="1231"/>
      <c r="BK79" s="1231"/>
      <c r="BL79" s="1231"/>
      <c r="BM79" s="1231"/>
      <c r="BN79" s="1231"/>
      <c r="BO79" s="1231"/>
      <c r="BP79" s="1228">
        <v>9.6</v>
      </c>
      <c r="BQ79" s="1228"/>
      <c r="BR79" s="1228"/>
      <c r="BS79" s="1228"/>
      <c r="BT79" s="1228"/>
      <c r="BU79" s="1228"/>
      <c r="BV79" s="1228"/>
      <c r="BW79" s="1228"/>
      <c r="BX79" s="1228">
        <v>9.5</v>
      </c>
      <c r="BY79" s="1228"/>
      <c r="BZ79" s="1228"/>
      <c r="CA79" s="1228"/>
      <c r="CB79" s="1228"/>
      <c r="CC79" s="1228"/>
      <c r="CD79" s="1228"/>
      <c r="CE79" s="1228"/>
      <c r="CF79" s="1228">
        <v>9.1999999999999993</v>
      </c>
      <c r="CG79" s="1228"/>
      <c r="CH79" s="1228"/>
      <c r="CI79" s="1228"/>
      <c r="CJ79" s="1228"/>
      <c r="CK79" s="1228"/>
      <c r="CL79" s="1228"/>
      <c r="CM79" s="1228"/>
      <c r="CN79" s="1228">
        <v>8.1999999999999993</v>
      </c>
      <c r="CO79" s="1228"/>
      <c r="CP79" s="1228"/>
      <c r="CQ79" s="1228"/>
      <c r="CR79" s="1228"/>
      <c r="CS79" s="1228"/>
      <c r="CT79" s="1228"/>
      <c r="CU79" s="1228"/>
      <c r="CV79" s="1228">
        <v>8</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mzZQI/7F1ewQG76Vsr+N31Q6Mbn9/6kBJpQXQNJOi6NghdTuuG00JV02WkeKg/TDF9Pmxhs9kmikCM1W5gpPHA==" saltValue="WL+IudKMWV0QoTZ+fjfG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0414E-84D2-4DDC-B184-95C0EBFE5C6F}">
  <sheetPr codeName="Sheet11">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503</v>
      </c>
    </row>
  </sheetData>
  <sheetProtection algorithmName="SHA-512" hashValue="oxf1UI9jfADAFS/p4CRmEiQZFFNK69zoCJUefvf0vBzhXKdPoi29BY6NBl4psIaX4K+BNu3n9FU7O3w1UCTf0A==" saltValue="RQkqJhqSe4bNC7wHpFF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9DBEE-2D3F-40D3-A5F7-40B347C4DED9}">
  <sheetPr codeName="Sheet12">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503</v>
      </c>
    </row>
  </sheetData>
  <sheetProtection algorithmName="SHA-512" hashValue="xJOH/ZE8o7P/yx8v/fu0iSTIzZr1E5d0zhu27iIOHr39Kmb3Im30T5bn42KJGDmtDivYSA/J+2S1i3H1+DXRCA==" saltValue="QXunnxFC7xZCjra8/Wyo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553</v>
      </c>
      <c r="G2" s="149"/>
      <c r="H2" s="150"/>
    </row>
    <row r="3" spans="1:8" x14ac:dyDescent="0.2">
      <c r="A3" s="146" t="s">
        <v>546</v>
      </c>
      <c r="B3" s="151"/>
      <c r="C3" s="152"/>
      <c r="D3" s="153">
        <v>41259</v>
      </c>
      <c r="E3" s="154"/>
      <c r="F3" s="155">
        <v>85173</v>
      </c>
      <c r="G3" s="156"/>
      <c r="H3" s="157"/>
    </row>
    <row r="4" spans="1:8" x14ac:dyDescent="0.2">
      <c r="A4" s="158"/>
      <c r="B4" s="159"/>
      <c r="C4" s="160"/>
      <c r="D4" s="161">
        <v>20694</v>
      </c>
      <c r="E4" s="162"/>
      <c r="F4" s="163">
        <v>43913</v>
      </c>
      <c r="G4" s="164"/>
      <c r="H4" s="165"/>
    </row>
    <row r="5" spans="1:8" x14ac:dyDescent="0.2">
      <c r="A5" s="146" t="s">
        <v>548</v>
      </c>
      <c r="B5" s="151"/>
      <c r="C5" s="152"/>
      <c r="D5" s="153">
        <v>29257</v>
      </c>
      <c r="E5" s="154"/>
      <c r="F5" s="155">
        <v>94081</v>
      </c>
      <c r="G5" s="156"/>
      <c r="H5" s="157"/>
    </row>
    <row r="6" spans="1:8" x14ac:dyDescent="0.2">
      <c r="A6" s="158"/>
      <c r="B6" s="159"/>
      <c r="C6" s="160"/>
      <c r="D6" s="161">
        <v>15282</v>
      </c>
      <c r="E6" s="162"/>
      <c r="F6" s="163">
        <v>48949</v>
      </c>
      <c r="G6" s="164"/>
      <c r="H6" s="165"/>
    </row>
    <row r="7" spans="1:8" x14ac:dyDescent="0.2">
      <c r="A7" s="146" t="s">
        <v>549</v>
      </c>
      <c r="B7" s="151"/>
      <c r="C7" s="152"/>
      <c r="D7" s="153">
        <v>20282</v>
      </c>
      <c r="E7" s="154"/>
      <c r="F7" s="155">
        <v>92632</v>
      </c>
      <c r="G7" s="156"/>
      <c r="H7" s="157"/>
    </row>
    <row r="8" spans="1:8" x14ac:dyDescent="0.2">
      <c r="A8" s="158"/>
      <c r="B8" s="159"/>
      <c r="C8" s="160"/>
      <c r="D8" s="161">
        <v>10493</v>
      </c>
      <c r="E8" s="162"/>
      <c r="F8" s="163">
        <v>47978</v>
      </c>
      <c r="G8" s="164"/>
      <c r="H8" s="165"/>
    </row>
    <row r="9" spans="1:8" x14ac:dyDescent="0.2">
      <c r="A9" s="146" t="s">
        <v>550</v>
      </c>
      <c r="B9" s="151"/>
      <c r="C9" s="152"/>
      <c r="D9" s="153">
        <v>8725</v>
      </c>
      <c r="E9" s="154"/>
      <c r="F9" s="155">
        <v>71279</v>
      </c>
      <c r="G9" s="156"/>
      <c r="H9" s="157"/>
    </row>
    <row r="10" spans="1:8" x14ac:dyDescent="0.2">
      <c r="A10" s="158"/>
      <c r="B10" s="159"/>
      <c r="C10" s="160"/>
      <c r="D10" s="161">
        <v>7625</v>
      </c>
      <c r="E10" s="162"/>
      <c r="F10" s="163">
        <v>36731</v>
      </c>
      <c r="G10" s="164"/>
      <c r="H10" s="165"/>
    </row>
    <row r="11" spans="1:8" x14ac:dyDescent="0.2">
      <c r="A11" s="146" t="s">
        <v>551</v>
      </c>
      <c r="B11" s="151"/>
      <c r="C11" s="152"/>
      <c r="D11" s="153">
        <v>7913</v>
      </c>
      <c r="E11" s="154"/>
      <c r="F11" s="155">
        <v>74994</v>
      </c>
      <c r="G11" s="156"/>
      <c r="H11" s="157"/>
    </row>
    <row r="12" spans="1:8" x14ac:dyDescent="0.2">
      <c r="A12" s="158"/>
      <c r="B12" s="159"/>
      <c r="C12" s="166"/>
      <c r="D12" s="161">
        <v>5832</v>
      </c>
      <c r="E12" s="162"/>
      <c r="F12" s="163">
        <v>36188</v>
      </c>
      <c r="G12" s="164"/>
      <c r="H12" s="165"/>
    </row>
    <row r="13" spans="1:8" x14ac:dyDescent="0.2">
      <c r="A13" s="146"/>
      <c r="B13" s="151"/>
      <c r="C13" s="152"/>
      <c r="D13" s="153">
        <v>21487</v>
      </c>
      <c r="E13" s="154"/>
      <c r="F13" s="155">
        <v>83632</v>
      </c>
      <c r="G13" s="167"/>
      <c r="H13" s="157"/>
    </row>
    <row r="14" spans="1:8" x14ac:dyDescent="0.2">
      <c r="A14" s="158"/>
      <c r="B14" s="159"/>
      <c r="C14" s="160"/>
      <c r="D14" s="161">
        <v>11985</v>
      </c>
      <c r="E14" s="162"/>
      <c r="F14" s="163">
        <v>42752</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5.72</v>
      </c>
      <c r="C19" s="168">
        <f>ROUND(VALUE(SUBSTITUTE(実質収支比率等に係る経年分析!G$48,"▲","-")),2)</f>
        <v>4.76</v>
      </c>
      <c r="D19" s="168">
        <f>ROUND(VALUE(SUBSTITUTE(実質収支比率等に係る経年分析!H$48,"▲","-")),2)</f>
        <v>6.1</v>
      </c>
      <c r="E19" s="168">
        <f>ROUND(VALUE(SUBSTITUTE(実質収支比率等に係る経年分析!I$48,"▲","-")),2)</f>
        <v>8.2899999999999991</v>
      </c>
      <c r="F19" s="168">
        <f>ROUND(VALUE(SUBSTITUTE(実質収支比率等に係る経年分析!J$48,"▲","-")),2)</f>
        <v>8.01</v>
      </c>
    </row>
    <row r="20" spans="1:11" x14ac:dyDescent="0.2">
      <c r="A20" s="168" t="s">
        <v>57</v>
      </c>
      <c r="B20" s="168">
        <f>ROUND(VALUE(SUBSTITUTE(実質収支比率等に係る経年分析!F$47,"▲","-")),2)</f>
        <v>14.7</v>
      </c>
      <c r="C20" s="168">
        <f>ROUND(VALUE(SUBSTITUTE(実質収支比率等に係る経年分析!G$47,"▲","-")),2)</f>
        <v>11.27</v>
      </c>
      <c r="D20" s="168">
        <f>ROUND(VALUE(SUBSTITUTE(実質収支比率等に係る経年分析!H$47,"▲","-")),2)</f>
        <v>10.85</v>
      </c>
      <c r="E20" s="168">
        <f>ROUND(VALUE(SUBSTITUTE(実質収支比率等に係る経年分析!I$47,"▲","-")),2)</f>
        <v>13.58</v>
      </c>
      <c r="F20" s="168">
        <f>ROUND(VALUE(SUBSTITUTE(実質収支比率等に係る経年分析!J$47,"▲","-")),2)</f>
        <v>14.67</v>
      </c>
    </row>
    <row r="21" spans="1:11" x14ac:dyDescent="0.2">
      <c r="A21" s="168" t="s">
        <v>58</v>
      </c>
      <c r="B21" s="168">
        <f>IF(ISNUMBER(VALUE(SUBSTITUTE(実質収支比率等に係る経年分析!F$49,"▲","-"))),ROUND(VALUE(SUBSTITUTE(実質収支比率等に係る経年分析!F$49,"▲","-")),2),NA())</f>
        <v>-6.73</v>
      </c>
      <c r="C21" s="168">
        <f>IF(ISNUMBER(VALUE(SUBSTITUTE(実質収支比率等に係る経年分析!G$49,"▲","-"))),ROUND(VALUE(SUBSTITUTE(実質収支比率等に係る経年分析!G$49,"▲","-")),2),NA())</f>
        <v>-7.35</v>
      </c>
      <c r="D21" s="168">
        <f>IF(ISNUMBER(VALUE(SUBSTITUTE(実質収支比率等に係る経年分析!H$49,"▲","-"))),ROUND(VALUE(SUBSTITUTE(実質収支比率等に係る経年分析!H$49,"▲","-")),2),NA())</f>
        <v>-0.92</v>
      </c>
      <c r="E21" s="168">
        <f>IF(ISNUMBER(VALUE(SUBSTITUTE(実質収支比率等に係る経年分析!I$49,"▲","-"))),ROUND(VALUE(SUBSTITUTE(実質収支比率等に係る経年分析!I$49,"▲","-")),2),NA())</f>
        <v>2.5099999999999998</v>
      </c>
      <c r="F21" s="168">
        <f>IF(ISNUMBER(VALUE(SUBSTITUTE(実質収支比率等に係る経年分析!J$49,"▲","-"))),ROUND(VALUE(SUBSTITUTE(実質収支比率等に係る経年分析!J$49,"▲","-")),2),NA())</f>
        <v>-3.63</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0.16</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0.97</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1.66</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2.4500000000000002</v>
      </c>
    </row>
    <row r="34" spans="1:16" x14ac:dyDescent="0.2">
      <c r="A34" s="169" t="str">
        <f>IF(連結実質赤字比率に係る赤字・黒字の構成分析!C$36="",NA(),連結実質赤字比率に係る赤字・黒字の構成分析!C$36)</f>
        <v>ガス事業会計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3.61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4.09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4.2300000000000004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3.41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3.51</v>
      </c>
    </row>
    <row r="35" spans="1:16" x14ac:dyDescent="0.2">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3.87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4.01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5.44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4.75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7.83</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1217</v>
      </c>
      <c r="E42" s="170"/>
      <c r="F42" s="170"/>
      <c r="G42" s="170">
        <f>'実質公債費比率（分子）の構造'!L$52</f>
        <v>1165</v>
      </c>
      <c r="H42" s="170"/>
      <c r="I42" s="170"/>
      <c r="J42" s="170">
        <f>'実質公債費比率（分子）の構造'!M$52</f>
        <v>1157</v>
      </c>
      <c r="K42" s="170"/>
      <c r="L42" s="170"/>
      <c r="M42" s="170">
        <f>'実質公債費比率（分子）の構造'!N$52</f>
        <v>1170</v>
      </c>
      <c r="N42" s="170"/>
      <c r="O42" s="170"/>
      <c r="P42" s="170">
        <f>'実質公債費比率（分子）の構造'!O$52</f>
        <v>1155</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6</v>
      </c>
      <c r="C44" s="170"/>
      <c r="D44" s="170"/>
      <c r="E44" s="170">
        <f>'実質公債費比率（分子）の構造'!L$50</f>
        <v>6</v>
      </c>
      <c r="F44" s="170"/>
      <c r="G44" s="170"/>
      <c r="H44" s="170">
        <f>'実質公債費比率（分子）の構造'!M$50</f>
        <v>4</v>
      </c>
      <c r="I44" s="170"/>
      <c r="J44" s="170"/>
      <c r="K44" s="170">
        <f>'実質公債費比率（分子）の構造'!N$50</f>
        <v>3</v>
      </c>
      <c r="L44" s="170"/>
      <c r="M44" s="170"/>
      <c r="N44" s="170">
        <f>'実質公債費比率（分子）の構造'!O$50</f>
        <v>1</v>
      </c>
      <c r="O44" s="170"/>
      <c r="P44" s="170"/>
    </row>
    <row r="45" spans="1:16" x14ac:dyDescent="0.2">
      <c r="A45" s="170" t="s">
        <v>68</v>
      </c>
      <c r="B45" s="170">
        <f>'実質公債費比率（分子）の構造'!K$49</f>
        <v>55</v>
      </c>
      <c r="C45" s="170"/>
      <c r="D45" s="170"/>
      <c r="E45" s="170">
        <f>'実質公債費比率（分子）の構造'!L$49</f>
        <v>66</v>
      </c>
      <c r="F45" s="170"/>
      <c r="G45" s="170"/>
      <c r="H45" s="170">
        <f>'実質公債費比率（分子）の構造'!M$49</f>
        <v>83</v>
      </c>
      <c r="I45" s="170"/>
      <c r="J45" s="170"/>
      <c r="K45" s="170">
        <f>'実質公債費比率（分子）の構造'!N$49</f>
        <v>79</v>
      </c>
      <c r="L45" s="170"/>
      <c r="M45" s="170"/>
      <c r="N45" s="170">
        <f>'実質公債費比率（分子）の構造'!O$49</f>
        <v>84</v>
      </c>
      <c r="O45" s="170"/>
      <c r="P45" s="170"/>
    </row>
    <row r="46" spans="1:16" x14ac:dyDescent="0.2">
      <c r="A46" s="170" t="s">
        <v>69</v>
      </c>
      <c r="B46" s="170">
        <f>'実質公債費比率（分子）の構造'!K$48</f>
        <v>562</v>
      </c>
      <c r="C46" s="170"/>
      <c r="D46" s="170"/>
      <c r="E46" s="170">
        <f>'実質公債費比率（分子）の構造'!L$48</f>
        <v>531</v>
      </c>
      <c r="F46" s="170"/>
      <c r="G46" s="170"/>
      <c r="H46" s="170">
        <f>'実質公債費比率（分子）の構造'!M$48</f>
        <v>465</v>
      </c>
      <c r="I46" s="170"/>
      <c r="J46" s="170"/>
      <c r="K46" s="170">
        <f>'実質公債費比率（分子）の構造'!N$48</f>
        <v>397</v>
      </c>
      <c r="L46" s="170"/>
      <c r="M46" s="170"/>
      <c r="N46" s="170">
        <f>'実質公債費比率（分子）の構造'!O$48</f>
        <v>361</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1260</v>
      </c>
      <c r="C49" s="170"/>
      <c r="D49" s="170"/>
      <c r="E49" s="170">
        <f>'実質公債費比率（分子）の構造'!L$45</f>
        <v>1339</v>
      </c>
      <c r="F49" s="170"/>
      <c r="G49" s="170"/>
      <c r="H49" s="170">
        <f>'実質公債費比率（分子）の構造'!M$45</f>
        <v>1418</v>
      </c>
      <c r="I49" s="170"/>
      <c r="J49" s="170"/>
      <c r="K49" s="170">
        <f>'実質公債費比率（分子）の構造'!N$45</f>
        <v>1500</v>
      </c>
      <c r="L49" s="170"/>
      <c r="M49" s="170"/>
      <c r="N49" s="170">
        <f>'実質公債費比率（分子）の構造'!O$45</f>
        <v>1618</v>
      </c>
      <c r="O49" s="170"/>
      <c r="P49" s="170"/>
    </row>
    <row r="50" spans="1:16" x14ac:dyDescent="0.2">
      <c r="A50" s="170" t="s">
        <v>73</v>
      </c>
      <c r="B50" s="170" t="e">
        <f>NA()</f>
        <v>#N/A</v>
      </c>
      <c r="C50" s="170">
        <f>IF(ISNUMBER('実質公債費比率（分子）の構造'!K$53),'実質公債費比率（分子）の構造'!K$53,NA())</f>
        <v>666</v>
      </c>
      <c r="D50" s="170" t="e">
        <f>NA()</f>
        <v>#N/A</v>
      </c>
      <c r="E50" s="170" t="e">
        <f>NA()</f>
        <v>#N/A</v>
      </c>
      <c r="F50" s="170">
        <f>IF(ISNUMBER('実質公債費比率（分子）の構造'!L$53),'実質公債費比率（分子）の構造'!L$53,NA())</f>
        <v>777</v>
      </c>
      <c r="G50" s="170" t="e">
        <f>NA()</f>
        <v>#N/A</v>
      </c>
      <c r="H50" s="170" t="e">
        <f>NA()</f>
        <v>#N/A</v>
      </c>
      <c r="I50" s="170">
        <f>IF(ISNUMBER('実質公債費比率（分子）の構造'!M$53),'実質公債費比率（分子）の構造'!M$53,NA())</f>
        <v>813</v>
      </c>
      <c r="J50" s="170" t="e">
        <f>NA()</f>
        <v>#N/A</v>
      </c>
      <c r="K50" s="170" t="e">
        <f>NA()</f>
        <v>#N/A</v>
      </c>
      <c r="L50" s="170">
        <f>IF(ISNUMBER('実質公債費比率（分子）の構造'!N$53),'実質公債費比率（分子）の構造'!N$53,NA())</f>
        <v>809</v>
      </c>
      <c r="M50" s="170" t="e">
        <f>NA()</f>
        <v>#N/A</v>
      </c>
      <c r="N50" s="170" t="e">
        <f>NA()</f>
        <v>#N/A</v>
      </c>
      <c r="O50" s="170">
        <f>IF(ISNUMBER('実質公債費比率（分子）の構造'!O$53),'実質公債費比率（分子）の構造'!O$53,NA())</f>
        <v>909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14642</v>
      </c>
      <c r="E56" s="169"/>
      <c r="F56" s="169"/>
      <c r="G56" s="169">
        <f>'将来負担比率（分子）の構造'!J$52</f>
        <v>14516</v>
      </c>
      <c r="H56" s="169"/>
      <c r="I56" s="169"/>
      <c r="J56" s="169">
        <f>'将来負担比率（分子）の構造'!K$52</f>
        <v>14072</v>
      </c>
      <c r="K56" s="169"/>
      <c r="L56" s="169"/>
      <c r="M56" s="169">
        <f>'将来負担比率（分子）の構造'!L$52</f>
        <v>13558</v>
      </c>
      <c r="N56" s="169"/>
      <c r="O56" s="169"/>
      <c r="P56" s="169">
        <f>'将来負担比率（分子）の構造'!M$52</f>
        <v>12702</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4206</v>
      </c>
      <c r="E58" s="169"/>
      <c r="F58" s="169"/>
      <c r="G58" s="169">
        <f>'将来負担比率（分子）の構造'!J$50</f>
        <v>3529</v>
      </c>
      <c r="H58" s="169"/>
      <c r="I58" s="169"/>
      <c r="J58" s="169">
        <f>'将来負担比率（分子）の構造'!K$50</f>
        <v>3429</v>
      </c>
      <c r="K58" s="169"/>
      <c r="L58" s="169"/>
      <c r="M58" s="169">
        <f>'将来負担比率（分子）の構造'!L$50</f>
        <v>4080</v>
      </c>
      <c r="N58" s="169"/>
      <c r="O58" s="169"/>
      <c r="P58" s="169">
        <f>'将来負担比率（分子）の構造'!M$50</f>
        <v>4489</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2424</v>
      </c>
      <c r="C62" s="169"/>
      <c r="D62" s="169"/>
      <c r="E62" s="169">
        <f>'将来負担比率（分子）の構造'!J$45</f>
        <v>2428</v>
      </c>
      <c r="F62" s="169"/>
      <c r="G62" s="169"/>
      <c r="H62" s="169">
        <f>'将来負担比率（分子）の構造'!K$45</f>
        <v>2523</v>
      </c>
      <c r="I62" s="169"/>
      <c r="J62" s="169"/>
      <c r="K62" s="169">
        <f>'将来負担比率（分子）の構造'!L$45</f>
        <v>2590</v>
      </c>
      <c r="L62" s="169"/>
      <c r="M62" s="169"/>
      <c r="N62" s="169">
        <f>'将来負担比率（分子）の構造'!M$45</f>
        <v>2713</v>
      </c>
      <c r="O62" s="169"/>
      <c r="P62" s="169"/>
    </row>
    <row r="63" spans="1:16" x14ac:dyDescent="0.2">
      <c r="A63" s="169" t="s">
        <v>36</v>
      </c>
      <c r="B63" s="169">
        <f>'将来負担比率（分子）の構造'!I$44</f>
        <v>515</v>
      </c>
      <c r="C63" s="169"/>
      <c r="D63" s="169"/>
      <c r="E63" s="169">
        <f>'将来負担比率（分子）の構造'!J$44</f>
        <v>674</v>
      </c>
      <c r="F63" s="169"/>
      <c r="G63" s="169"/>
      <c r="H63" s="169">
        <f>'将来負担比率（分子）の構造'!K$44</f>
        <v>619</v>
      </c>
      <c r="I63" s="169"/>
      <c r="J63" s="169"/>
      <c r="K63" s="169">
        <f>'将来負担比率（分子）の構造'!L$44</f>
        <v>697</v>
      </c>
      <c r="L63" s="169"/>
      <c r="M63" s="169"/>
      <c r="N63" s="169">
        <f>'将来負担比率（分子）の構造'!M$44</f>
        <v>681</v>
      </c>
      <c r="O63" s="169"/>
      <c r="P63" s="169"/>
    </row>
    <row r="64" spans="1:16" x14ac:dyDescent="0.2">
      <c r="A64" s="169" t="s">
        <v>35</v>
      </c>
      <c r="B64" s="169">
        <f>'将来負担比率（分子）の構造'!I$43</f>
        <v>6146</v>
      </c>
      <c r="C64" s="169"/>
      <c r="D64" s="169"/>
      <c r="E64" s="169">
        <f>'将来負担比率（分子）の構造'!J$43</f>
        <v>5693</v>
      </c>
      <c r="F64" s="169"/>
      <c r="G64" s="169"/>
      <c r="H64" s="169">
        <f>'将来負担比率（分子）の構造'!K$43</f>
        <v>5236</v>
      </c>
      <c r="I64" s="169"/>
      <c r="J64" s="169"/>
      <c r="K64" s="169">
        <f>'将来負担比率（分子）の構造'!L$43</f>
        <v>4458</v>
      </c>
      <c r="L64" s="169"/>
      <c r="M64" s="169"/>
      <c r="N64" s="169">
        <f>'将来負担比率（分子）の構造'!M$43</f>
        <v>3677</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16520</v>
      </c>
      <c r="C66" s="169"/>
      <c r="D66" s="169"/>
      <c r="E66" s="169">
        <f>'将来負担比率（分子）の構造'!J$41</f>
        <v>16603</v>
      </c>
      <c r="F66" s="169"/>
      <c r="G66" s="169"/>
      <c r="H66" s="169">
        <f>'将来負担比率（分子）の構造'!K$41</f>
        <v>16189</v>
      </c>
      <c r="I66" s="169"/>
      <c r="J66" s="169"/>
      <c r="K66" s="169">
        <f>'将来負担比率（分子）の構造'!L$41</f>
        <v>15616</v>
      </c>
      <c r="L66" s="169"/>
      <c r="M66" s="169"/>
      <c r="N66" s="169">
        <f>'将来負担比率（分子）の構造'!M$41</f>
        <v>14346</v>
      </c>
      <c r="O66" s="169"/>
      <c r="P66" s="169"/>
    </row>
    <row r="67" spans="1:16" x14ac:dyDescent="0.2">
      <c r="A67" s="169" t="s">
        <v>77</v>
      </c>
      <c r="B67" s="169" t="e">
        <f>NA()</f>
        <v>#N/A</v>
      </c>
      <c r="C67" s="169">
        <f>IF(ISNUMBER('将来負担比率（分子）の構造'!I$53), IF('将来負担比率（分子）の構造'!I$53 &lt; 0, 0, '将来負担比率（分子）の構造'!I$53), NA())</f>
        <v>6758</v>
      </c>
      <c r="D67" s="169" t="e">
        <f>NA()</f>
        <v>#N/A</v>
      </c>
      <c r="E67" s="169" t="e">
        <f>NA()</f>
        <v>#N/A</v>
      </c>
      <c r="F67" s="169">
        <f>IF(ISNUMBER('将来負担比率（分子）の構造'!J$53), IF('将来負担比率（分子）の構造'!J$53 &lt; 0, 0, '将来負担比率（分子）の構造'!J$53), NA())</f>
        <v>7353</v>
      </c>
      <c r="G67" s="169" t="e">
        <f>NA()</f>
        <v>#N/A</v>
      </c>
      <c r="H67" s="169" t="e">
        <f>NA()</f>
        <v>#N/A</v>
      </c>
      <c r="I67" s="169">
        <f>IF(ISNUMBER('将来負担比率（分子）の構造'!K$53), IF('将来負担比率（分子）の構造'!K$53 &lt; 0, 0, '将来負担比率（分子）の構造'!K$53), NA())</f>
        <v>7067</v>
      </c>
      <c r="J67" s="169" t="e">
        <f>NA()</f>
        <v>#N/A</v>
      </c>
      <c r="K67" s="169" t="e">
        <f>NA()</f>
        <v>#N/A</v>
      </c>
      <c r="L67" s="169">
        <f>IF(ISNUMBER('将来負担比率（分子）の構造'!L$53), IF('将来負担比率（分子）の構造'!L$53 &lt; 0, 0, '将来負担比率（分子）の構造'!L$53), NA())</f>
        <v>5723</v>
      </c>
      <c r="M67" s="169" t="e">
        <f>NA()</f>
        <v>#N/A</v>
      </c>
      <c r="N67" s="169" t="e">
        <f>NA()</f>
        <v>#N/A</v>
      </c>
      <c r="O67" s="169">
        <f>IF(ISNUMBER('将来負担比率（分子）の構造'!M$53), IF('将来負担比率（分子）の構造'!M$53 &lt; 0, 0, '将来負担比率（分子）の構造'!M$53), NA())</f>
        <v>4225</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1095</v>
      </c>
      <c r="C72" s="173">
        <f>基金残高に係る経年分析!G55</f>
        <v>1445</v>
      </c>
      <c r="D72" s="173">
        <f>基金残高に係る経年分析!H55</f>
        <v>1538</v>
      </c>
    </row>
    <row r="73" spans="1:16" x14ac:dyDescent="0.2">
      <c r="A73" s="172" t="s">
        <v>80</v>
      </c>
      <c r="B73" s="173">
        <f>基金残高に係る経年分析!F56</f>
        <v>0</v>
      </c>
      <c r="C73" s="173">
        <f>基金残高に係る経年分析!G56</f>
        <v>454</v>
      </c>
      <c r="D73" s="173">
        <f>基金残高に係る経年分析!H56</f>
        <v>700</v>
      </c>
    </row>
    <row r="74" spans="1:16" x14ac:dyDescent="0.2">
      <c r="A74" s="172" t="s">
        <v>81</v>
      </c>
      <c r="B74" s="173">
        <f>基金残高に係る経年分析!F57</f>
        <v>1516</v>
      </c>
      <c r="C74" s="173">
        <f>基金残高に係る経年分析!G57</f>
        <v>1460</v>
      </c>
      <c r="D74" s="173">
        <f>基金残高に係る経年分析!H57</f>
        <v>1426</v>
      </c>
    </row>
  </sheetData>
  <sheetProtection algorithmName="SHA-512" hashValue="jXb3yeoc+/cKZ4EX6l3P0JyDpZ3TWU+reHVr4BiPa8P+h8kPDhxES5b9Agj58Wy1595Npeo/F8lw2z2g3iGkKQ==" saltValue="nYIDq1ZAXVn+bcMqwnQt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2024-03-25T12:36:59Z</cp:lastPrinted>
  <dcterms:created xsi:type="dcterms:W3CDTF">2024-03-14T01:52:26Z</dcterms:created>
  <dcterms:modified xsi:type="dcterms:W3CDTF">2024-11-14T01:06:10Z</dcterms:modified>
  <cp:category/>
</cp:coreProperties>
</file>