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EAE2E05F-A236-4165-82ED-9038323C8177}"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BE34" i="10"/>
  <c r="C34" i="10"/>
  <c r="C35"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<sst xmlns="http://schemas.openxmlformats.org/spreadsheetml/2006/main" count="1150" uniqueCount="619">
  <si>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</si>
  <si>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</si>
  <si>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</si>
  <si>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</si>
  <si>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</si>
  <si>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</si>
  <si>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</si>
  <si>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</si>
  <si>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</si>
  <si>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</si>
  <si>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</si>
  <si>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</si>
  <si>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</si>
  <si>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</si>
  <si>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</si>
  <si>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</si>
  <si>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</si>
  <si>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</si>
  <si>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</si>
  <si>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</si>
  <si>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</si>
  <si>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</si>
  <si>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</si>
  <si>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</si>
  <si>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</si>
  <si>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</si>
  <si>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</si>
  <si>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</si>
  <si>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</si>
  <si>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</si>
  <si>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</si>
  <si>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</si>
  <si>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</si>
  <si>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</si>
  <si>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</si>
  <si>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</si>
  <si>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</si>
  <si>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</si>
  <si>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</si>
  <si>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</si>
  <si>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</si>
  <si>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</si>
  <si>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</si>
  <si>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</si>
  <si>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</si>
  <si>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</si>
  <si>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</si>
  <si>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</si>
  <si>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</si>
  <si>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</si>
  <si>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</si>
  <si>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</si>
  <si>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</si>
  <si>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</si>
  <si>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</si>
  <si>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</si>
  <si>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</si>
  <si>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</si>
  <si>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</si>
  <si>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</si>
  <si>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</si>
  <si>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</si>
  <si>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</si>
  <si>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</si>
  <si>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</si>
  <si>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</si>
  <si>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</si>
  <si>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</si>
  <si>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</si>
  <si>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</si>
  <si>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</si>
  <si>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</si>
  <si>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</si>
  <si>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</si>
  <si>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</si>
  <si>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</si>
  <si>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</si>
  <si>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</si>
  <si>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</si>
  <si>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</si>
  <si>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</si>
  <si>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</si>
  <si>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</si>
  <si>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</si>
  <si>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</si>
  <si>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</si>
  <si>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</si>
  <si>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</si>
  <si>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</si>
  <si>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</si>
  <si>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</si>
  <si>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</si>
  <si>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</si>
  <si>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</si>
  <si>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</si>
  <si>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</si>
  <si>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</si>
  <si>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</si>
  <si>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</si>
  <si>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</si>
  <si>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</si>
  <si>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</si>
  <si>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</si>
  <si>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</si>
  <si>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</si>
  <si>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</si>
  <si>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</si>
  <si>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</si>
  <si>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</si>
  <si>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</si>
  <si>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</si>
  <si>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</si>
  <si>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</si>
  <si>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</si>
  <si>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</si>
  <si>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</si>
  <si>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</si>
  <si>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</si>
  <si>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</si>
  <si>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</si>
  <si>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</si>
  <si>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</si>
  <si>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</si>
  <si>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</si>
  <si>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</si>
  <si>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</si>
  <si>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</si>
  <si>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</si>
  <si>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</si>
  <si>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</si>
  <si>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</si>
  <si>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</si>
  <si>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</si>
  <si>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</si>
  <si>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</si>
  <si>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</si>
  <si>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</si>
  <si>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</si>
  <si>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</si>
  <si>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</si>
  <si>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</si>
  <si>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</si>
  <si>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</si>
  <si>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</si>
  <si>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</si>
  <si>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</si>
  <si>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</si>
  <si>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</si>
  <si>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</si>
  <si>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</si>
  <si>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</si>
  <si>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</si>
  <si>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</si>
  <si>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</si>
  <si>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</si>
  <si>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</si>
  <si>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</si>
  <si>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</si>
  <si>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</si>
  <si>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</si>
  <si>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</si>
  <si>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</si>
  <si>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</si>
  <si>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</si>
  <si>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</si>
  <si>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</si>
  <si>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</si>
  <si>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</si>
  <si>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</si>
  <si>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</si>
  <si>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</si>
  <si>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</si>
  <si>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</si>
  <si>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</si>
  <si>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</si>
  <si>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</si>
  <si>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</si>
  <si>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</si>
  <si>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</si>
  <si>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</si>
  <si>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</si>
  <si>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</si>
  <si>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</si>
  <si>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</si>
  <si>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</si>
  <si>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</si>
  <si>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</si>
  <si>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</si>
  <si>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</si>
  <si>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</si>
  <si>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</si>
  <si>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</si>
  <si>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</si>
  <si>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</si>
  <si>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</si>
  <si>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</si>
  <si>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</si>
  <si>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</si>
  <si>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</si>
  <si>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</si>
  <si>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</si>
  <si>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</si>
  <si>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</si>
  <si>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</si>
  <si>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</si>
  <si>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</si>
  <si>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</si>
  <si>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</si>
  <si>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</si>
  <si>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</si>
  <si>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</si>
  <si>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</si>
  <si>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</si>
  <si>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</si>
  <si>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</si>
  <si>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</si>
  <si>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</si>
  <si>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</si>
  <si>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</si>
  <si>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</si>
  <si>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</si>
  <si>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</si>
  <si>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</si>
  <si>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</si>
  <si>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</si>
  <si>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</si>
  <si>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</si>
  <si>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</si>
  <si>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</si>
  <si>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</si>
  <si>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</si>
  <si>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</si>
  <si>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</si>
  <si>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</si>
  <si>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</si>
  <si>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</si>
  <si>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</si>
  <si>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</si>
  <si>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</si>
  <si>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</si>
  <si>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</si>
  <si>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</si>
  <si>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</si>
  <si>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</si>
  <si>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</si>
  <si>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</si>
  <si>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</si>
  <si>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</si>
  <si>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</si>
  <si>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</si>
  <si>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</si>
  <si>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</si>
  <si>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</si>
  <si>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</si>
  <si>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</si>
  <si>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</si>
  <si>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</si>
  <si>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</si>
  <si>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</si>
  <si>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</si>
  <si>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</si>
  <si>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</si>
  <si>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</si>
  <si>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</si>
  <si>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</si>
  <si>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</si>
  <si>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</si>
  <si>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</si>
  <si>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</si>
  <si>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</si>
  <si>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</si>
  <si>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</si>
  <si>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</si>
  <si>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</si>
  <si>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</si>
  <si>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</si>
  <si>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</si>
  <si>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</si>
  <si>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</si>
  <si>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</si>
  <si>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</si>
  <si>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</si>
  <si>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</si>
  <si>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</si>
  <si>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</si>
  <si>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</si>
  <si>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</si>
  <si>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</si>
  <si>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</si>
  <si>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</si>
  <si>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</si>
  <si>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</si>
  <si>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</si>
  <si>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</si>
  <si>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</si>
  <si>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</si>
  <si>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</si>
  <si>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</si>
  <si>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</si>
  <si>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</si>
  <si>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</si>
  <si>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</si>
  <si>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</si>
  <si>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</si>
  <si>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</si>
  <si>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</si>
  <si>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</si>
  <si>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</si>
  <si>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</si>
  <si>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</si>
  <si>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</si>
  <si>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</si>
  <si>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</si>
  <si>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</si>
  <si>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</si>
  <si>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</si>
  <si>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</si>
  <si>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</si>
  <si>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</si>
  <si>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</si>
  <si>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</si>
  <si>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</si>
  <si>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</si>
  <si>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</si>
  <si>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</si>
  <si>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</si>
  <si>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</si>
  <si>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</si>
  <si>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</si>
  <si>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</si>
  <si>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</si>
  <si>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</si>
  <si>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</si>
  <si>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</si>
  <si>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</si>
  <si>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</si>
  <si>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</si>
  <si>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</si>
  <si>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</si>
  <si>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</si>
  <si>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</si>
  <si>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</si>
  <si>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</si>
  <si>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</si>
  <si>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</si>
  <si>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</si>
  <si>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</si>
  <si>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</si>
  <si>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</si>
  <si>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</si>
  <si>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</si>
  <si>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</si>
  <si>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</si>
  <si>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</si>
  <si>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</si>
  <si>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</si>
  <si>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</si>
  <si>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</si>
  <si>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</si>
  <si>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</si>
  <si>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</si>
  <si>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</si>
  <si>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</si>
  <si>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</si>
  <si>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</si>
  <si>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</si>
  <si>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</si>
  <si>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</si>
  <si>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</si>
  <si>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</si>
  <si>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</si>
  <si>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</si>
  <si>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</si>
  <si>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</si>
  <si>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</si>
  <si>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</si>
  <si>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</si>
  <si>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</si>
  <si>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</si>
  <si>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</si>
  <si>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</si>
  <si>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</si>
  <si>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</si>
  <si>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</si>
  <si>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</si>
  <si>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</si>
  <si>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</si>
  <si>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</si>
  <si>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</si>
  <si>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</si>
  <si>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</si>
  <si>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</si>
  <si>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</si>
  <si>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</si>
  <si>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</si>
  <si>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</si>
  <si>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</si>
  <si>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</si>
  <si>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</si>
  <si>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</si>
  <si>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</si>
  <si>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</si>
  <si>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</si>
  <si>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</si>
  <si>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</si>
  <si>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</si>
  <si>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</si>
  <si>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</si>
  <si>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</si>
  <si>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</si>
  <si>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</si>
  <si>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</si>
  <si>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</si>
  <si>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</si>
  <si>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</si>
  <si>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</si>
  <si>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</si>
  <si>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</si>
  <si>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</si>
  <si>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</si>
  <si>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</si>
  <si>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</si>
  <si>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</si>
  <si>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</si>
  <si>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</si>
  <si>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</si>
  <si>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</si>
  <si>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</si>
  <si>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</si>
  <si>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</si>
  <si>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</si>
  <si>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</si>
  <si>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</si>
  <si>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</si>
  <si>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</si>
  <si>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</si>
  <si>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</si>
  <si>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</si>
  <si>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</si>
  <si>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</si>
  <si>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</si>
  <si>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</si>
  <si>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</si>
  <si>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</si>
  <si>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</si>
  <si>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</si>
  <si>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</si>
  <si>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</si>
  <si>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</si>
  <si>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</si>
  <si>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</si>
  <si>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</si>
  <si>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</si>
  <si>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</si>
  <si>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</si>
  <si>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</si>
  <si>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</si>
  <si>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</si>
  <si>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</si>
  <si>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</si>
  <si>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</si>
  <si>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</si>
  <si>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</si>
  <si>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</si>
  <si>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</si>
  <si>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</si>
  <si>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</si>
  <si>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</si>
  <si>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</si>
  <si>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</si>
  <si>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</si>
  <si>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</si>
  <si>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</si>
  <si>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</si>
  <si>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</si>
  <si>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</si>
  <si>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</si>
  <si>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</si>
  <si>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</si>
  <si>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</si>
  <si>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</si>
  <si>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</si>
  <si>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</si>
  <si>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</si>
  <si>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</si>
  <si>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</si>
  <si>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</si>
  <si>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</si>
  <si>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</si>
  <si>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</si>
  <si>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</si>
  <si>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</si>
  <si>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</si>
  <si>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</si>
  <si>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</si>
  <si>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</si>
  <si>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</si>
  <si>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</si>
  <si>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</si>
  <si>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</si>
  <si>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</si>
  <si>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</si>
  <si>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</si>
  <si>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</si>
  <si>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</si>
  <si>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</si>
  <si>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</si>
  <si>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</si>
  <si>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</si>
  <si>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</si>
  <si>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</si>
  <si>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</si>
  <si>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</si>
  <si>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</si>
  <si>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</si>
  <si>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</si>
  <si>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</si>
  <si>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</si>
  <si>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</si>
  <si>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</si>
  <si>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</si>
  <si>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</si>
  <si>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</si>
  <si>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</si>
  <si>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</si>
  <si>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</si>
  <si>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</si>
  <si>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</si>
  <si>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</si>
  <si>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</si>
  <si>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</si>
  <si>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</si>
  <si>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</si>
  <si>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</si>
  <si>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</si>
  <si>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</si>
  <si>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</si>
  <si>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</si>
  <si>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</si>
  <si>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</si>
  <si>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</si>
  <si>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</si>
  <si>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</si>
  <si>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</si>
  <si>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</si>
  <si>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</si>
  <si>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</si>
  <si>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</si>
  <si>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</si>
  <si>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</si>
  <si>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</si>
  <si>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</si>
  <si>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</si>
  <si>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</si>
  <si>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</si>
  <si>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</si>
  <si>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</si>
  <si>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</si>
  <si>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</si>
  <si>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</si>
  <si>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</si>
  <si>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</si>
  <si>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</si>
  <si>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</si>
  <si>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</si>
  <si>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</si>
  <si>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</si>
  <si>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</si>
  <si>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</si>
  <si>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</si>
  <si>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</si>
  <si>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</si>
  <si>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6.90</t>
  </si>
  <si>
    <t>▲ 6.73</t>
  </si>
  <si>
    <t>▲ 7.35</t>
  </si>
  <si>
    <t>▲ 0.92</t>
  </si>
  <si>
    <t>一般会計</t>
  </si>
  <si>
    <t>病院事業会計</t>
  </si>
  <si>
    <t>ガス事業会計</t>
  </si>
  <si>
    <t>介護保険特別会計</t>
  </si>
  <si>
    <t>下水道事業会計</t>
  </si>
  <si>
    <t>国民健康保険特別会計</t>
  </si>
  <si>
    <t>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</si>
  <si>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</si>
  <si>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</si>
  <si>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</si>
  <si>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</si>
  <si>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</si>
  <si>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</si>
  <si>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</si>
  <si>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</si>
  <si>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</si>
  <si>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</si>
  <si>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</si>
  <si>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</si>
  <si>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</si>
  <si>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九十九里地域水道企業団(水道用水供給事業会計)</t>
  </si>
  <si>
    <t>山武郡市広域行政組合(一般会計)</t>
  </si>
  <si>
    <t>山武郡市広域水道企業団(水道事業会計)</t>
  </si>
  <si>
    <t>東金市外三市町清掃組合(一般会計)</t>
  </si>
  <si>
    <t>千葉県後期高齢者医療広域連合(一般会計)</t>
  </si>
  <si>
    <t>千葉県後期高齢者医療広域連合(後期高齢者医療特別会計)</t>
  </si>
  <si>
    <t>庁舎等建設基金</t>
    <rPh sb="0" eb="2">
      <t>チョウシャ</t>
    </rPh>
    <rPh sb="2" eb="3">
      <t>トウ</t>
    </rPh>
    <rPh sb="3" eb="5">
      <t>ケンセツ</t>
    </rPh>
    <rPh sb="5" eb="7">
      <t>キキン</t>
    </rPh>
    <phoneticPr fontId="5"/>
  </si>
  <si>
    <t>社会福祉基金</t>
    <rPh sb="0" eb="2">
      <t>シャカイ</t>
    </rPh>
    <rPh sb="2" eb="4">
      <t>フクシ</t>
    </rPh>
    <rPh sb="4" eb="6">
      <t>キキン</t>
    </rPh>
    <phoneticPr fontId="5"/>
  </si>
  <si>
    <t>公共施設整備改修基金</t>
    <rPh sb="0" eb="2">
      <t>コウキョウ</t>
    </rPh>
    <rPh sb="2" eb="4">
      <t>シセツ</t>
    </rPh>
    <rPh sb="4" eb="6">
      <t>セイビ</t>
    </rPh>
    <rPh sb="6" eb="8">
      <t>カイシュウ</t>
    </rPh>
    <rPh sb="8" eb="10">
      <t>キキン</t>
    </rPh>
    <phoneticPr fontId="5"/>
  </si>
  <si>
    <t>森林環境整備基金</t>
    <rPh sb="6" eb="8">
      <t>キキン</t>
    </rPh>
    <phoneticPr fontId="5"/>
  </si>
  <si>
    <t>スポーツ振興基金</t>
    <rPh sb="4" eb="6">
      <t>シンコウ</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</si>
  <si>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</si>
  <si>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</si>
  <si>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</si>
  <si>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地方債の新規発行を抑制してきた結果、将来負担比率が低下している。有形固定資産減価償却率についても、上昇傾向にあるが、類似団体よりも低い水準となっている。
　今後も、市債発行額の縮減に努めるとともに、公共施設等総合管理計画や個別施設計画等に基づく施設の適切な維持管理や統廃合等に取り組んでいく。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</si>
  <si>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</si>
  <si>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</si>
  <si>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</si>
  <si>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</si>
  <si>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</si>
  <si>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</si>
  <si>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実質公債費比率は近年上昇傾向にある。上昇の主な要因としては、過去に施設等の整備のために発行した市債の償還開始が考えられる。
　将来負担比率は類似団体と比較して高いものの、低下傾向にある。低下の主な要因としては、新規の普通建設事業を抑制し、市債発行額を縮減してきたことが考えられる。
　今後も、事業の選択を慎重に行い、市債発行の抑制に努める必要がある。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</si>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</sst>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FFDF47-3E0B-4774-891C-E298069C09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CA0B-4C51-9EC2-A5DA61DA0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38416</c:v>
                </c:pt>
                <c:pt idx="1">
                  <c:v>41259</c:v>
                </c:pt>
                <c:pt idx="2">
                  <c:v>29257</c:v>
                </c:pt>
                <c:pt idx="3">
                  <c:v>20282</c:v>
                </c:pt>
                <c:pt idx="4">
                  <c:v>8725</c:v>
                </c:pt>
              </c:numCache>
            </c:numRef>
          </c:val>
          <c:smooth val="0"/>
          <c:extLst>
            <c:ext xmlns:c16="http://schemas.microsoft.com/office/drawing/2014/chart" uri="{C3380CC4-5D6E-409C-BE32-E72D297353CC}">
              <c16:uniqueId val="{00000001-CA0B-4C51-9EC2-A5DA61DA0939}"/>
            </c:ext>
          </c:extLst>
        </c:ser>
        <c:dLbls>
          <c:showLegendKey val="0"/>
          <c:showVal val="0"/>
          <c:showCatName val="0"/>
          <c:showSerName val="0"/>
          <c:showPercent val="0"/>
          <c:showBubbleSize val="0"/>
        </c:dLbls>
        <c:marker val="1"/>
        <c:smooth val="0"/>
        <c:axId val="396972896"/>
        <c:axId val="188885624"/>
      </c:lineChart>
      <c:catAx>
        <c:axId val="39697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85624"/>
        <c:crosses val="autoZero"/>
        <c:auto val="1"/>
        <c:lblAlgn val="ctr"/>
        <c:lblOffset val="100"/>
        <c:tickLblSkip val="1"/>
        <c:tickMarkSkip val="1"/>
        <c:noMultiLvlLbl val="0"/>
      </c:catAx>
      <c:valAx>
        <c:axId val="1888856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97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7.54</c:v>
                </c:pt>
                <c:pt idx="1">
                  <c:v>5.72</c:v>
                </c:pt>
                <c:pt idx="2">
                  <c:v>4.76</c:v>
                </c:pt>
                <c:pt idx="3">
                  <c:v>6.1</c:v>
                </c:pt>
                <c:pt idx="4">
                  <c:v>8.2899999999999991</c:v>
                </c:pt>
              </c:numCache>
            </c:numRef>
          </c:val>
          <c:extLst>
            <c:ext xmlns:c16="http://schemas.microsoft.com/office/drawing/2014/chart" uri="{C3380CC4-5D6E-409C-BE32-E72D297353CC}">
              <c16:uniqueId val="{00000000-9700-4ADB-A2DD-0B45129FBF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15.66</c:v>
                </c:pt>
                <c:pt idx="1">
                  <c:v>14.7</c:v>
                </c:pt>
                <c:pt idx="2">
                  <c:v>11.27</c:v>
                </c:pt>
                <c:pt idx="3">
                  <c:v>10.85</c:v>
                </c:pt>
                <c:pt idx="4">
                  <c:v>13.58</c:v>
                </c:pt>
              </c:numCache>
            </c:numRef>
          </c:val>
          <c:extLst>
            <c:ext xmlns:c16="http://schemas.microsoft.com/office/drawing/2014/chart" uri="{C3380CC4-5D6E-409C-BE32-E72D297353CC}">
              <c16:uniqueId val="{00000001-9700-4ADB-A2DD-0B45129FBFCB}"/>
            </c:ext>
          </c:extLst>
        </c:ser>
        <c:dLbls>
          <c:showLegendKey val="0"/>
          <c:showVal val="0"/>
          <c:showCatName val="0"/>
          <c:showSerName val="0"/>
          <c:showPercent val="0"/>
          <c:showBubbleSize val="0"/>
        </c:dLbls>
        <c:gapWidth val="250"/>
        <c:overlap val="100"/>
        <c:axId val="450293240"/>
        <c:axId val="451896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c:v>
                </c:pt>
                <c:pt idx="1">
                  <c:v>-6.73</c:v>
                </c:pt>
                <c:pt idx="2">
                  <c:v>-7.35</c:v>
                </c:pt>
                <c:pt idx="3">
                  <c:v>-0.92</c:v>
                </c:pt>
                <c:pt idx="4">
                  <c:v>2.5099999999999998</c:v>
                </c:pt>
              </c:numCache>
            </c:numRef>
          </c:val>
          <c:smooth val="0"/>
          <c:extLst>
            <c:ext xmlns:c16="http://schemas.microsoft.com/office/drawing/2014/chart" uri="{C3380CC4-5D6E-409C-BE32-E72D297353CC}">
              <c16:uniqueId val="{00000002-9700-4ADB-A2DD-0B45129FBFCB}"/>
            </c:ext>
          </c:extLst>
        </c:ser>
        <c:dLbls>
          <c:showLegendKey val="0"/>
          <c:showVal val="0"/>
          <c:showCatName val="0"/>
          <c:showSerName val="0"/>
          <c:showPercent val="0"/>
          <c:showBubbleSize val="0"/>
        </c:dLbls>
        <c:marker val="1"/>
        <c:smooth val="0"/>
        <c:axId val="450293240"/>
        <c:axId val="451896440"/>
      </c:lineChart>
      <c:catAx>
        <c:axId val="45029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896440"/>
        <c:crosses val="autoZero"/>
        <c:auto val="1"/>
        <c:lblAlgn val="ctr"/>
        <c:lblOffset val="100"/>
        <c:tickLblSkip val="1"/>
        <c:tickMarkSkip val="1"/>
        <c:noMultiLvlLbl val="0"/>
      </c:catAx>
      <c:valAx>
        <c:axId val="451896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29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0.06</c:v>
                </c:pt>
                <c:pt idx="4">
                  <c:v>#N/A</c:v>
                </c:pt>
                <c:pt idx="5">
                  <c:v>0.02</c:v>
                </c:pt>
                <c:pt idx="6">
                  <c:v>#N/A</c:v>
                </c:pt>
                <c:pt idx="7">
                  <c:v>0</c:v>
                </c:pt>
                <c:pt idx="8">
                  <c:v>#N/A</c:v>
                </c:pt>
                <c:pt idx="9">
                  <c:v>0.02</c:v>
                </c:pt>
              </c:numCache>
            </c:numRef>
          </c:val>
          <c:extLst>
            <c:ext xmlns:c16="http://schemas.microsoft.com/office/drawing/2014/chart" uri="{C3380CC4-5D6E-409C-BE32-E72D297353CC}">
              <c16:uniqueId val="{00000000-ED9C-4F85-AB30-5BC17BAE97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9C-4F85-AB30-5BC17BAE979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0.03</c:v>
                </c:pt>
                <c:pt idx="4">
                  <c:v>#N/A</c:v>
                </c:pt>
                <c:pt idx="5">
                  <c:v>0.05</c:v>
                </c:pt>
                <c:pt idx="6">
                  <c:v>#N/A</c:v>
                </c:pt>
                <c:pt idx="7">
                  <c:v>0.04</c:v>
                </c:pt>
                <c:pt idx="8">
                  <c:v>#N/A</c:v>
                </c:pt>
                <c:pt idx="9">
                  <c:v>0.04</c:v>
                </c:pt>
              </c:numCache>
            </c:numRef>
          </c:val>
          <c:extLst>
            <c:ext xmlns:c16="http://schemas.microsoft.com/office/drawing/2014/chart" uri="{C3380CC4-5D6E-409C-BE32-E72D297353CC}">
              <c16:uniqueId val="{00000002-ED9C-4F85-AB30-5BC17BAE979A}"/>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0.27</c:v>
                </c:pt>
                <c:pt idx="4">
                  <c:v>#N/A</c:v>
                </c:pt>
                <c:pt idx="5">
                  <c:v>0</c:v>
                </c:pt>
                <c:pt idx="6">
                  <c:v>#N/A</c:v>
                </c:pt>
                <c:pt idx="7">
                  <c:v>0.13</c:v>
                </c:pt>
                <c:pt idx="8">
                  <c:v>#N/A</c:v>
                </c:pt>
                <c:pt idx="9">
                  <c:v>0.3</c:v>
                </c:pt>
              </c:numCache>
            </c:numRef>
          </c:val>
          <c:extLst>
            <c:ext xmlns:c16="http://schemas.microsoft.com/office/drawing/2014/chart" uri="{C3380CC4-5D6E-409C-BE32-E72D297353CC}">
              <c16:uniqueId val="{00000003-ED9C-4F85-AB30-5BC17BAE979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2.59</c:v>
                </c:pt>
                <c:pt idx="2">
                  <c:v>#N/A</c:v>
                </c:pt>
                <c:pt idx="3">
                  <c:v>0.62</c:v>
                </c:pt>
                <c:pt idx="4">
                  <c:v>#N/A</c:v>
                </c:pt>
                <c:pt idx="5">
                  <c:v>0.27</c:v>
                </c:pt>
                <c:pt idx="6">
                  <c:v>#N/A</c:v>
                </c:pt>
                <c:pt idx="7">
                  <c:v>0.47</c:v>
                </c:pt>
                <c:pt idx="8">
                  <c:v>#N/A</c:v>
                </c:pt>
                <c:pt idx="9">
                  <c:v>0.51</c:v>
                </c:pt>
              </c:numCache>
            </c:numRef>
          </c:val>
          <c:extLst>
            <c:ext xmlns:c16="http://schemas.microsoft.com/office/drawing/2014/chart" uri="{C3380CC4-5D6E-409C-BE32-E72D297353CC}">
              <c16:uniqueId val="{00000004-ED9C-4F85-AB30-5BC17BAE979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0.54</c:v>
                </c:pt>
                <c:pt idx="2">
                  <c:v>#N/A</c:v>
                </c:pt>
                <c:pt idx="3">
                  <c:v>0.22</c:v>
                </c:pt>
                <c:pt idx="4">
                  <c:v>#N/A</c:v>
                </c:pt>
                <c:pt idx="5">
                  <c:v>1.2</c:v>
                </c:pt>
                <c:pt idx="6">
                  <c:v>#N/A</c:v>
                </c:pt>
                <c:pt idx="7">
                  <c:v>0.47</c:v>
                </c:pt>
                <c:pt idx="8">
                  <c:v>#N/A</c:v>
                </c:pt>
                <c:pt idx="9">
                  <c:v>0.86</c:v>
                </c:pt>
              </c:numCache>
            </c:numRef>
          </c:val>
          <c:extLst>
            <c:ext xmlns:c16="http://schemas.microsoft.com/office/drawing/2014/chart" uri="{C3380CC4-5D6E-409C-BE32-E72D297353CC}">
              <c16:uniqueId val="{00000005-ED9C-4F85-AB30-5BC17BAE97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1.56</c:v>
                </c:pt>
                <c:pt idx="4">
                  <c:v>#N/A</c:v>
                </c:pt>
                <c:pt idx="5">
                  <c:v>1.42</c:v>
                </c:pt>
                <c:pt idx="6">
                  <c:v>#N/A</c:v>
                </c:pt>
                <c:pt idx="7">
                  <c:v>1.56</c:v>
                </c:pt>
                <c:pt idx="8">
                  <c:v>#N/A</c:v>
                </c:pt>
                <c:pt idx="9">
                  <c:v>1.82</c:v>
                </c:pt>
              </c:numCache>
            </c:numRef>
          </c:val>
          <c:extLst>
            <c:ext xmlns:c16="http://schemas.microsoft.com/office/drawing/2014/chart" uri="{C3380CC4-5D6E-409C-BE32-E72D297353CC}">
              <c16:uniqueId val="{00000006-ED9C-4F85-AB30-5BC17BAE979A}"/>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3.44</c:v>
                </c:pt>
                <c:pt idx="2">
                  <c:v>#N/A</c:v>
                </c:pt>
                <c:pt idx="3">
                  <c:v>3.61</c:v>
                </c:pt>
                <c:pt idx="4">
                  <c:v>#N/A</c:v>
                </c:pt>
                <c:pt idx="5">
                  <c:v>4.09</c:v>
                </c:pt>
                <c:pt idx="6">
                  <c:v>#N/A</c:v>
                </c:pt>
                <c:pt idx="7">
                  <c:v>4.2300000000000004</c:v>
                </c:pt>
                <c:pt idx="8">
                  <c:v>#N/A</c:v>
                </c:pt>
                <c:pt idx="9">
                  <c:v>3.41</c:v>
                </c:pt>
              </c:numCache>
            </c:numRef>
          </c:val>
          <c:extLst>
            <c:ext xmlns:c16="http://schemas.microsoft.com/office/drawing/2014/chart" uri="{C3380CC4-5D6E-409C-BE32-E72D297353CC}">
              <c16:uniqueId val="{00000007-ED9C-4F85-AB30-5BC17BAE979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2.52</c:v>
                </c:pt>
                <c:pt idx="2">
                  <c:v>#N/A</c:v>
                </c:pt>
                <c:pt idx="3">
                  <c:v>2.17</c:v>
                </c:pt>
                <c:pt idx="4">
                  <c:v>#N/A</c:v>
                </c:pt>
                <c:pt idx="5">
                  <c:v>2.35</c:v>
                </c:pt>
                <c:pt idx="6">
                  <c:v>#N/A</c:v>
                </c:pt>
                <c:pt idx="7">
                  <c:v>3.16</c:v>
                </c:pt>
                <c:pt idx="8">
                  <c:v>#N/A</c:v>
                </c:pt>
                <c:pt idx="9">
                  <c:v>3.87</c:v>
                </c:pt>
              </c:numCache>
            </c:numRef>
          </c:val>
          <c:extLst>
            <c:ext xmlns:c16="http://schemas.microsoft.com/office/drawing/2014/chart" uri="{C3380CC4-5D6E-409C-BE32-E72D297353CC}">
              <c16:uniqueId val="{00000008-ED9C-4F85-AB30-5BC17BAE97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7.29</c:v>
                </c:pt>
                <c:pt idx="2">
                  <c:v>#N/A</c:v>
                </c:pt>
                <c:pt idx="3">
                  <c:v>5.44</c:v>
                </c:pt>
                <c:pt idx="4">
                  <c:v>#N/A</c:v>
                </c:pt>
                <c:pt idx="5">
                  <c:v>4.75</c:v>
                </c:pt>
                <c:pt idx="6">
                  <c:v>#N/A</c:v>
                </c:pt>
                <c:pt idx="7">
                  <c:v>5.96</c:v>
                </c:pt>
                <c:pt idx="8">
                  <c:v>#N/A</c:v>
                </c:pt>
                <c:pt idx="9">
                  <c:v>7.99</c:v>
                </c:pt>
              </c:numCache>
            </c:numRef>
          </c:val>
          <c:extLst>
            <c:ext xmlns:c16="http://schemas.microsoft.com/office/drawing/2014/chart" uri="{C3380CC4-5D6E-409C-BE32-E72D297353CC}">
              <c16:uniqueId val="{00000009-ED9C-4F85-AB30-5BC17BAE979A}"/>
            </c:ext>
          </c:extLst>
        </c:ser>
        <c:dLbls>
          <c:showLegendKey val="0"/>
          <c:showVal val="0"/>
          <c:showCatName val="0"/>
          <c:showSerName val="0"/>
          <c:showPercent val="0"/>
          <c:showBubbleSize val="0"/>
        </c:dLbls>
        <c:gapWidth val="150"/>
        <c:overlap val="100"/>
        <c:axId val="452956240"/>
        <c:axId val="456576488"/>
      </c:barChart>
      <c:catAx>
        <c:axId val="45295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576488"/>
        <c:crosses val="autoZero"/>
        <c:auto val="1"/>
        <c:lblAlgn val="ctr"/>
        <c:lblOffset val="100"/>
        <c:tickLblSkip val="1"/>
        <c:tickMarkSkip val="1"/>
        <c:noMultiLvlLbl val="0"/>
      </c:catAx>
      <c:valAx>
        <c:axId val="45657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95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1184</c:v>
                </c:pt>
                <c:pt idx="5">
                  <c:v>1217</c:v>
                </c:pt>
                <c:pt idx="8">
                  <c:v>1165</c:v>
                </c:pt>
                <c:pt idx="11">
                  <c:v>1157</c:v>
                </c:pt>
                <c:pt idx="14">
                  <c:v>1170</c:v>
                </c:pt>
              </c:numCache>
            </c:numRef>
          </c:val>
          <c:extLst>
            <c:ext xmlns:c16="http://schemas.microsoft.com/office/drawing/2014/chart" uri="{C3380CC4-5D6E-409C-BE32-E72D297353CC}">
              <c16:uniqueId val="{00000000-685C-4671-A990-02423D9002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5C-4671-A990-02423D9002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6</c:v>
                </c:pt>
                <c:pt idx="6">
                  <c:v>6</c:v>
                </c:pt>
                <c:pt idx="9">
                  <c:v>4</c:v>
                </c:pt>
                <c:pt idx="12">
                  <c:v>3</c:v>
                </c:pt>
              </c:numCache>
            </c:numRef>
          </c:val>
          <c:extLst>
            <c:ext xmlns:c16="http://schemas.microsoft.com/office/drawing/2014/chart" uri="{C3380CC4-5D6E-409C-BE32-E72D297353CC}">
              <c16:uniqueId val="{00000002-685C-4671-A990-02423D9002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55</c:v>
                </c:pt>
                <c:pt idx="6">
                  <c:v>66</c:v>
                </c:pt>
                <c:pt idx="9">
                  <c:v>83</c:v>
                </c:pt>
                <c:pt idx="12">
                  <c:v>79</c:v>
                </c:pt>
              </c:numCache>
            </c:numRef>
          </c:val>
          <c:extLst>
            <c:ext xmlns:c16="http://schemas.microsoft.com/office/drawing/2014/chart" uri="{C3380CC4-5D6E-409C-BE32-E72D297353CC}">
              <c16:uniqueId val="{00000003-685C-4671-A990-02423D9002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604</c:v>
                </c:pt>
                <c:pt idx="3">
                  <c:v>562</c:v>
                </c:pt>
                <c:pt idx="6">
                  <c:v>531</c:v>
                </c:pt>
                <c:pt idx="9">
                  <c:v>465</c:v>
                </c:pt>
                <c:pt idx="12">
                  <c:v>397</c:v>
                </c:pt>
              </c:numCache>
            </c:numRef>
          </c:val>
          <c:extLst>
            <c:ext xmlns:c16="http://schemas.microsoft.com/office/drawing/2014/chart" uri="{C3380CC4-5D6E-409C-BE32-E72D297353CC}">
              <c16:uniqueId val="{00000004-685C-4671-A990-02423D9002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5C-4671-A990-02423D9002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5C-4671-A990-02423D9002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1179</c:v>
                </c:pt>
                <c:pt idx="3">
                  <c:v>1260</c:v>
                </c:pt>
                <c:pt idx="6">
                  <c:v>1339</c:v>
                </c:pt>
                <c:pt idx="9">
                  <c:v>1418</c:v>
                </c:pt>
                <c:pt idx="12">
                  <c:v>1500</c:v>
                </c:pt>
              </c:numCache>
            </c:numRef>
          </c:val>
          <c:extLst>
            <c:ext xmlns:c16="http://schemas.microsoft.com/office/drawing/2014/chart" uri="{C3380CC4-5D6E-409C-BE32-E72D297353CC}">
              <c16:uniqueId val="{00000007-685C-4671-A990-02423D9002F2}"/>
            </c:ext>
          </c:extLst>
        </c:ser>
        <c:dLbls>
          <c:showLegendKey val="0"/>
          <c:showVal val="0"/>
          <c:showCatName val="0"/>
          <c:showSerName val="0"/>
          <c:showPercent val="0"/>
          <c:showBubbleSize val="0"/>
        </c:dLbls>
        <c:gapWidth val="100"/>
        <c:overlap val="100"/>
        <c:axId val="447394688"/>
        <c:axId val="447395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665</c:v>
                </c:pt>
                <c:pt idx="2">
                  <c:v>#N/A</c:v>
                </c:pt>
                <c:pt idx="3">
                  <c:v>#N/A</c:v>
                </c:pt>
                <c:pt idx="4">
                  <c:v>666</c:v>
                </c:pt>
                <c:pt idx="5">
                  <c:v>#N/A</c:v>
                </c:pt>
                <c:pt idx="6">
                  <c:v>#N/A</c:v>
                </c:pt>
                <c:pt idx="7">
                  <c:v>777</c:v>
                </c:pt>
                <c:pt idx="8">
                  <c:v>#N/A</c:v>
                </c:pt>
                <c:pt idx="9">
                  <c:v>#N/A</c:v>
                </c:pt>
                <c:pt idx="10">
                  <c:v>813</c:v>
                </c:pt>
                <c:pt idx="11">
                  <c:v>#N/A</c:v>
                </c:pt>
                <c:pt idx="12">
                  <c:v>#N/A</c:v>
                </c:pt>
                <c:pt idx="13">
                  <c:v>809</c:v>
                </c:pt>
                <c:pt idx="14">
                  <c:v>#N/A</c:v>
                </c:pt>
              </c:numCache>
            </c:numRef>
          </c:val>
          <c:smooth val="0"/>
          <c:extLst>
            <c:ext xmlns:c16="http://schemas.microsoft.com/office/drawing/2014/chart" uri="{C3380CC4-5D6E-409C-BE32-E72D297353CC}">
              <c16:uniqueId val="{00000008-685C-4671-A990-02423D9002F2}"/>
            </c:ext>
          </c:extLst>
        </c:ser>
        <c:dLbls>
          <c:showLegendKey val="0"/>
          <c:showVal val="0"/>
          <c:showCatName val="0"/>
          <c:showSerName val="0"/>
          <c:showPercent val="0"/>
          <c:showBubbleSize val="0"/>
        </c:dLbls>
        <c:marker val="1"/>
        <c:smooth val="0"/>
        <c:axId val="447394688"/>
        <c:axId val="447395072"/>
      </c:lineChart>
      <c:catAx>
        <c:axId val="4473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395072"/>
        <c:crosses val="autoZero"/>
        <c:auto val="1"/>
        <c:lblAlgn val="ctr"/>
        <c:lblOffset val="100"/>
        <c:tickLblSkip val="1"/>
        <c:tickMarkSkip val="1"/>
        <c:noMultiLvlLbl val="0"/>
      </c:catAx>
      <c:valAx>
        <c:axId val="44739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9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14815</c:v>
                </c:pt>
                <c:pt idx="5">
                  <c:v>14642</c:v>
                </c:pt>
                <c:pt idx="8">
                  <c:v>14516</c:v>
                </c:pt>
                <c:pt idx="11">
                  <c:v>14072</c:v>
                </c:pt>
                <c:pt idx="14">
                  <c:v>13558</c:v>
                </c:pt>
              </c:numCache>
            </c:numRef>
          </c:val>
          <c:extLst>
            <c:ext xmlns:c16="http://schemas.microsoft.com/office/drawing/2014/chart" uri="{C3380CC4-5D6E-409C-BE32-E72D297353CC}">
              <c16:uniqueId val="{00000000-B0A0-4CAF-916E-E04A4CAFA5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0A0-4CAF-916E-E04A4CAFA5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4406</c:v>
                </c:pt>
                <c:pt idx="5">
                  <c:v>4206</c:v>
                </c:pt>
                <c:pt idx="8">
                  <c:v>3529</c:v>
                </c:pt>
                <c:pt idx="11">
                  <c:v>3429</c:v>
                </c:pt>
                <c:pt idx="14">
                  <c:v>4080</c:v>
                </c:pt>
              </c:numCache>
            </c:numRef>
          </c:val>
          <c:extLst>
            <c:ext xmlns:c16="http://schemas.microsoft.com/office/drawing/2014/chart" uri="{C3380CC4-5D6E-409C-BE32-E72D297353CC}">
              <c16:uniqueId val="{00000002-B0A0-4CAF-916E-E04A4CAFA5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A0-4CAF-916E-E04A4CAFA5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A0-4CAF-916E-E04A4CAFA5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A0-4CAF-916E-E04A4CAFA5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2353</c:v>
                </c:pt>
                <c:pt idx="3">
                  <c:v>2424</c:v>
                </c:pt>
                <c:pt idx="6">
                  <c:v>2428</c:v>
                </c:pt>
                <c:pt idx="9">
                  <c:v>2523</c:v>
                </c:pt>
                <c:pt idx="12">
                  <c:v>2590</c:v>
                </c:pt>
              </c:numCache>
            </c:numRef>
          </c:val>
          <c:extLst>
            <c:ext xmlns:c16="http://schemas.microsoft.com/office/drawing/2014/chart" uri="{C3380CC4-5D6E-409C-BE32-E72D297353CC}">
              <c16:uniqueId val="{00000006-B0A0-4CAF-916E-E04A4CAFA5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541</c:v>
                </c:pt>
                <c:pt idx="3">
                  <c:v>515</c:v>
                </c:pt>
                <c:pt idx="6">
                  <c:v>674</c:v>
                </c:pt>
                <c:pt idx="9">
                  <c:v>619</c:v>
                </c:pt>
                <c:pt idx="12">
                  <c:v>697</c:v>
                </c:pt>
              </c:numCache>
            </c:numRef>
          </c:val>
          <c:extLst>
            <c:ext xmlns:c16="http://schemas.microsoft.com/office/drawing/2014/chart" uri="{C3380CC4-5D6E-409C-BE32-E72D297353CC}">
              <c16:uniqueId val="{00000007-B0A0-4CAF-916E-E04A4CAFA5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6546</c:v>
                </c:pt>
                <c:pt idx="3">
                  <c:v>6146</c:v>
                </c:pt>
                <c:pt idx="6">
                  <c:v>5693</c:v>
                </c:pt>
                <c:pt idx="9">
                  <c:v>5236</c:v>
                </c:pt>
                <c:pt idx="12">
                  <c:v>4458</c:v>
                </c:pt>
              </c:numCache>
            </c:numRef>
          </c:val>
          <c:extLst>
            <c:ext xmlns:c16="http://schemas.microsoft.com/office/drawing/2014/chart" uri="{C3380CC4-5D6E-409C-BE32-E72D297353CC}">
              <c16:uniqueId val="{00000008-B0A0-4CAF-916E-E04A4CAFA5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A0-4CAF-916E-E04A4CAFA5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16058</c:v>
                </c:pt>
                <c:pt idx="3">
                  <c:v>16520</c:v>
                </c:pt>
                <c:pt idx="6">
                  <c:v>16603</c:v>
                </c:pt>
                <c:pt idx="9">
                  <c:v>16189</c:v>
                </c:pt>
                <c:pt idx="12">
                  <c:v>15616</c:v>
                </c:pt>
              </c:numCache>
            </c:numRef>
          </c:val>
          <c:extLst>
            <c:ext xmlns:c16="http://schemas.microsoft.com/office/drawing/2014/chart" uri="{C3380CC4-5D6E-409C-BE32-E72D297353CC}">
              <c16:uniqueId val="{0000000A-B0A0-4CAF-916E-E04A4CAFA512}"/>
            </c:ext>
          </c:extLst>
        </c:ser>
        <c:dLbls>
          <c:showLegendKey val="0"/>
          <c:showVal val="0"/>
          <c:showCatName val="0"/>
          <c:showSerName val="0"/>
          <c:showPercent val="0"/>
          <c:showBubbleSize val="0"/>
        </c:dLbls>
        <c:gapWidth val="100"/>
        <c:overlap val="100"/>
        <c:axId val="458417928"/>
        <c:axId val="458418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6277</c:v>
                </c:pt>
                <c:pt idx="2">
                  <c:v>#N/A</c:v>
                </c:pt>
                <c:pt idx="3">
                  <c:v>#N/A</c:v>
                </c:pt>
                <c:pt idx="4">
                  <c:v>6758</c:v>
                </c:pt>
                <c:pt idx="5">
                  <c:v>#N/A</c:v>
                </c:pt>
                <c:pt idx="6">
                  <c:v>#N/A</c:v>
                </c:pt>
                <c:pt idx="7">
                  <c:v>7353</c:v>
                </c:pt>
                <c:pt idx="8">
                  <c:v>#N/A</c:v>
                </c:pt>
                <c:pt idx="9">
                  <c:v>#N/A</c:v>
                </c:pt>
                <c:pt idx="10">
                  <c:v>7067</c:v>
                </c:pt>
                <c:pt idx="11">
                  <c:v>#N/A</c:v>
                </c:pt>
                <c:pt idx="12">
                  <c:v>#N/A</c:v>
                </c:pt>
                <c:pt idx="13">
                  <c:v>5723</c:v>
                </c:pt>
                <c:pt idx="14">
                  <c:v>#N/A</c:v>
                </c:pt>
              </c:numCache>
            </c:numRef>
          </c:val>
          <c:smooth val="0"/>
          <c:extLst>
            <c:ext xmlns:c16="http://schemas.microsoft.com/office/drawing/2014/chart" uri="{C3380CC4-5D6E-409C-BE32-E72D297353CC}">
              <c16:uniqueId val="{0000000B-B0A0-4CAF-916E-E04A4CAFA512}"/>
            </c:ext>
          </c:extLst>
        </c:ser>
        <c:dLbls>
          <c:showLegendKey val="0"/>
          <c:showVal val="0"/>
          <c:showCatName val="0"/>
          <c:showSerName val="0"/>
          <c:showPercent val="0"/>
          <c:showBubbleSize val="0"/>
        </c:dLbls>
        <c:marker val="1"/>
        <c:smooth val="0"/>
        <c:axId val="458417928"/>
        <c:axId val="458418312"/>
      </c:lineChart>
      <c:catAx>
        <c:axId val="45841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418312"/>
        <c:crosses val="autoZero"/>
        <c:auto val="1"/>
        <c:lblAlgn val="ctr"/>
        <c:lblOffset val="100"/>
        <c:tickLblSkip val="1"/>
        <c:tickMarkSkip val="1"/>
        <c:noMultiLvlLbl val="0"/>
      </c:catAx>
      <c:valAx>
        <c:axId val="458418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41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1092</c:v>
                </c:pt>
                <c:pt idx="1">
                  <c:v>1095</c:v>
                </c:pt>
                <c:pt idx="2">
                  <c:v>1445</c:v>
                </c:pt>
              </c:numCache>
            </c:numRef>
          </c:val>
          <c:extLst>
            <c:ext xmlns:c16="http://schemas.microsoft.com/office/drawing/2014/chart" uri="{C3380CC4-5D6E-409C-BE32-E72D297353CC}">
              <c16:uniqueId val="{00000000-8BA8-4EE0-A3A4-AF4A50BCBD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454</c:v>
                </c:pt>
              </c:numCache>
            </c:numRef>
          </c:val>
          <c:extLst>
            <c:ext xmlns:c16="http://schemas.microsoft.com/office/drawing/2014/chart" uri="{C3380CC4-5D6E-409C-BE32-E72D297353CC}">
              <c16:uniqueId val="{00000001-8BA8-4EE0-A3A4-AF4A50BCBD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1540</c:v>
                </c:pt>
                <c:pt idx="1">
                  <c:v>1516</c:v>
                </c:pt>
                <c:pt idx="2">
                  <c:v>1460</c:v>
                </c:pt>
              </c:numCache>
            </c:numRef>
          </c:val>
          <c:extLst>
            <c:ext xmlns:c16="http://schemas.microsoft.com/office/drawing/2014/chart" uri="{C3380CC4-5D6E-409C-BE32-E72D297353CC}">
              <c16:uniqueId val="{00000002-8BA8-4EE0-A3A4-AF4A50BCBD9E}"/>
            </c:ext>
          </c:extLst>
        </c:ser>
        <c:dLbls>
          <c:showLegendKey val="0"/>
          <c:showVal val="0"/>
          <c:showCatName val="0"/>
          <c:showSerName val="0"/>
          <c:showPercent val="0"/>
          <c:showBubbleSize val="0"/>
        </c:dLbls>
        <c:gapWidth val="120"/>
        <c:overlap val="100"/>
        <c:axId val="444836032"/>
        <c:axId val="444833288"/>
      </c:barChart>
      <c:catAx>
        <c:axId val="4448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833288"/>
        <c:crosses val="autoZero"/>
        <c:auto val="1"/>
        <c:lblAlgn val="ctr"/>
        <c:lblOffset val="100"/>
        <c:tickLblSkip val="1"/>
        <c:tickMarkSkip val="1"/>
        <c:noMultiLvlLbl val="0"/>
      </c:catAx>
      <c:valAx>
        <c:axId val="444833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8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{B3182B4A-D847-4BF1-9BBE-7CB1416E0BCB}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A1-4997-8287-C39B7209A8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{FF8991C5-D93E-4DD8-B471-0FEC61BDDE6C}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A1-4997-8287-C39B7209A8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{A610FEC8-1251-4B9F-803C-3EE60A1E3440}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A1-4997-8287-C39B7209A8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{426B8444-C66C-477D-8B52-CA13CEFD34C8}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A1-4997-8287-C39B7209A8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{2A2A9861-6CFB-4FC1-878F-DE26ACE7022D}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A1-4997-8287-C39B7209A8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{51EF4352-A104-4504-BACB-D0B4A8AEDE07}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A1-4997-8287-C39B7209A8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{7E2B7D66-8533-4F89-96FA-9ADC1FC3D1E8}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A1-4997-8287-C39B7209A8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{A95F3630-3F7D-4AEC-886F-D9F6E9D91C8B}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A1-4997-8287-C39B7209A8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{CB3F9720-B7BF-4B01-8ED0-161441132467}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A1-4997-8287-C39B7209A8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52.6</c:v>
                </c:pt>
                <c:pt idx="16">
                  <c:v>53.5</c:v>
                </c:pt>
                <c:pt idx="24">
                  <c:v>55</c:v>
                </c:pt>
                <c:pt idx="32">
                  <c:v>56.9</c:v>
                </c:pt>
              </c:numCache>
            </c:numRef>
          </c:xVal>
          <c:yVal>
            <c:numRef>
              <c:f>公会計指標分析・財政指標組合せ分析表!$BP$51:$DC$51</c:f>
              <c:numCache>
                <c:formatCode>#,##0.0;"▲ "#,##0.0</c:formatCode>
                <c:ptCount val="40"/>
                <c:pt idx="0">
                  <c:v>73.900000000000006</c:v>
                </c:pt>
                <c:pt idx="8">
                  <c:v>79.900000000000006</c:v>
                </c:pt>
                <c:pt idx="16">
                  <c:v>86.1</c:v>
                </c:pt>
                <c:pt idx="24">
                  <c:v>79</c:v>
                </c:pt>
                <c:pt idx="32">
                  <c:v>60.4</c:v>
                </c:pt>
              </c:numCache>
            </c:numRef>
          </c:yVal>
          <c:smooth val="0"/>
          <c:extLst>
            <c:ext xmlns:c16="http://schemas.microsoft.com/office/drawing/2014/chart" uri="{C3380CC4-5D6E-409C-BE32-E72D297353CC}">
              <c16:uniqueId val="{00000009-0CA1-4997-8287-C39B7209A8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{C988D0D5-5908-405D-96D0-F71E180F1181}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A1-4997-8287-C39B7209A8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{FF2B62D4-C24C-4516-A02D-17007011942D}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A1-4997-8287-C39B7209A8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{1A5B6964-962E-4BE3-BDFB-5599D2B194C0}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A1-4997-8287-C39B7209A8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{BAFB8FD2-2440-4C0E-8F08-01AC2CB8F0CA}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A1-4997-8287-C39B7209A8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{634C4CCA-5CCC-4E78-964D-5CCE5CD31308}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A1-4997-8287-C39B7209A8BE}"/>
                </c:ext>
              </c:extLst>
            </c:dLbl>
            <c:dLbl>
              <c:idx val="8"/>
              <c:layout>
                <c:manualLayout>
                  <c:x val="-2.271691435897002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{34BF8E83-2FE5-4FEF-A2A1-37AE8611665F}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A1-4997-8287-C39B7209A8BE}"/>
                </c:ext>
              </c:extLst>
            </c:dLbl>
            <c:dLbl>
              <c:idx val="16"/>
              <c:layout>
                <c:manualLayout>
                  <c:x val="-4.14440367608364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{D519787B-3D20-43CB-BBDC-BE277823F5E4}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A1-4997-8287-C39B7209A8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{9D82530D-8889-4563-8B43-988EE8936E4F}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A1-4997-8287-C39B7209A8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{AA94F226-8F8D-4179-9FE2-E4ABBCD77352}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A1-4997-8287-C39B7209A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0CA1-4997-8287-C39B7209A8BE}"/>
            </c:ext>
          </c:extLst>
        </c:ser>
        <c:dLbls>
          <c:showLegendKey val="0"/>
          <c:showVal val="1"/>
          <c:showCatName val="0"/>
          <c:showSerName val="0"/>
          <c:showPercent val="0"/>
          <c:showBubbleSize val="0"/>
        </c:dLbls>
        <c:axId val="368738104"/>
        <c:axId val="368742592"/>
      </c:scatterChart>
      <c:valAx>
        <c:axId val="36873810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742592"/>
        <c:crosses val="autoZero"/>
        <c:crossBetween val="midCat"/>
      </c:valAx>
      <c:valAx>
        <c:axId val="368742592"/>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8738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{A91AAAA8-6378-49EF-B5CB-0E944CC92F46}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B1D-43E4-8A03-57401047B7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{5F8C53AC-370A-4FDA-869A-47C889E69967}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1D-43E4-8A03-57401047B7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{468E566C-B172-4988-A0F9-B414A2CDEFD6}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1D-43E4-8A03-57401047B7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{0C18D83E-9096-491C-87D1-DD93AC9BAC88}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1D-43E4-8A03-57401047B7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{BF71EB6D-9470-4E11-AA97-2AF90B098476}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1D-43E4-8A03-57401047B73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{FB339773-BF1B-4889-A3E1-C916B14A844C}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B1D-43E4-8A03-57401047B73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{AA037CDB-6BD2-4F36-8F55-68A181001452}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B1D-43E4-8A03-57401047B7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{B0EFC5B5-3386-4F13-AC7E-7F3B85738273}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B1D-43E4-8A03-57401047B73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{0F44FB18-9781-4A04-9D27-24208D3E1164}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B1D-43E4-8A03-57401047B7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7.6</c:v>
                </c:pt>
                <c:pt idx="16">
                  <c:v>8.1999999999999993</c:v>
                </c:pt>
                <c:pt idx="24">
                  <c:v>8.6</c:v>
                </c:pt>
                <c:pt idx="32">
                  <c:v>8.9</c:v>
                </c:pt>
              </c:numCache>
            </c:numRef>
          </c:xVal>
          <c:yVal>
            <c:numRef>
              <c:f>公会計指標分析・財政指標組合せ分析表!$BP$73:$DC$73</c:f>
              <c:numCache>
                <c:formatCode>#,##0.0;"▲ "#,##0.0</c:formatCode>
                <c:ptCount val="40"/>
                <c:pt idx="0">
                  <c:v>73.900000000000006</c:v>
                </c:pt>
                <c:pt idx="8">
                  <c:v>79.900000000000006</c:v>
                </c:pt>
                <c:pt idx="16">
                  <c:v>86.1</c:v>
                </c:pt>
                <c:pt idx="24">
                  <c:v>79</c:v>
                </c:pt>
                <c:pt idx="32">
                  <c:v>60.4</c:v>
                </c:pt>
              </c:numCache>
            </c:numRef>
          </c:yVal>
          <c:smooth val="0"/>
          <c:extLst>
            <c:ext xmlns:c16="http://schemas.microsoft.com/office/drawing/2014/chart" uri="{C3380CC4-5D6E-409C-BE32-E72D297353CC}">
              <c16:uniqueId val="{00000009-EB1D-43E4-8A03-57401047B7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{04E37461-3D2D-4CBE-80CF-62A6353A1E96}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B1D-43E4-8A03-57401047B7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{56DEE5F4-38DE-402C-ADD4-A4DA8020FCD5}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1D-43E4-8A03-57401047B7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{BA4AE61A-0B82-47AC-A9F8-32B2860DD39B}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1D-43E4-8A03-57401047B7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{451ED7EF-7EF4-4AC2-95CD-71418BD08DE2}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1D-43E4-8A03-57401047B7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{D1D96883-21C8-4356-9D86-47063BE3D4AF}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1D-43E4-8A03-57401047B73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{89549506-D10D-4AAB-A5DD-7EC0D68FDB2E}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B1D-43E4-8A03-57401047B73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{9E749578-C801-4E38-B51B-9D7B73DC7D83}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B1D-43E4-8A03-57401047B7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{B4E04471-FD1F-45B3-B460-CC9EB0486C50}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B1D-43E4-8A03-57401047B73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{BFD382D8-9030-4E0B-A314-4EBA8BFD639C}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B1D-43E4-8A03-57401047B7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EB1D-43E4-8A03-57401047B73F}"/>
            </c:ext>
          </c:extLst>
        </c:ser>
        <c:dLbls>
          <c:showLegendKey val="0"/>
          <c:showVal val="1"/>
          <c:showCatName val="0"/>
          <c:showSerName val="0"/>
          <c:showPercent val="0"/>
          <c:showBubbleSize val="0"/>
        </c:dLbls>
        <c:axId val="368894024"/>
        <c:axId val="368894408"/>
      </c:scatterChart>
      <c:valAx>
        <c:axId val="368894024"/>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894408"/>
        <c:crosses val="autoZero"/>
        <c:crossBetween val="midCat"/>
      </c:valAx>
      <c:valAx>
        <c:axId val="368894408"/>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8894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年度の元利償還金等は、臨時財政対策債や学校教育施設の整備事業の財源として発行した市債の償還が開始されたことにより、前年度比で増加している。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元利償還金は、義務教育施設等の整備事業や大網駅東土地区画整理事業等の大型事業の財源として発行した市債の元金償還の開始に伴い、令和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年度まで増加する見通しであり、実質公債費比率についても増加が見込まれる。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今後は市債の新規発行を抑制することにより、将来の元利償還金の削減に取組み、実質公債費比率の改善に努める。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当市では、満期一括償還地方債を発行していない。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現在高は、児童福祉施設等や義務教育施設等の整備・改修事業のほか、圏央道スマートインターチェンジ関連事業及び大網駅東土地区画整理事業などの都市基盤整備事業の財源として多額の市債を発行した影響で増加傾向であったが、市債発行の抑制に取組んだことで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年度からは減少傾向となっている。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基金については、上記理由による公債費の増加や、市制施行に伴う扶助費の増加などを要因とする財源不足を補うために財源調整基金等を取り崩しており、残高が年々減少している状況であったが、令和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年度については、ふるさと納税や普通交付税の増加等によって、基金を積み増すことが出来た。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今後も、公債費の増加等を要因とする財源不足に対し、基金取崩しによる補てんを極力控えるため、市債の新規発行を抑制することに加え、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に基づき、歳入・歳出の両面における対策を実施し、財政体質の改善を図っていく。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その他特定目的基金は、森林環境整備基金を除き、各基金の使途に沿って取り崩したたため、合計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百万円の減となったものの、財政調整基金及び減債基金は、ふるさと納税や普通交付税の増加等により、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百万円積み立てることが出来たため、基金全体としては、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・庁舎等建設基金 　　　： 大網白里市庁舎等の建設のための財源</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・庁舎等建設基金 　　　： 本庁舎整備実施設計に伴う調査業務の財源として取崩しを行ったため。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 　　　　： 子育て交流センターの運営に係る指定管理料等の財源として取崩しを行ったため。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市単独事業である道路や排水路の維持修繕事業の財源として取崩しを行ったため。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森林環境譲与税を積立てたため。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庁舎等建設基金：令和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年度から開始する</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本庁舎の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整備改修工事の進捗に伴い、取崩し予定。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その他の基金　：財源不足を補うため、基金の使途に沿った事業へ複数年度に分けて、取崩し予定。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近年、公債費の増加や、平成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日の市制施行による扶助費の増加が主な要因となり、歳出が増加し財源不足が生じている。その財源不足に対し、基金の取崩しに頼った調整を続けたことから基金残高は減少傾向にあったが、令和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年度は、ふるさと納税や普通交付税の増加等によって、取り崩すことなく、決算剰余金を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百万円積立てることができ、増加となった。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とともに、計画的な基金への積み立て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年度末時点で基金残高が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千円とほぼ枯渇状態であったが、令和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年度は、ふるさと納税や普通交付税の増加等により、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百万円積立てることができ、増加となった。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将来の市債の償還に備え、償還財源を確保するため、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に基づいて財政体質の改善を図り、引き続き、基金への計画的な積立てを目指す。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CF120D-C1B2-4EB0-8ED9-FE4E7D735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B5C684-C80B-4405-A241-BF6459958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CE62C1A-8147-4729-A596-9F9B11CB9ED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FFA3BA-BB57-409D-83AC-909BF5005A9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4F1A435-BCA3-4FE3-97C0-A712399BA6FE}"/>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C9182CA-009D-4022-92CA-43289F25A1D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774BA25-1AE0-4975-B5BF-C136964DD3EF}"/>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7A99D73-D91C-4B35-B433-88AF871A610F}"/>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33E099-4388-45BC-89A6-3CFB7FD9F74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9A089FA-FBB3-45FD-8C61-8410B02539CD}"/>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D037604-0C52-42D0-B94F-70CE5C99799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73C956-B1BF-40DD-8D29-9DE338A3A2F2}"/>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8875819-3C57-4ACD-8FCC-C3D217E3736C}"/>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B873452-54EA-4936-9E2B-92672725FD0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24CFD5-9C55-4629-AD9A-261B7FB88696}"/>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EE63B71-3515-44A9-970F-575134715298}"/>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3A5D87-1ACA-4E18-A50E-2D9C0E977795}"/>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B94E7BD-0C77-45AE-AF82-878AFD65EAEC}"/>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0B07B6-6933-4F72-B05D-60AF1C3034C1}"/>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1DF081-E905-4039-92AA-0F67700D4C2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FCF4F4-2075-4A19-954C-BEE89EE25E0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5A05DF8-4AAC-4C71-B4F5-FA0DB538AB1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A3F0072-61E7-43EB-909A-3513D1C5EA3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A3048D-A9F2-4C1D-8F60-775C305647C4}"/>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BDB3679-0F2B-4B1B-B6F7-FC15985DD83B}"/>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F34050-ED83-4273-92CB-B5F9367355A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52830EE-8871-43CC-83DD-1096E76C9ED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CAD802D-A890-4FEF-881C-00B53D342A2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EF81931-024B-4CAD-AA0F-2F0A65A96692}"/>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6CC05AC-6BC5-4391-BB01-DB8BD35A5A8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1F32981-D827-48A7-A8EF-CDD43D0C3A84}"/>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E543A74-2B02-4268-8CFE-71A1F40357B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FD4EE8D-D0F3-4944-94A3-182B44D6E9A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9618412-CBC6-40CE-A9F9-B37FF221F7C2}"/>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BAFFDAB-2E6D-4E89-B8E3-DA0FD8C6C8E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5DC0522-639D-4835-AE9C-03A1B08E60AD}"/>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4936C92-D00B-419C-BC9F-1F33C51E75A5}"/>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68D40D5-15DC-4FA3-82D6-1E5CFEB60544}"/>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FCFF269-7F21-434C-AF5F-DE58BA7D8BB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6D5D5C6-C6AA-4C72-A104-F550D4667D1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C476662-0CAA-4CCF-98E9-2A22CF08E55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8352D84-3AF8-43E2-9029-A345CE3FFB1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9F74CDA-7B77-441C-B9D4-4115866BBA3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BC338C5-9EA0-4167-A4A3-744B1B8E1BA3}"/>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459F4D-F8D2-47B3-8BD7-6590F1C2E651}"/>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FE485B9-7EDF-4C7A-B0E1-C10F60A4548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DBE83FE-D2E8-4D38-9F0C-D3189282D34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％削減するという目標を掲げ、老朽化した施設の集約化・複合化や除却を進めることとしている。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有形固定資産減価償却率については、類似団体平均と比較すると低い水準にあるものの伸びており、個別施設計画等に基づく施設の適切な維持管理や統廃合等を進めていく必要がある。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CEEB10-4BD0-4434-B1F4-B17F8CE6E64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2438B0C-2583-4731-A407-777ACABEC70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127FA2E-9ABC-494B-B211-142A1E82D690}"/>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649C484-0B45-4361-A8E2-DA67B6CF129B}"/>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4601174-D84E-4975-A378-DFB3C5C63E91}"/>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AA3260E-5902-460F-B46E-31CBCCF0638E}"/>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D68D0AB-E73D-41D0-A368-4B6D02307BE0}"/>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F9AFA84-06A2-4869-8812-E9A38AB0487D}"/>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C437AF4-6BBC-4728-BA64-5E9841812A80}"/>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95AFF95-346A-41CE-A0BE-921E884FDB46}"/>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9859071-0CAD-4CB5-A621-E27656E42D9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B74B9EE-70E8-4D32-AC49-12C59B3529D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9890980-578A-4803-A59B-2BCB0B51D0A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5B46F57-2890-4986-9614-4FA8263C3769}"/>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82CD729-3AA5-4C81-8A62-0484DE3CF86F}"/>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82B513B-0877-43AB-B7D9-E09DEF44D489}"/>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C1184F-3715-45CB-9296-D99A955E2C57}"/>
            </a:ext>
          </a:extLst>
        </xdr:cNvPr>
        <xdr:cNvCxnSpPr/>
      </xdr:nvCxnSpPr>
      <xdr:spPr>
        <a:xfrm flipV="1">
          <a:off x="4295775" y="5459307"/>
          <a:ext cx="1270" cy="125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F177144-FA67-40B8-8709-B5645FDE3FF3}"/>
            </a:ext>
          </a:extLst>
        </xdr:cNvPr>
        <xdr:cNvSpPr txBox="1"/>
      </xdr:nvSpPr>
      <xdr:spPr>
        <a:xfrm>
          <a:off x="4342765" y="671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8B89A552-A930-4CAC-967B-D90422B2A57B}"/>
            </a:ext>
          </a:extLst>
        </xdr:cNvPr>
        <xdr:cNvCxnSpPr/>
      </xdr:nvCxnSpPr>
      <xdr:spPr>
        <a:xfrm>
          <a:off x="4206875" y="671173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EF5EC2D4-5A81-40D3-9669-4E8F8C562DED}"/>
            </a:ext>
          </a:extLst>
        </xdr:cNvPr>
        <xdr:cNvSpPr txBox="1"/>
      </xdr:nvSpPr>
      <xdr:spPr>
        <a:xfrm>
          <a:off x="4342765"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8ABFCD0A-3AC9-4A0C-B0FD-41394808198D}"/>
            </a:ext>
          </a:extLst>
        </xdr:cNvPr>
        <xdr:cNvCxnSpPr/>
      </xdr:nvCxnSpPr>
      <xdr:spPr>
        <a:xfrm>
          <a:off x="4206875" y="54593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285F2A5F-1917-48CC-B151-C94DC1EDF3B9}"/>
            </a:ext>
          </a:extLst>
        </xdr:cNvPr>
        <xdr:cNvSpPr txBox="1"/>
      </xdr:nvSpPr>
      <xdr:spPr>
        <a:xfrm>
          <a:off x="4342765" y="6039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58DC1074-87D9-49E6-BBE3-C9C5F27967F4}"/>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DB98B604-16B2-4CD8-A988-0597F2EFEAF6}"/>
            </a:ext>
          </a:extLst>
        </xdr:cNvPr>
        <xdr:cNvSpPr/>
      </xdr:nvSpPr>
      <xdr:spPr>
        <a:xfrm>
          <a:off x="3611880" y="602763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61A80BFD-1129-403F-917C-94C53E9591F3}"/>
            </a:ext>
          </a:extLst>
        </xdr:cNvPr>
        <xdr:cNvSpPr/>
      </xdr:nvSpPr>
      <xdr:spPr>
        <a:xfrm>
          <a:off x="29260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0D199CCA-0C66-41FC-8CF6-51DEBE27AB65}"/>
            </a:ext>
          </a:extLst>
        </xdr:cNvPr>
        <xdr:cNvSpPr/>
      </xdr:nvSpPr>
      <xdr:spPr>
        <a:xfrm>
          <a:off x="2240280" y="5987627"/>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AEC1F5A3-A40F-4A12-81E0-4AF9CCFB2BCE}"/>
            </a:ext>
          </a:extLst>
        </xdr:cNvPr>
        <xdr:cNvSpPr/>
      </xdr:nvSpPr>
      <xdr:spPr>
        <a:xfrm>
          <a:off x="1554480" y="5952067"/>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B8C660F-6A6C-45ED-A3B4-D3DFD0CD655C}"/>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BCE2EC3-0143-4953-9D2F-E801710C108B}"/>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257B87C-ADB3-4C0A-8EB1-3EAD315C11D9}"/>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50A3CEE-7AE2-48D0-BA82-C6F2F852380F}"/>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C6C4311-8134-4D7F-8880-320F156518AD}"/>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126577</xdr:rowOff>
    </xdr:from>
    <xdr:to>
      <xdr:col>23</xdr:col>
      <xdr:colOff>136525</xdr:colOff>
      <xdr:row>30</xdr:row>
      <xdr:rowOff>56727</xdr:rowOff>
    </xdr:to>
    <xdr:sp macro="" textlink="">
      <xdr:nvSpPr>
        <xdr:cNvPr id="81" name="楕円 80">
          <a:extLst>
            <a:ext uri="{FF2B5EF4-FFF2-40B4-BE49-F238E27FC236}">
              <a16:creationId xmlns:a16="http://schemas.microsoft.com/office/drawing/2014/main" id="{02097AA3-8840-4428-B667-E5EFC10FEC8C}"/>
            </a:ext>
          </a:extLst>
        </xdr:cNvPr>
        <xdr:cNvSpPr/>
      </xdr:nvSpPr>
      <xdr:spPr>
        <a:xfrm>
          <a:off x="4244975" y="58549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149454</xdr:rowOff>
    </xdr:from>
    <xdr:ext cx="405111" cy="259045"/>
    <xdr:sp macro="" textlink="">
      <xdr:nvSpPr>
        <xdr:cNvPr id="82" name="有形固定資産減価償却率該当値テキスト">
          <a:extLst>
            <a:ext uri="{FF2B5EF4-FFF2-40B4-BE49-F238E27FC236}">
              <a16:creationId xmlns:a16="http://schemas.microsoft.com/office/drawing/2014/main" id="{533BB4AF-A7FC-4CCB-96FD-6D01AA0F4EA2}"/>
            </a:ext>
          </a:extLst>
        </xdr:cNvPr>
        <xdr:cNvSpPr txBox="1"/>
      </xdr:nvSpPr>
      <xdr:spPr>
        <a:xfrm>
          <a:off x="4342765" y="570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3" name="楕円 82">
          <a:extLst>
            <a:ext uri="{FF2B5EF4-FFF2-40B4-BE49-F238E27FC236}">
              <a16:creationId xmlns:a16="http://schemas.microsoft.com/office/drawing/2014/main" id="{9D940E7A-A564-4D74-9DCC-861B555695CA}"/>
            </a:ext>
          </a:extLst>
        </xdr:cNvPr>
        <xdr:cNvSpPr/>
      </xdr:nvSpPr>
      <xdr:spPr>
        <a:xfrm>
          <a:off x="3611880" y="577892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30</xdr:row>
      <xdr:rowOff>5927</xdr:rowOff>
    </xdr:to>
    <xdr:cxnSp macro="">
      <xdr:nvCxnSpPr>
        <xdr:cNvPr id="84" name="直線コネクタ 83">
          <a:extLst>
            <a:ext uri="{FF2B5EF4-FFF2-40B4-BE49-F238E27FC236}">
              <a16:creationId xmlns:a16="http://schemas.microsoft.com/office/drawing/2014/main" id="{15FD85C9-BC62-458F-9102-8E1789350081}"/>
            </a:ext>
          </a:extLst>
        </xdr:cNvPr>
        <xdr:cNvCxnSpPr/>
      </xdr:nvCxnSpPr>
      <xdr:spPr>
        <a:xfrm>
          <a:off x="3656965" y="5831628"/>
          <a:ext cx="640715" cy="7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4233</xdr:rowOff>
    </xdr:from>
    <xdr:to>
      <xdr:col>15</xdr:col>
      <xdr:colOff>187325</xdr:colOff>
      <xdr:row>29</xdr:row>
      <xdr:rowOff>105833</xdr:rowOff>
    </xdr:to>
    <xdr:sp macro="" textlink="">
      <xdr:nvSpPr>
        <xdr:cNvPr id="85" name="楕円 84">
          <a:extLst>
            <a:ext uri="{FF2B5EF4-FFF2-40B4-BE49-F238E27FC236}">
              <a16:creationId xmlns:a16="http://schemas.microsoft.com/office/drawing/2014/main" id="{BC6C0E85-8C9D-4C95-94E4-8E088A3BCDD0}"/>
            </a:ext>
          </a:extLst>
        </xdr:cNvPr>
        <xdr:cNvSpPr/>
      </xdr:nvSpPr>
      <xdr:spPr>
        <a:xfrm>
          <a:off x="2926080" y="573066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55033</xdr:rowOff>
    </xdr:from>
    <xdr:to>
      <xdr:col>19</xdr:col>
      <xdr:colOff>136525</xdr:colOff>
      <xdr:row>29</xdr:row>
      <xdr:rowOff>109008</xdr:rowOff>
    </xdr:to>
    <xdr:cxnSp macro="">
      <xdr:nvCxnSpPr>
        <xdr:cNvPr id="86" name="直線コネクタ 85">
          <a:extLst>
            <a:ext uri="{FF2B5EF4-FFF2-40B4-BE49-F238E27FC236}">
              <a16:creationId xmlns:a16="http://schemas.microsoft.com/office/drawing/2014/main" id="{C5730F26-6A02-42B5-BA06-DE41D713935E}"/>
            </a:ext>
          </a:extLst>
        </xdr:cNvPr>
        <xdr:cNvCxnSpPr/>
      </xdr:nvCxnSpPr>
      <xdr:spPr>
        <a:xfrm>
          <a:off x="2971165" y="5783368"/>
          <a:ext cx="685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7" name="楕円 86">
          <a:extLst>
            <a:ext uri="{FF2B5EF4-FFF2-40B4-BE49-F238E27FC236}">
              <a16:creationId xmlns:a16="http://schemas.microsoft.com/office/drawing/2014/main" id="{4158C58F-1B7F-4C1C-A722-180AF2A2C12C}"/>
            </a:ext>
          </a:extLst>
        </xdr:cNvPr>
        <xdr:cNvSpPr/>
      </xdr:nvSpPr>
      <xdr:spPr>
        <a:xfrm>
          <a:off x="2240280" y="569446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22648</xdr:rowOff>
    </xdr:from>
    <xdr:to>
      <xdr:col>15</xdr:col>
      <xdr:colOff>136525</xdr:colOff>
      <xdr:row>29</xdr:row>
      <xdr:rowOff>55033</xdr:rowOff>
    </xdr:to>
    <xdr:cxnSp macro="">
      <xdr:nvCxnSpPr>
        <xdr:cNvPr id="88" name="直線コネクタ 87">
          <a:extLst>
            <a:ext uri="{FF2B5EF4-FFF2-40B4-BE49-F238E27FC236}">
              <a16:creationId xmlns:a16="http://schemas.microsoft.com/office/drawing/2014/main" id="{D2549C4E-9047-4151-826B-50EFA1F35EF5}"/>
            </a:ext>
          </a:extLst>
        </xdr:cNvPr>
        <xdr:cNvCxnSpPr/>
      </xdr:nvCxnSpPr>
      <xdr:spPr>
        <a:xfrm>
          <a:off x="2285365" y="5743363"/>
          <a:ext cx="6858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a:extLst>
            <a:ext uri="{FF2B5EF4-FFF2-40B4-BE49-F238E27FC236}">
              <a16:creationId xmlns:a16="http://schemas.microsoft.com/office/drawing/2014/main" id="{2C87386F-F4CF-4DAD-B6BB-C441FBF961FE}"/>
            </a:ext>
          </a:extLst>
        </xdr:cNvPr>
        <xdr:cNvSpPr/>
      </xdr:nvSpPr>
      <xdr:spPr>
        <a:xfrm>
          <a:off x="1554480" y="5663988"/>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22648</xdr:rowOff>
    </xdr:to>
    <xdr:cxnSp macro="">
      <xdr:nvCxnSpPr>
        <xdr:cNvPr id="90" name="直線コネクタ 89">
          <a:extLst>
            <a:ext uri="{FF2B5EF4-FFF2-40B4-BE49-F238E27FC236}">
              <a16:creationId xmlns:a16="http://schemas.microsoft.com/office/drawing/2014/main" id="{591FD80B-41D6-4E85-A73E-E84A19024DDE}"/>
            </a:ext>
          </a:extLst>
        </xdr:cNvPr>
        <xdr:cNvCxnSpPr/>
      </xdr:nvCxnSpPr>
      <xdr:spPr>
        <a:xfrm>
          <a:off x="1599565" y="5716693"/>
          <a:ext cx="6858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a:extLst>
            <a:ext uri="{FF2B5EF4-FFF2-40B4-BE49-F238E27FC236}">
              <a16:creationId xmlns:a16="http://schemas.microsoft.com/office/drawing/2014/main" id="{E5EE60E0-BD24-4B14-9520-9609532A2EE2}"/>
            </a:ext>
          </a:extLst>
        </xdr:cNvPr>
        <xdr:cNvSpPr txBox="1"/>
      </xdr:nvSpPr>
      <xdr:spPr>
        <a:xfrm>
          <a:off x="3464569"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2" name="n_2aveValue有形固定資産減価償却率">
          <a:extLst>
            <a:ext uri="{FF2B5EF4-FFF2-40B4-BE49-F238E27FC236}">
              <a16:creationId xmlns:a16="http://schemas.microsoft.com/office/drawing/2014/main" id="{859EBD18-D295-4BE3-A173-DC3F40E9ED0D}"/>
            </a:ext>
          </a:extLst>
        </xdr:cNvPr>
        <xdr:cNvSpPr txBox="1"/>
      </xdr:nvSpPr>
      <xdr:spPr>
        <a:xfrm>
          <a:off x="2793374" y="608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a:extLst>
            <a:ext uri="{FF2B5EF4-FFF2-40B4-BE49-F238E27FC236}">
              <a16:creationId xmlns:a16="http://schemas.microsoft.com/office/drawing/2014/main" id="{BCF94D0F-78B1-4D5A-A502-1E3EB9E0FF15}"/>
            </a:ext>
          </a:extLst>
        </xdr:cNvPr>
        <xdr:cNvSpPr txBox="1"/>
      </xdr:nvSpPr>
      <xdr:spPr>
        <a:xfrm>
          <a:off x="2107574" y="608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a:extLst>
            <a:ext uri="{FF2B5EF4-FFF2-40B4-BE49-F238E27FC236}">
              <a16:creationId xmlns:a16="http://schemas.microsoft.com/office/drawing/2014/main" id="{A3355E06-2186-4484-97DF-909C4F4A0CFA}"/>
            </a:ext>
          </a:extLst>
        </xdr:cNvPr>
        <xdr:cNvSpPr txBox="1"/>
      </xdr:nvSpPr>
      <xdr:spPr>
        <a:xfrm>
          <a:off x="1421774" y="603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95" name="n_1mainValue有形固定資産減価償却率">
          <a:extLst>
            <a:ext uri="{FF2B5EF4-FFF2-40B4-BE49-F238E27FC236}">
              <a16:creationId xmlns:a16="http://schemas.microsoft.com/office/drawing/2014/main" id="{35B39499-E4B6-43C1-9C9F-1AC864839221}"/>
            </a:ext>
          </a:extLst>
        </xdr:cNvPr>
        <xdr:cNvSpPr txBox="1"/>
      </xdr:nvSpPr>
      <xdr:spPr>
        <a:xfrm>
          <a:off x="3464569" y="555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6" name="n_2mainValue有形固定資産減価償却率">
          <a:extLst>
            <a:ext uri="{FF2B5EF4-FFF2-40B4-BE49-F238E27FC236}">
              <a16:creationId xmlns:a16="http://schemas.microsoft.com/office/drawing/2014/main" id="{5707E6F9-38E6-4150-9F5C-17DC56C0BB23}"/>
            </a:ext>
          </a:extLst>
        </xdr:cNvPr>
        <xdr:cNvSpPr txBox="1"/>
      </xdr:nvSpPr>
      <xdr:spPr>
        <a:xfrm>
          <a:off x="2793374" y="55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7" name="n_3mainValue有形固定資産減価償却率">
          <a:extLst>
            <a:ext uri="{FF2B5EF4-FFF2-40B4-BE49-F238E27FC236}">
              <a16:creationId xmlns:a16="http://schemas.microsoft.com/office/drawing/2014/main" id="{CDDCDB43-320E-4295-9F34-9353ACE5FABC}"/>
            </a:ext>
          </a:extLst>
        </xdr:cNvPr>
        <xdr:cNvSpPr txBox="1"/>
      </xdr:nvSpPr>
      <xdr:spPr>
        <a:xfrm>
          <a:off x="2107574" y="547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a:extLst>
            <a:ext uri="{FF2B5EF4-FFF2-40B4-BE49-F238E27FC236}">
              <a16:creationId xmlns:a16="http://schemas.microsoft.com/office/drawing/2014/main" id="{29E551FB-C84B-4E02-9825-0E33FD91AF39}"/>
            </a:ext>
          </a:extLst>
        </xdr:cNvPr>
        <xdr:cNvSpPr txBox="1"/>
      </xdr:nvSpPr>
      <xdr:spPr>
        <a:xfrm>
          <a:off x="1421774" y="54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58CAD94-9CB3-4BA6-9634-FD2EA56F158A}"/>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22FB6DD-FAAA-4A30-AD13-2617EC3A3FF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A265665-C9AA-48F1-B4CB-AEC65A486919}"/>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65F6A38-023C-40F4-9684-1843FB74C66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FD0E2B9-5515-4415-86B5-18A1BD2A161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103440B-B239-4351-B5F5-9A8CF99ED1BB}"/>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E066FE6-7B3D-4FAC-A54B-3BAA735C7C9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FA6BEFA-D4B8-4B32-B63F-86D4D0FF9D7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2A379EA-35C5-4DB2-ADD9-5881044B4B4A}"/>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29E4777-B9A3-41D1-9D32-9F32387DE84E}"/>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FCB117A-5BB5-41FE-8E64-3D0DE873B2B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FD12819-A9CE-4F72-9D13-6B754B058B2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5C76D45-DEED-49DF-85DC-1A747B733F3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債務償還比率は類似団体平均を上回ってはいるものの、前年度と比較し、大きく減少している。主な要因としては、新規の普通建設事業を抑制してきたことが考えられる。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引き続き、債務償還比率が増加しないよう、市債発行額の縮減に取り組んでいく。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79E31E4-775B-479C-B651-ADB541BCEDCD}"/>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4FF05C8-74F7-4DA8-813F-8F0F45BA6628}"/>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6DEBEC3-24A1-4941-9F3F-BBC6E353683B}"/>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05962BB-B90D-4D3F-A9BC-34BFD3FAFE10}"/>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381BCCE-9582-4E58-9D78-8C752699FB9B}"/>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EB6E006-C975-4A12-A5E4-2C0C6AC5A8BD}"/>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D0F09C0F-EA34-4B9B-AEA5-CBC9989B4D1E}"/>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3C2B02D-3E7C-4806-A6D3-18253461253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B8917DA-881E-48A3-9B45-7B44DA9C5BB9}"/>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5D4F085-25AD-4AEF-A97A-4EDB8A7DB4DF}"/>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F94987F-ADDC-4C1C-BAF4-753BB100580B}"/>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7B40167E-39BB-4CCE-A9AE-226306CFAECA}"/>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4277D9DB-6F75-4979-B20A-0FF072270121}"/>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3A3DF44-974C-438A-AA5A-285FDCD5D80E}"/>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957415AF-20E2-4990-BA19-8510AB5B052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40979</xdr:rowOff>
    </xdr:from>
    <xdr:to>
      <xdr:col>76</xdr:col>
      <xdr:colOff>21589</xdr:colOff>
      <xdr:row>33</xdr:row>
      <xdr:rowOff>129081</xdr:rowOff>
    </xdr:to>
    <xdr:cxnSp macro="">
      <xdr:nvCxnSpPr>
        <xdr:cNvPr id="127" name="直線コネクタ 126">
          <a:extLst>
            <a:ext uri="{FF2B5EF4-FFF2-40B4-BE49-F238E27FC236}">
              <a16:creationId xmlns:a16="http://schemas.microsoft.com/office/drawing/2014/main" id="{A4768162-7C44-4CE3-A44B-4182C540C703}"/>
            </a:ext>
          </a:extLst>
        </xdr:cNvPr>
        <xdr:cNvCxnSpPr/>
      </xdr:nvCxnSpPr>
      <xdr:spPr>
        <a:xfrm flipV="1">
          <a:off x="13313410" y="5422604"/>
          <a:ext cx="1269" cy="112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132908</xdr:rowOff>
    </xdr:from>
    <xdr:ext cx="560923" cy="259045"/>
    <xdr:sp macro="" textlink="">
      <xdr:nvSpPr>
        <xdr:cNvPr id="128" name="債務償還比率最小値テキスト">
          <a:extLst>
            <a:ext uri="{FF2B5EF4-FFF2-40B4-BE49-F238E27FC236}">
              <a16:creationId xmlns:a16="http://schemas.microsoft.com/office/drawing/2014/main" id="{6F123C62-63B1-408A-BDAB-8D9DB09B18B3}"/>
            </a:ext>
          </a:extLst>
        </xdr:cNvPr>
        <xdr:cNvSpPr txBox="1"/>
      </xdr:nvSpPr>
      <xdr:spPr>
        <a:xfrm>
          <a:off x="13369925" y="65470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129081</xdr:rowOff>
    </xdr:from>
    <xdr:to>
      <xdr:col>76</xdr:col>
      <xdr:colOff>111125</xdr:colOff>
      <xdr:row>33</xdr:row>
      <xdr:rowOff>129081</xdr:rowOff>
    </xdr:to>
    <xdr:cxnSp macro="">
      <xdr:nvCxnSpPr>
        <xdr:cNvPr id="129" name="直線コネクタ 128">
          <a:extLst>
            <a:ext uri="{FF2B5EF4-FFF2-40B4-BE49-F238E27FC236}">
              <a16:creationId xmlns:a16="http://schemas.microsoft.com/office/drawing/2014/main" id="{CF8DF7E8-7C2F-4E86-8C8D-49581E7C9432}"/>
            </a:ext>
          </a:extLst>
        </xdr:cNvPr>
        <xdr:cNvCxnSpPr/>
      </xdr:nvCxnSpPr>
      <xdr:spPr>
        <a:xfrm>
          <a:off x="13251180" y="654321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159106</xdr:rowOff>
    </xdr:from>
    <xdr:ext cx="469744" cy="259045"/>
    <xdr:sp macro="" textlink="">
      <xdr:nvSpPr>
        <xdr:cNvPr id="130" name="債務償還比率最大値テキスト">
          <a:extLst>
            <a:ext uri="{FF2B5EF4-FFF2-40B4-BE49-F238E27FC236}">
              <a16:creationId xmlns:a16="http://schemas.microsoft.com/office/drawing/2014/main" id="{955F589B-4701-4690-B568-B212BB264B0B}"/>
            </a:ext>
          </a:extLst>
        </xdr:cNvPr>
        <xdr:cNvSpPr txBox="1"/>
      </xdr:nvSpPr>
      <xdr:spPr>
        <a:xfrm>
          <a:off x="13369925" y="51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40979</xdr:rowOff>
    </xdr:from>
    <xdr:to>
      <xdr:col>76</xdr:col>
      <xdr:colOff>111125</xdr:colOff>
      <xdr:row>27</xdr:row>
      <xdr:rowOff>40979</xdr:rowOff>
    </xdr:to>
    <xdr:cxnSp macro="">
      <xdr:nvCxnSpPr>
        <xdr:cNvPr id="131" name="直線コネクタ 130">
          <a:extLst>
            <a:ext uri="{FF2B5EF4-FFF2-40B4-BE49-F238E27FC236}">
              <a16:creationId xmlns:a16="http://schemas.microsoft.com/office/drawing/2014/main" id="{D71BB294-A6CB-47FF-991A-B8EA1B562BEA}"/>
            </a:ext>
          </a:extLst>
        </xdr:cNvPr>
        <xdr:cNvCxnSpPr/>
      </xdr:nvCxnSpPr>
      <xdr:spPr>
        <a:xfrm>
          <a:off x="13251180" y="542260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156530</xdr:rowOff>
    </xdr:from>
    <xdr:ext cx="469744" cy="259045"/>
    <xdr:sp macro="" textlink="">
      <xdr:nvSpPr>
        <xdr:cNvPr id="132" name="債務償還比率平均値テキスト">
          <a:extLst>
            <a:ext uri="{FF2B5EF4-FFF2-40B4-BE49-F238E27FC236}">
              <a16:creationId xmlns:a16="http://schemas.microsoft.com/office/drawing/2014/main" id="{0315F636-EC57-4F2A-8B63-B1CEBFE4133A}"/>
            </a:ext>
          </a:extLst>
        </xdr:cNvPr>
        <xdr:cNvSpPr txBox="1"/>
      </xdr:nvSpPr>
      <xdr:spPr>
        <a:xfrm>
          <a:off x="13369925" y="57115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133653</xdr:rowOff>
    </xdr:from>
    <xdr:to>
      <xdr:col>76</xdr:col>
      <xdr:colOff>73025</xdr:colOff>
      <xdr:row>30</xdr:row>
      <xdr:rowOff>63803</xdr:rowOff>
    </xdr:to>
    <xdr:sp macro="" textlink="">
      <xdr:nvSpPr>
        <xdr:cNvPr id="133" name="フローチャート: 判断 132">
          <a:extLst>
            <a:ext uri="{FF2B5EF4-FFF2-40B4-BE49-F238E27FC236}">
              <a16:creationId xmlns:a16="http://schemas.microsoft.com/office/drawing/2014/main" id="{3A571F13-1867-4529-87E0-CE4552E9E6D5}"/>
            </a:ext>
          </a:extLst>
        </xdr:cNvPr>
        <xdr:cNvSpPr/>
      </xdr:nvSpPr>
      <xdr:spPr>
        <a:xfrm>
          <a:off x="13289280" y="585436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a:extLst>
            <a:ext uri="{FF2B5EF4-FFF2-40B4-BE49-F238E27FC236}">
              <a16:creationId xmlns:a16="http://schemas.microsoft.com/office/drawing/2014/main" id="{78EC4BDA-04EF-4B15-A28E-091BFDD69E57}"/>
            </a:ext>
          </a:extLst>
        </xdr:cNvPr>
        <xdr:cNvSpPr/>
      </xdr:nvSpPr>
      <xdr:spPr>
        <a:xfrm>
          <a:off x="12629515" y="6041708"/>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a:extLst>
            <a:ext uri="{FF2B5EF4-FFF2-40B4-BE49-F238E27FC236}">
              <a16:creationId xmlns:a16="http://schemas.microsoft.com/office/drawing/2014/main" id="{453CA4C9-C64F-4150-A8FD-B67358BC90B1}"/>
            </a:ext>
          </a:extLst>
        </xdr:cNvPr>
        <xdr:cNvSpPr/>
      </xdr:nvSpPr>
      <xdr:spPr>
        <a:xfrm>
          <a:off x="11943715" y="6101786"/>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a:extLst>
            <a:ext uri="{FF2B5EF4-FFF2-40B4-BE49-F238E27FC236}">
              <a16:creationId xmlns:a16="http://schemas.microsoft.com/office/drawing/2014/main" id="{F58C8C75-D72B-4981-B8B3-B52D268F0499}"/>
            </a:ext>
          </a:extLst>
        </xdr:cNvPr>
        <xdr:cNvSpPr/>
      </xdr:nvSpPr>
      <xdr:spPr>
        <a:xfrm>
          <a:off x="11257915" y="607682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a:extLst>
            <a:ext uri="{FF2B5EF4-FFF2-40B4-BE49-F238E27FC236}">
              <a16:creationId xmlns:a16="http://schemas.microsoft.com/office/drawing/2014/main" id="{9E560FA1-2C50-4094-AAA7-796F7623FA5A}"/>
            </a:ext>
          </a:extLst>
        </xdr:cNvPr>
        <xdr:cNvSpPr/>
      </xdr:nvSpPr>
      <xdr:spPr>
        <a:xfrm>
          <a:off x="10572115" y="6065654"/>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56A40C4-137A-4982-B6CD-4A7B18C04488}"/>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2AD4CF5-35A3-41BE-B11E-7F6EB2858935}"/>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E2FCB58-E06F-4073-B63B-B8655A3FBFDD}"/>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BDBD440-B3BF-4375-87A1-07F58E786BDB}"/>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C9F835E-C8CD-42DB-AEA7-7C1BE042E89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92894</xdr:rowOff>
    </xdr:from>
    <xdr:to>
      <xdr:col>76</xdr:col>
      <xdr:colOff>73025</xdr:colOff>
      <xdr:row>32</xdr:row>
      <xdr:rowOff>23044</xdr:rowOff>
    </xdr:to>
    <xdr:sp macro="" textlink="">
      <xdr:nvSpPr>
        <xdr:cNvPr id="143" name="楕円 142">
          <a:extLst>
            <a:ext uri="{FF2B5EF4-FFF2-40B4-BE49-F238E27FC236}">
              <a16:creationId xmlns:a16="http://schemas.microsoft.com/office/drawing/2014/main" id="{33DE19D3-1B2A-4D6D-A8E6-AA08668E1C96}"/>
            </a:ext>
          </a:extLst>
        </xdr:cNvPr>
        <xdr:cNvSpPr/>
      </xdr:nvSpPr>
      <xdr:spPr>
        <a:xfrm>
          <a:off x="13289280" y="6164129"/>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71321</xdr:rowOff>
    </xdr:from>
    <xdr:ext cx="469744" cy="259045"/>
    <xdr:sp macro="" textlink="">
      <xdr:nvSpPr>
        <xdr:cNvPr id="144" name="債務償還比率該当値テキスト">
          <a:extLst>
            <a:ext uri="{FF2B5EF4-FFF2-40B4-BE49-F238E27FC236}">
              <a16:creationId xmlns:a16="http://schemas.microsoft.com/office/drawing/2014/main" id="{12B79E02-40D0-4BC0-93F5-F14E8015E9E4}"/>
            </a:ext>
          </a:extLst>
        </xdr:cNvPr>
        <xdr:cNvSpPr txBox="1"/>
      </xdr:nvSpPr>
      <xdr:spPr>
        <a:xfrm>
          <a:off x="13369925" y="613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136215</xdr:rowOff>
    </xdr:from>
    <xdr:to>
      <xdr:col>72</xdr:col>
      <xdr:colOff>123825</xdr:colOff>
      <xdr:row>34</xdr:row>
      <xdr:rowOff>66365</xdr:rowOff>
    </xdr:to>
    <xdr:sp macro="" textlink="">
      <xdr:nvSpPr>
        <xdr:cNvPr id="145" name="楕円 144">
          <a:extLst>
            <a:ext uri="{FF2B5EF4-FFF2-40B4-BE49-F238E27FC236}">
              <a16:creationId xmlns:a16="http://schemas.microsoft.com/office/drawing/2014/main" id="{24761DFA-CE56-41DA-B214-8102BE53A855}"/>
            </a:ext>
          </a:extLst>
        </xdr:cNvPr>
        <xdr:cNvSpPr/>
      </xdr:nvSpPr>
      <xdr:spPr>
        <a:xfrm>
          <a:off x="12629515" y="654273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143694</xdr:rowOff>
    </xdr:from>
    <xdr:to>
      <xdr:col>76</xdr:col>
      <xdr:colOff>22225</xdr:colOff>
      <xdr:row>34</xdr:row>
      <xdr:rowOff>15565</xdr:rowOff>
    </xdr:to>
    <xdr:cxnSp macro="">
      <xdr:nvCxnSpPr>
        <xdr:cNvPr id="146" name="直線コネクタ 145">
          <a:extLst>
            <a:ext uri="{FF2B5EF4-FFF2-40B4-BE49-F238E27FC236}">
              <a16:creationId xmlns:a16="http://schemas.microsoft.com/office/drawing/2014/main" id="{CD8BF7DD-CCB9-47E3-9AEF-3CF6E9D8E48C}"/>
            </a:ext>
          </a:extLst>
        </xdr:cNvPr>
        <xdr:cNvCxnSpPr/>
      </xdr:nvCxnSpPr>
      <xdr:spPr>
        <a:xfrm flipV="1">
          <a:off x="12684125" y="6209214"/>
          <a:ext cx="631190" cy="3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46927</xdr:rowOff>
    </xdr:from>
    <xdr:to>
      <xdr:col>68</xdr:col>
      <xdr:colOff>123825</xdr:colOff>
      <xdr:row>34</xdr:row>
      <xdr:rowOff>148527</xdr:rowOff>
    </xdr:to>
    <xdr:sp macro="" textlink="">
      <xdr:nvSpPr>
        <xdr:cNvPr id="147" name="楕円 146">
          <a:extLst>
            <a:ext uri="{FF2B5EF4-FFF2-40B4-BE49-F238E27FC236}">
              <a16:creationId xmlns:a16="http://schemas.microsoft.com/office/drawing/2014/main" id="{23D8CA49-7B7A-4C02-956E-9E2D831B6746}"/>
            </a:ext>
          </a:extLst>
        </xdr:cNvPr>
        <xdr:cNvSpPr/>
      </xdr:nvSpPr>
      <xdr:spPr>
        <a:xfrm>
          <a:off x="11943715" y="663060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15565</xdr:rowOff>
    </xdr:from>
    <xdr:to>
      <xdr:col>72</xdr:col>
      <xdr:colOff>73025</xdr:colOff>
      <xdr:row>34</xdr:row>
      <xdr:rowOff>97727</xdr:rowOff>
    </xdr:to>
    <xdr:cxnSp macro="">
      <xdr:nvCxnSpPr>
        <xdr:cNvPr id="148" name="直線コネクタ 147">
          <a:extLst>
            <a:ext uri="{FF2B5EF4-FFF2-40B4-BE49-F238E27FC236}">
              <a16:creationId xmlns:a16="http://schemas.microsoft.com/office/drawing/2014/main" id="{056E9E74-B767-462C-9599-845A718A0661}"/>
            </a:ext>
          </a:extLst>
        </xdr:cNvPr>
        <xdr:cNvCxnSpPr/>
      </xdr:nvCxnSpPr>
      <xdr:spPr>
        <a:xfrm flipV="1">
          <a:off x="11998325" y="6601150"/>
          <a:ext cx="685800" cy="7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21618</xdr:rowOff>
    </xdr:from>
    <xdr:to>
      <xdr:col>64</xdr:col>
      <xdr:colOff>123825</xdr:colOff>
      <xdr:row>34</xdr:row>
      <xdr:rowOff>123218</xdr:rowOff>
    </xdr:to>
    <xdr:sp macro="" textlink="">
      <xdr:nvSpPr>
        <xdr:cNvPr id="149" name="楕円 148">
          <a:extLst>
            <a:ext uri="{FF2B5EF4-FFF2-40B4-BE49-F238E27FC236}">
              <a16:creationId xmlns:a16="http://schemas.microsoft.com/office/drawing/2014/main" id="{98B44405-4625-4E28-8BA8-6466B5D832FB}"/>
            </a:ext>
          </a:extLst>
        </xdr:cNvPr>
        <xdr:cNvSpPr/>
      </xdr:nvSpPr>
      <xdr:spPr>
        <a:xfrm>
          <a:off x="11257915" y="6599583"/>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72418</xdr:rowOff>
    </xdr:from>
    <xdr:to>
      <xdr:col>68</xdr:col>
      <xdr:colOff>73025</xdr:colOff>
      <xdr:row>34</xdr:row>
      <xdr:rowOff>97727</xdr:rowOff>
    </xdr:to>
    <xdr:cxnSp macro="">
      <xdr:nvCxnSpPr>
        <xdr:cNvPr id="150" name="直線コネクタ 149">
          <a:extLst>
            <a:ext uri="{FF2B5EF4-FFF2-40B4-BE49-F238E27FC236}">
              <a16:creationId xmlns:a16="http://schemas.microsoft.com/office/drawing/2014/main" id="{29C75F5D-9E1E-40EA-B1BB-8FB8BF592DD9}"/>
            </a:ext>
          </a:extLst>
        </xdr:cNvPr>
        <xdr:cNvCxnSpPr/>
      </xdr:nvCxnSpPr>
      <xdr:spPr>
        <a:xfrm>
          <a:off x="11312525" y="6654193"/>
          <a:ext cx="6858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67606</xdr:rowOff>
    </xdr:from>
    <xdr:to>
      <xdr:col>60</xdr:col>
      <xdr:colOff>123825</xdr:colOff>
      <xdr:row>33</xdr:row>
      <xdr:rowOff>169207</xdr:rowOff>
    </xdr:to>
    <xdr:sp macro="" textlink="">
      <xdr:nvSpPr>
        <xdr:cNvPr id="151" name="楕円 150">
          <a:extLst>
            <a:ext uri="{FF2B5EF4-FFF2-40B4-BE49-F238E27FC236}">
              <a16:creationId xmlns:a16="http://schemas.microsoft.com/office/drawing/2014/main" id="{8E74F18E-C9D9-4DEA-8BC3-B5249D682A8A}"/>
            </a:ext>
          </a:extLst>
        </xdr:cNvPr>
        <xdr:cNvSpPr/>
      </xdr:nvSpPr>
      <xdr:spPr>
        <a:xfrm>
          <a:off x="10572115" y="6476026"/>
          <a:ext cx="107315"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118406</xdr:rowOff>
    </xdr:from>
    <xdr:to>
      <xdr:col>64</xdr:col>
      <xdr:colOff>73025</xdr:colOff>
      <xdr:row>34</xdr:row>
      <xdr:rowOff>72418</xdr:rowOff>
    </xdr:to>
    <xdr:cxnSp macro="">
      <xdr:nvCxnSpPr>
        <xdr:cNvPr id="152" name="直線コネクタ 151">
          <a:extLst>
            <a:ext uri="{FF2B5EF4-FFF2-40B4-BE49-F238E27FC236}">
              <a16:creationId xmlns:a16="http://schemas.microsoft.com/office/drawing/2014/main" id="{549A7E20-1BDF-49BF-862F-AB285B78D907}"/>
            </a:ext>
          </a:extLst>
        </xdr:cNvPr>
        <xdr:cNvCxnSpPr/>
      </xdr:nvCxnSpPr>
      <xdr:spPr>
        <a:xfrm>
          <a:off x="10626725" y="6530636"/>
          <a:ext cx="685800" cy="1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a:extLst>
            <a:ext uri="{FF2B5EF4-FFF2-40B4-BE49-F238E27FC236}">
              <a16:creationId xmlns:a16="http://schemas.microsoft.com/office/drawing/2014/main" id="{BB4BFFCE-72B4-4B18-84DC-6D8767E2E96A}"/>
            </a:ext>
          </a:extLst>
        </xdr:cNvPr>
        <xdr:cNvSpPr txBox="1"/>
      </xdr:nvSpPr>
      <xdr:spPr>
        <a:xfrm>
          <a:off x="12459412" y="582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a:extLst>
            <a:ext uri="{FF2B5EF4-FFF2-40B4-BE49-F238E27FC236}">
              <a16:creationId xmlns:a16="http://schemas.microsoft.com/office/drawing/2014/main" id="{01119E14-7E30-4A1D-9AB1-D945567AD41A}"/>
            </a:ext>
          </a:extLst>
        </xdr:cNvPr>
        <xdr:cNvSpPr txBox="1"/>
      </xdr:nvSpPr>
      <xdr:spPr>
        <a:xfrm>
          <a:off x="11780597" y="587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a:extLst>
            <a:ext uri="{FF2B5EF4-FFF2-40B4-BE49-F238E27FC236}">
              <a16:creationId xmlns:a16="http://schemas.microsoft.com/office/drawing/2014/main" id="{97FFC638-F697-4472-939A-8B6973CB6245}"/>
            </a:ext>
          </a:extLst>
        </xdr:cNvPr>
        <xdr:cNvSpPr txBox="1"/>
      </xdr:nvSpPr>
      <xdr:spPr>
        <a:xfrm>
          <a:off x="11094797"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a:extLst>
            <a:ext uri="{FF2B5EF4-FFF2-40B4-BE49-F238E27FC236}">
              <a16:creationId xmlns:a16="http://schemas.microsoft.com/office/drawing/2014/main" id="{D7391A42-5244-415C-9003-DDB18C4A3049}"/>
            </a:ext>
          </a:extLst>
        </xdr:cNvPr>
        <xdr:cNvSpPr txBox="1"/>
      </xdr:nvSpPr>
      <xdr:spPr>
        <a:xfrm>
          <a:off x="10408997" y="583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57492</xdr:rowOff>
    </xdr:from>
    <xdr:ext cx="560923" cy="259045"/>
    <xdr:sp macro="" textlink="">
      <xdr:nvSpPr>
        <xdr:cNvPr id="157" name="n_1mainValue債務償還比率">
          <a:extLst>
            <a:ext uri="{FF2B5EF4-FFF2-40B4-BE49-F238E27FC236}">
              <a16:creationId xmlns:a16="http://schemas.microsoft.com/office/drawing/2014/main" id="{9AF1F7FB-CF86-4F4B-BA2F-1C071FC3527C}"/>
            </a:ext>
          </a:extLst>
        </xdr:cNvPr>
        <xdr:cNvSpPr txBox="1"/>
      </xdr:nvSpPr>
      <xdr:spPr>
        <a:xfrm>
          <a:off x="12430968" y="6635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139654</xdr:rowOff>
    </xdr:from>
    <xdr:ext cx="560923" cy="259045"/>
    <xdr:sp macro="" textlink="">
      <xdr:nvSpPr>
        <xdr:cNvPr id="158" name="n_2mainValue債務償還比率">
          <a:extLst>
            <a:ext uri="{FF2B5EF4-FFF2-40B4-BE49-F238E27FC236}">
              <a16:creationId xmlns:a16="http://schemas.microsoft.com/office/drawing/2014/main" id="{C881436A-B1BF-435B-940E-390EC076D70A}"/>
            </a:ext>
          </a:extLst>
        </xdr:cNvPr>
        <xdr:cNvSpPr txBox="1"/>
      </xdr:nvSpPr>
      <xdr:spPr>
        <a:xfrm>
          <a:off x="11752153" y="6717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114345</xdr:rowOff>
    </xdr:from>
    <xdr:ext cx="560923" cy="259045"/>
    <xdr:sp macro="" textlink="">
      <xdr:nvSpPr>
        <xdr:cNvPr id="159" name="n_3mainValue債務償還比率">
          <a:extLst>
            <a:ext uri="{FF2B5EF4-FFF2-40B4-BE49-F238E27FC236}">
              <a16:creationId xmlns:a16="http://schemas.microsoft.com/office/drawing/2014/main" id="{7E5A3700-443D-4C3C-92E5-1A0A1B62D386}"/>
            </a:ext>
          </a:extLst>
        </xdr:cNvPr>
        <xdr:cNvSpPr txBox="1"/>
      </xdr:nvSpPr>
      <xdr:spPr>
        <a:xfrm>
          <a:off x="11066353" y="66961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160333</xdr:rowOff>
    </xdr:from>
    <xdr:ext cx="560923" cy="259045"/>
    <xdr:sp macro="" textlink="">
      <xdr:nvSpPr>
        <xdr:cNvPr id="160" name="n_4mainValue債務償還比率">
          <a:extLst>
            <a:ext uri="{FF2B5EF4-FFF2-40B4-BE49-F238E27FC236}">
              <a16:creationId xmlns:a16="http://schemas.microsoft.com/office/drawing/2014/main" id="{70C6672C-AE5D-43E2-9746-2BC6E651D267}"/>
            </a:ext>
          </a:extLst>
        </xdr:cNvPr>
        <xdr:cNvSpPr txBox="1"/>
      </xdr:nvSpPr>
      <xdr:spPr>
        <a:xfrm>
          <a:off x="10380553" y="65725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A313D21-0102-4746-B56F-62146E3A1FBA}"/>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CDB7E75-1D80-4921-AE24-C53931610A6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087B2C6-1C69-4B3B-9F9F-E6CAFDC3BC9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AA15D58-7FF7-4261-9E29-21FD65AD2C2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BB9B1D8-BA67-453F-8F7E-D816B5591C64}"/>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12C56007-10FE-49FD-A237-54CBF2F69A80}"/>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595430-D20B-40D0-A342-62592B82AFF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D0FAAF-0856-4C24-8ADE-042FE65E783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D69415-B67F-4F44-B721-A04A3F7EEC8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DEA1EA-5181-4E88-9666-3F2A4120CE7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815FF1-1A05-46B1-BA16-D4A800E98DF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1CB5D4-8D0D-44D3-B823-8C263FCA4B5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7ECB8D-51A4-457C-A987-574BAC4336B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AA45BA-5D32-440D-B456-B2B6DA41741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A816CB-775F-4B86-9A63-B5457960945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0C7CE-A315-4431-9AA9-C7A68C00704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029509-0777-4BFD-99A6-26AAB829A89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94CDDB-88DB-4912-8D66-B0A9304027F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59D6A8-4C98-4978-9016-C05F28261B0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E6553F-D54D-43A2-BBD1-9A578008A2B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5EAC1B-ED2C-4CAD-9902-B653E5219B8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705B43-F15F-40F6-A751-8CB49F32EE1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CE5C26-F86F-4AE6-B7B7-50B48E3C1CD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6F2768-07B2-4B3E-B1A7-E951DDFAEB1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294B50-0EBA-4D79-BAC5-C37B101A2D7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492735-C3A1-4EA4-ACB3-59B915842CC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CAB61F-8CE8-4E8D-830D-7D4F18DE952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A875E3-94C5-49D4-B2DC-6ACC526859B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21C87E-8741-40F7-8289-F07E28FF561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D20AAB-FB0E-466C-A42D-2A1EDB6D0F9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3E1594-11B4-4EA3-80D6-177E7377687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488EB7-6933-4477-A681-882EEBB875C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93E10B-742B-4C01-8D0E-164D44BF4FA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AD8A0C-F4FF-49EC-8A1F-209F54602AC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12D6F0-499C-4E8E-97E2-C3FBA879109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3B7F09-9B04-474D-B43A-1CF99BCD5F2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D1F467-C74B-4A50-9C66-33F0072EA63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2A8957-B07A-4C10-B5CC-68A57B66CB3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224C16-130E-49CB-8A98-FE2F1389345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8BC4AF-50B1-4CD6-AFEA-A9D0F182DCA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A33D62-9534-42A6-A1FA-95AB3D4A48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8A3043-48A2-43DF-8297-701881F60D8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A0CCEE-7FE0-47C1-88AF-0C679107B14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7F5498-1D21-442A-989F-2D0D1F0F363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E3421D5-B4F7-4F38-BB80-2DB28CE8688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10564D-9116-4236-BABD-D1036E2AD9F1}"/>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ADEFAE-3FC4-4EF8-9745-1B0FC9FFE35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CFC8BB-E5F8-4A9B-9A97-82FF8D1C3912}"/>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312CC96-D6B1-4122-9C48-51D25747FB4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696D570-FB57-47B7-9105-CAA130FCADE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F933E7-3C4B-4553-A6B1-F293E9F7F00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FC58D6-E4BB-497E-9F4F-EFECCDAA9690}"/>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0A4708-203A-4CD8-9C75-B056331DE6F6}"/>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71BB782-F351-433A-A7BB-3212C19E10A1}"/>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EFC24D-6069-4134-8CD0-AC441A9729A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16B9173-CAFA-4669-BB48-0367749F9FF2}"/>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1E46394-ABF8-41E0-97B6-12C10DD300DA}"/>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756B77D-A511-4CD7-AB83-B3B558999383}"/>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277B8A8-03AC-4A0E-AE60-9099A05D393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17D0985-576F-4A56-A8AD-2301A1F6329E}"/>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C53BCF1-0BE9-417C-9607-9DC22C97111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4B7D6498-F200-4FC7-8B5E-28847ECA61D3}"/>
            </a:ext>
          </a:extLst>
        </xdr:cNvPr>
        <xdr:cNvCxnSpPr/>
      </xdr:nvCxnSpPr>
      <xdr:spPr>
        <a:xfrm flipV="1">
          <a:off x="417385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1B2D1068-8213-477A-AE7B-FD39C154AC7F}"/>
            </a:ext>
          </a:extLst>
        </xdr:cNvPr>
        <xdr:cNvSpPr txBox="1"/>
      </xdr:nvSpPr>
      <xdr:spPr>
        <a:xfrm>
          <a:off x="421259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41009E19-4566-488A-86A7-19844415650E}"/>
            </a:ext>
          </a:extLst>
        </xdr:cNvPr>
        <xdr:cNvCxnSpPr/>
      </xdr:nvCxnSpPr>
      <xdr:spPr>
        <a:xfrm>
          <a:off x="4112260" y="720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C7FFDDC3-22D7-4849-B650-5C4D9153B053}"/>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54405340-B8B5-4262-9600-8357C1CD4ED8}"/>
            </a:ext>
          </a:extLst>
        </xdr:cNvPr>
        <xdr:cNvCxnSpPr/>
      </xdr:nvCxnSpPr>
      <xdr:spPr>
        <a:xfrm>
          <a:off x="411226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53AD7BE3-E209-4453-8D83-7C7211E5F879}"/>
            </a:ext>
          </a:extLst>
        </xdr:cNvPr>
        <xdr:cNvSpPr txBox="1"/>
      </xdr:nvSpPr>
      <xdr:spPr>
        <a:xfrm>
          <a:off x="421259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94490479-ABB1-4BB9-AB58-A26411E69980}"/>
            </a:ext>
          </a:extLst>
        </xdr:cNvPr>
        <xdr:cNvSpPr/>
      </xdr:nvSpPr>
      <xdr:spPr>
        <a:xfrm>
          <a:off x="413131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E62BFCB-84A1-4AC9-851C-BB3CFDE3D88F}"/>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9C616DE-F14D-45B9-AFB9-14EC2E23B01E}"/>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A2A2D49D-5DAE-448E-B8F9-641CAF8D8DC3}"/>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CA16728A-D359-471B-9136-3408190BD66B}"/>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6C75AB-4622-4CC1-BCA8-D2E05871CCC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AFE37F-E891-4A34-BC7A-93FF4AA1384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FC0E50-7A2F-4BAD-B486-99650A32B93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9D63A9-5EC4-4C53-AE6A-BB45A2A4880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0D0937-F711-4D66-810F-091A1F89D27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73" name="楕円 72">
          <a:extLst>
            <a:ext uri="{FF2B5EF4-FFF2-40B4-BE49-F238E27FC236}">
              <a16:creationId xmlns:a16="http://schemas.microsoft.com/office/drawing/2014/main" id="{18B6B358-6543-4680-82D5-75582444F140}"/>
            </a:ext>
          </a:extLst>
        </xdr:cNvPr>
        <xdr:cNvSpPr/>
      </xdr:nvSpPr>
      <xdr:spPr>
        <a:xfrm>
          <a:off x="4131310" y="61347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F14DF75D-8287-4DC9-B04B-F9AAECF417A5}"/>
            </a:ext>
          </a:extLst>
        </xdr:cNvPr>
        <xdr:cNvSpPr txBox="1"/>
      </xdr:nvSpPr>
      <xdr:spPr>
        <a:xfrm>
          <a:off x="421259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a:extLst>
            <a:ext uri="{FF2B5EF4-FFF2-40B4-BE49-F238E27FC236}">
              <a16:creationId xmlns:a16="http://schemas.microsoft.com/office/drawing/2014/main" id="{99CD9D29-7D0C-494D-8AC5-07D63EF63885}"/>
            </a:ext>
          </a:extLst>
        </xdr:cNvPr>
        <xdr:cNvSpPr/>
      </xdr:nvSpPr>
      <xdr:spPr>
        <a:xfrm>
          <a:off x="3388360" y="61347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17145</xdr:rowOff>
    </xdr:to>
    <xdr:cxnSp macro="">
      <xdr:nvCxnSpPr>
        <xdr:cNvPr id="76" name="直線コネクタ 75">
          <a:extLst>
            <a:ext uri="{FF2B5EF4-FFF2-40B4-BE49-F238E27FC236}">
              <a16:creationId xmlns:a16="http://schemas.microsoft.com/office/drawing/2014/main" id="{B54BE3D8-67A5-4900-9A6F-5D31354849D1}"/>
            </a:ext>
          </a:extLst>
        </xdr:cNvPr>
        <xdr:cNvCxnSpPr/>
      </xdr:nvCxnSpPr>
      <xdr:spPr>
        <a:xfrm>
          <a:off x="3431540" y="619315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7" name="楕円 76">
          <a:extLst>
            <a:ext uri="{FF2B5EF4-FFF2-40B4-BE49-F238E27FC236}">
              <a16:creationId xmlns:a16="http://schemas.microsoft.com/office/drawing/2014/main" id="{C7453517-31A3-4F64-926F-BEA14BCAB1A8}"/>
            </a:ext>
          </a:extLst>
        </xdr:cNvPr>
        <xdr:cNvSpPr/>
      </xdr:nvSpPr>
      <xdr:spPr>
        <a:xfrm>
          <a:off x="2571750" y="6092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17145</xdr:rowOff>
    </xdr:to>
    <xdr:cxnSp macro="">
      <xdr:nvCxnSpPr>
        <xdr:cNvPr id="78" name="直線コネクタ 77">
          <a:extLst>
            <a:ext uri="{FF2B5EF4-FFF2-40B4-BE49-F238E27FC236}">
              <a16:creationId xmlns:a16="http://schemas.microsoft.com/office/drawing/2014/main" id="{D8B14CF1-95F9-4917-AADF-65B068FEB780}"/>
            </a:ext>
          </a:extLst>
        </xdr:cNvPr>
        <xdr:cNvCxnSpPr/>
      </xdr:nvCxnSpPr>
      <xdr:spPr>
        <a:xfrm>
          <a:off x="2626360" y="614553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55880</xdr:rowOff>
    </xdr:from>
    <xdr:to>
      <xdr:col>10</xdr:col>
      <xdr:colOff>165100</xdr:colOff>
      <xdr:row>35</xdr:row>
      <xdr:rowOff>157480</xdr:rowOff>
    </xdr:to>
    <xdr:sp macro="" textlink="">
      <xdr:nvSpPr>
        <xdr:cNvPr id="79" name="楕円 78">
          <a:extLst>
            <a:ext uri="{FF2B5EF4-FFF2-40B4-BE49-F238E27FC236}">
              <a16:creationId xmlns:a16="http://schemas.microsoft.com/office/drawing/2014/main" id="{6D5D19CD-5B53-4C5F-ACB3-5C410E2A04A1}"/>
            </a:ext>
          </a:extLst>
        </xdr:cNvPr>
        <xdr:cNvSpPr/>
      </xdr:nvSpPr>
      <xdr:spPr>
        <a:xfrm>
          <a:off x="1774190" y="60604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106680</xdr:rowOff>
    </xdr:from>
    <xdr:to>
      <xdr:col>15</xdr:col>
      <xdr:colOff>50800</xdr:colOff>
      <xdr:row>35</xdr:row>
      <xdr:rowOff>146685</xdr:rowOff>
    </xdr:to>
    <xdr:cxnSp macro="">
      <xdr:nvCxnSpPr>
        <xdr:cNvPr id="80" name="直線コネクタ 79">
          <a:extLst>
            <a:ext uri="{FF2B5EF4-FFF2-40B4-BE49-F238E27FC236}">
              <a16:creationId xmlns:a16="http://schemas.microsoft.com/office/drawing/2014/main" id="{A3793D56-8F72-4374-88A8-DD6862D4A191}"/>
            </a:ext>
          </a:extLst>
        </xdr:cNvPr>
        <xdr:cNvCxnSpPr/>
      </xdr:nvCxnSpPr>
      <xdr:spPr>
        <a:xfrm>
          <a:off x="1828800" y="610552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19685</xdr:rowOff>
    </xdr:from>
    <xdr:to>
      <xdr:col>6</xdr:col>
      <xdr:colOff>38100</xdr:colOff>
      <xdr:row>35</xdr:row>
      <xdr:rowOff>121285</xdr:rowOff>
    </xdr:to>
    <xdr:sp macro="" textlink="">
      <xdr:nvSpPr>
        <xdr:cNvPr id="81" name="楕円 80">
          <a:extLst>
            <a:ext uri="{FF2B5EF4-FFF2-40B4-BE49-F238E27FC236}">
              <a16:creationId xmlns:a16="http://schemas.microsoft.com/office/drawing/2014/main" id="{9D3E9727-F439-4685-ABF7-858FC159736C}"/>
            </a:ext>
          </a:extLst>
        </xdr:cNvPr>
        <xdr:cNvSpPr/>
      </xdr:nvSpPr>
      <xdr:spPr>
        <a:xfrm>
          <a:off x="988060" y="60166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70485</xdr:rowOff>
    </xdr:from>
    <xdr:to>
      <xdr:col>10</xdr:col>
      <xdr:colOff>114300</xdr:colOff>
      <xdr:row>35</xdr:row>
      <xdr:rowOff>106680</xdr:rowOff>
    </xdr:to>
    <xdr:cxnSp macro="">
      <xdr:nvCxnSpPr>
        <xdr:cNvPr id="82" name="直線コネクタ 81">
          <a:extLst>
            <a:ext uri="{FF2B5EF4-FFF2-40B4-BE49-F238E27FC236}">
              <a16:creationId xmlns:a16="http://schemas.microsoft.com/office/drawing/2014/main" id="{993A62D6-0F44-411F-9F1B-2A6A551DC7E0}"/>
            </a:ext>
          </a:extLst>
        </xdr:cNvPr>
        <xdr:cNvCxnSpPr/>
      </xdr:nvCxnSpPr>
      <xdr:spPr>
        <a:xfrm>
          <a:off x="1031240" y="606933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17BD0A50-6AFB-4D6C-B2CA-0346552441A2}"/>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9ED2B0E6-57B6-4B86-834B-2AC0B1BE3EF2}"/>
            </a:ext>
          </a:extLst>
        </xdr:cNvPr>
        <xdr:cNvSpPr txBox="1"/>
      </xdr:nvSpPr>
      <xdr:spPr>
        <a:xfrm>
          <a:off x="2439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73BBF5D6-ABFA-4EB5-BC40-73A39725A5CF}"/>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3AB30147-2929-4669-9DF8-BD6E025643A2}"/>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DE717B70-65B5-49C0-9A49-20B3F2681F65}"/>
            </a:ext>
          </a:extLst>
        </xdr:cNvPr>
        <xdr:cNvSpPr txBox="1"/>
      </xdr:nvSpPr>
      <xdr:spPr>
        <a:xfrm>
          <a:off x="32391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28D53BC3-BB36-4A85-B184-BA2F44EB7BEE}"/>
            </a:ext>
          </a:extLst>
        </xdr:cNvPr>
        <xdr:cNvSpPr txBox="1"/>
      </xdr:nvSpPr>
      <xdr:spPr>
        <a:xfrm>
          <a:off x="2439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2557</xdr:rowOff>
    </xdr:from>
    <xdr:ext cx="405111" cy="259045"/>
    <xdr:sp macro="" textlink="">
      <xdr:nvSpPr>
        <xdr:cNvPr id="89" name="n_3mainValue【道路】&#10;有形固定資産減価償却率">
          <a:extLst>
            <a:ext uri="{FF2B5EF4-FFF2-40B4-BE49-F238E27FC236}">
              <a16:creationId xmlns:a16="http://schemas.microsoft.com/office/drawing/2014/main" id="{048899C3-00D8-4F65-A9BF-E115C0E98929}"/>
            </a:ext>
          </a:extLst>
        </xdr:cNvPr>
        <xdr:cNvSpPr txBox="1"/>
      </xdr:nvSpPr>
      <xdr:spPr>
        <a:xfrm>
          <a:off x="164148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54E32A9C-0472-4C56-A63C-49139ED3E255}"/>
            </a:ext>
          </a:extLst>
        </xdr:cNvPr>
        <xdr:cNvSpPr txBox="1"/>
      </xdr:nvSpPr>
      <xdr:spPr>
        <a:xfrm>
          <a:off x="85535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D1F5A2F-9D48-4430-A077-028D4D006A1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EEDD5F8-8391-440C-8918-927096D7283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5BEA151-F81A-46D5-B81F-37C57045161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F63C1F5-C16C-4484-9205-E88A4468767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39FA246-3C83-4DA6-8A18-07FED4C6892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A0A6FE9-B0EF-4EE1-9411-59CEE572424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C70DD6E-F6D9-478C-9A10-DFBD848868B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4F1ED2D-C35E-47B6-BD58-C9373BC04AB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BBFF86-BB41-404C-AF9A-5ED141FF20B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C967E8-4D57-4F24-964A-4B4118E877C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B6A0DC9-6470-406A-AB5B-BEE5AFD48EF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4B60A20-0F15-4955-945C-320E64ADD4B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377B144-4164-4DD1-8DF4-1EDAC5BB357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9CAACF5-9B36-4065-8025-A801B3C725BC}"/>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89D5FEB-0260-4415-A55B-85D58EFBA16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B3608D4-C6EF-44D5-A5D2-6D6EE3E1E27D}"/>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99E648A-F9DA-4305-89E6-6DE831D39CF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F51E19F-EB7A-462D-85D5-7BC3757EE773}"/>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6E93430-1882-49ED-8EF3-DBAFA182C3B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0DC7072-E42B-480A-8F7B-BFE64DC6108F}"/>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AC2ED1A-C701-4129-BE1B-F94D3E528E2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82A9185-E111-48D9-9DCB-354760799E39}"/>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23338AF-A022-4436-9561-4990BF76D23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412AD944-C561-40A0-B489-A30FC2D04088}"/>
            </a:ext>
          </a:extLst>
        </xdr:cNvPr>
        <xdr:cNvCxnSpPr/>
      </xdr:nvCxnSpPr>
      <xdr:spPr>
        <a:xfrm flipV="1">
          <a:off x="9429115" y="5679662"/>
          <a:ext cx="0" cy="146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D501650E-435C-4BB8-A322-2D5FC366BA10}"/>
            </a:ext>
          </a:extLst>
        </xdr:cNvPr>
        <xdr:cNvSpPr txBox="1"/>
      </xdr:nvSpPr>
      <xdr:spPr>
        <a:xfrm>
          <a:off x="946785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E759898D-03E3-498D-8026-B7BC8B43075E}"/>
            </a:ext>
          </a:extLst>
        </xdr:cNvPr>
        <xdr:cNvCxnSpPr/>
      </xdr:nvCxnSpPr>
      <xdr:spPr>
        <a:xfrm>
          <a:off x="9356090" y="71422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862331F-7EB1-4B1E-BC8C-80D1BD88AF9A}"/>
            </a:ext>
          </a:extLst>
        </xdr:cNvPr>
        <xdr:cNvSpPr txBox="1"/>
      </xdr:nvSpPr>
      <xdr:spPr>
        <a:xfrm>
          <a:off x="9467850" y="54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E2D20FCC-8A08-4F38-A81F-331047EFE6E4}"/>
            </a:ext>
          </a:extLst>
        </xdr:cNvPr>
        <xdr:cNvCxnSpPr/>
      </xdr:nvCxnSpPr>
      <xdr:spPr>
        <a:xfrm>
          <a:off x="9356090" y="5679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19EA0F05-DC34-488F-87FA-B5B7C1F0D03B}"/>
            </a:ext>
          </a:extLst>
        </xdr:cNvPr>
        <xdr:cNvSpPr txBox="1"/>
      </xdr:nvSpPr>
      <xdr:spPr>
        <a:xfrm>
          <a:off x="9467850" y="674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75EF4C5A-51E2-41FF-ABD8-DF32A8181E58}"/>
            </a:ext>
          </a:extLst>
        </xdr:cNvPr>
        <xdr:cNvSpPr/>
      </xdr:nvSpPr>
      <xdr:spPr>
        <a:xfrm>
          <a:off x="9394190" y="68960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708F2214-AA94-4663-95C1-3CE64A386DDA}"/>
            </a:ext>
          </a:extLst>
        </xdr:cNvPr>
        <xdr:cNvSpPr/>
      </xdr:nvSpPr>
      <xdr:spPr>
        <a:xfrm>
          <a:off x="8632190" y="669244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07080FC3-F112-4A2F-85CE-0E978BA0BBB0}"/>
            </a:ext>
          </a:extLst>
        </xdr:cNvPr>
        <xdr:cNvSpPr/>
      </xdr:nvSpPr>
      <xdr:spPr>
        <a:xfrm>
          <a:off x="7846060" y="6703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48EDF231-3EE0-4A87-8262-418C9D5EACA5}"/>
            </a:ext>
          </a:extLst>
        </xdr:cNvPr>
        <xdr:cNvSpPr/>
      </xdr:nvSpPr>
      <xdr:spPr>
        <a:xfrm>
          <a:off x="7029450" y="671564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70A62414-C43C-40AC-B47D-89C784885A4E}"/>
            </a:ext>
          </a:extLst>
        </xdr:cNvPr>
        <xdr:cNvSpPr/>
      </xdr:nvSpPr>
      <xdr:spPr>
        <a:xfrm>
          <a:off x="6231890" y="674062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B7D649F-1FAC-4787-88FB-9E276AB71E2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0B68EA0-0237-4B6B-9812-9597E0216F4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A201FC-7E56-4663-AE1E-85B803DACFA1}"/>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5ED305-F0EE-45C5-9BBA-41D3D30F9648}"/>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5662BD-33A8-4001-815D-FCC44F1A150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86513</xdr:rowOff>
    </xdr:from>
    <xdr:to>
      <xdr:col>55</xdr:col>
      <xdr:colOff>50800</xdr:colOff>
      <xdr:row>41</xdr:row>
      <xdr:rowOff>16663</xdr:rowOff>
    </xdr:to>
    <xdr:sp macro="" textlink="">
      <xdr:nvSpPr>
        <xdr:cNvPr id="130" name="楕円 129">
          <a:extLst>
            <a:ext uri="{FF2B5EF4-FFF2-40B4-BE49-F238E27FC236}">
              <a16:creationId xmlns:a16="http://schemas.microsoft.com/office/drawing/2014/main" id="{93B71CA4-8DD0-4FF5-B6E2-24A2E2423171}"/>
            </a:ext>
          </a:extLst>
        </xdr:cNvPr>
        <xdr:cNvSpPr/>
      </xdr:nvSpPr>
      <xdr:spPr>
        <a:xfrm>
          <a:off x="9394190" y="69464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64940</xdr:rowOff>
    </xdr:from>
    <xdr:ext cx="534377" cy="259045"/>
    <xdr:sp macro="" textlink="">
      <xdr:nvSpPr>
        <xdr:cNvPr id="131" name="【道路】&#10;一人当たり延長該当値テキスト">
          <a:extLst>
            <a:ext uri="{FF2B5EF4-FFF2-40B4-BE49-F238E27FC236}">
              <a16:creationId xmlns:a16="http://schemas.microsoft.com/office/drawing/2014/main" id="{DE8B8691-2075-4F9E-8CA8-B9483B1F4ABC}"/>
            </a:ext>
          </a:extLst>
        </xdr:cNvPr>
        <xdr:cNvSpPr txBox="1"/>
      </xdr:nvSpPr>
      <xdr:spPr>
        <a:xfrm>
          <a:off x="9467850" y="69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88094</xdr:rowOff>
    </xdr:from>
    <xdr:to>
      <xdr:col>50</xdr:col>
      <xdr:colOff>165100</xdr:colOff>
      <xdr:row>41</xdr:row>
      <xdr:rowOff>18244</xdr:rowOff>
    </xdr:to>
    <xdr:sp macro="" textlink="">
      <xdr:nvSpPr>
        <xdr:cNvPr id="132" name="楕円 131">
          <a:extLst>
            <a:ext uri="{FF2B5EF4-FFF2-40B4-BE49-F238E27FC236}">
              <a16:creationId xmlns:a16="http://schemas.microsoft.com/office/drawing/2014/main" id="{E5FEFA04-3C33-48F4-A015-7C137BEC4A3E}"/>
            </a:ext>
          </a:extLst>
        </xdr:cNvPr>
        <xdr:cNvSpPr/>
      </xdr:nvSpPr>
      <xdr:spPr>
        <a:xfrm>
          <a:off x="8632190" y="694990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137313</xdr:rowOff>
    </xdr:from>
    <xdr:to>
      <xdr:col>55</xdr:col>
      <xdr:colOff>0</xdr:colOff>
      <xdr:row>40</xdr:row>
      <xdr:rowOff>138894</xdr:rowOff>
    </xdr:to>
    <xdr:cxnSp macro="">
      <xdr:nvCxnSpPr>
        <xdr:cNvPr id="133" name="直線コネクタ 132">
          <a:extLst>
            <a:ext uri="{FF2B5EF4-FFF2-40B4-BE49-F238E27FC236}">
              <a16:creationId xmlns:a16="http://schemas.microsoft.com/office/drawing/2014/main" id="{8C10F8E2-B9BF-4639-BEF7-C1FCDF19444F}"/>
            </a:ext>
          </a:extLst>
        </xdr:cNvPr>
        <xdr:cNvCxnSpPr/>
      </xdr:nvCxnSpPr>
      <xdr:spPr>
        <a:xfrm flipV="1">
          <a:off x="8686800" y="6991503"/>
          <a:ext cx="74295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89351</xdr:rowOff>
    </xdr:from>
    <xdr:to>
      <xdr:col>46</xdr:col>
      <xdr:colOff>38100</xdr:colOff>
      <xdr:row>41</xdr:row>
      <xdr:rowOff>19501</xdr:rowOff>
    </xdr:to>
    <xdr:sp macro="" textlink="">
      <xdr:nvSpPr>
        <xdr:cNvPr id="134" name="楕円 133">
          <a:extLst>
            <a:ext uri="{FF2B5EF4-FFF2-40B4-BE49-F238E27FC236}">
              <a16:creationId xmlns:a16="http://schemas.microsoft.com/office/drawing/2014/main" id="{9A34CCCA-A4AF-4CAC-AE53-B832147933F4}"/>
            </a:ext>
          </a:extLst>
        </xdr:cNvPr>
        <xdr:cNvSpPr/>
      </xdr:nvSpPr>
      <xdr:spPr>
        <a:xfrm>
          <a:off x="7846060" y="695116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138894</xdr:rowOff>
    </xdr:from>
    <xdr:to>
      <xdr:col>50</xdr:col>
      <xdr:colOff>114300</xdr:colOff>
      <xdr:row>40</xdr:row>
      <xdr:rowOff>140151</xdr:rowOff>
    </xdr:to>
    <xdr:cxnSp macro="">
      <xdr:nvCxnSpPr>
        <xdr:cNvPr id="135" name="直線コネクタ 134">
          <a:extLst>
            <a:ext uri="{FF2B5EF4-FFF2-40B4-BE49-F238E27FC236}">
              <a16:creationId xmlns:a16="http://schemas.microsoft.com/office/drawing/2014/main" id="{A5A76CEB-A655-4F1E-8EA9-0C5BE337E107}"/>
            </a:ext>
          </a:extLst>
        </xdr:cNvPr>
        <xdr:cNvCxnSpPr/>
      </xdr:nvCxnSpPr>
      <xdr:spPr>
        <a:xfrm flipV="1">
          <a:off x="7889240" y="6993084"/>
          <a:ext cx="79756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92228</xdr:rowOff>
    </xdr:from>
    <xdr:to>
      <xdr:col>41</xdr:col>
      <xdr:colOff>101600</xdr:colOff>
      <xdr:row>41</xdr:row>
      <xdr:rowOff>22378</xdr:rowOff>
    </xdr:to>
    <xdr:sp macro="" textlink="">
      <xdr:nvSpPr>
        <xdr:cNvPr id="136" name="楕円 135">
          <a:extLst>
            <a:ext uri="{FF2B5EF4-FFF2-40B4-BE49-F238E27FC236}">
              <a16:creationId xmlns:a16="http://schemas.microsoft.com/office/drawing/2014/main" id="{9AC22E81-639A-429F-B3D5-22E7DF31FBB7}"/>
            </a:ext>
          </a:extLst>
        </xdr:cNvPr>
        <xdr:cNvSpPr/>
      </xdr:nvSpPr>
      <xdr:spPr>
        <a:xfrm>
          <a:off x="7029450" y="695403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140151</xdr:rowOff>
    </xdr:from>
    <xdr:to>
      <xdr:col>45</xdr:col>
      <xdr:colOff>177800</xdr:colOff>
      <xdr:row>40</xdr:row>
      <xdr:rowOff>143028</xdr:rowOff>
    </xdr:to>
    <xdr:cxnSp macro="">
      <xdr:nvCxnSpPr>
        <xdr:cNvPr id="137" name="直線コネクタ 136">
          <a:extLst>
            <a:ext uri="{FF2B5EF4-FFF2-40B4-BE49-F238E27FC236}">
              <a16:creationId xmlns:a16="http://schemas.microsoft.com/office/drawing/2014/main" id="{CCCEA18B-968F-4012-9296-275525453B2A}"/>
            </a:ext>
          </a:extLst>
        </xdr:cNvPr>
        <xdr:cNvCxnSpPr/>
      </xdr:nvCxnSpPr>
      <xdr:spPr>
        <a:xfrm flipV="1">
          <a:off x="7084060" y="6994341"/>
          <a:ext cx="80518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95694</xdr:rowOff>
    </xdr:from>
    <xdr:to>
      <xdr:col>36</xdr:col>
      <xdr:colOff>165100</xdr:colOff>
      <xdr:row>41</xdr:row>
      <xdr:rowOff>25844</xdr:rowOff>
    </xdr:to>
    <xdr:sp macro="" textlink="">
      <xdr:nvSpPr>
        <xdr:cNvPr id="138" name="楕円 137">
          <a:extLst>
            <a:ext uri="{FF2B5EF4-FFF2-40B4-BE49-F238E27FC236}">
              <a16:creationId xmlns:a16="http://schemas.microsoft.com/office/drawing/2014/main" id="{9072C277-9AFC-4233-8404-AE041ABE3D87}"/>
            </a:ext>
          </a:extLst>
        </xdr:cNvPr>
        <xdr:cNvSpPr/>
      </xdr:nvSpPr>
      <xdr:spPr>
        <a:xfrm>
          <a:off x="6231890" y="694988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143028</xdr:rowOff>
    </xdr:from>
    <xdr:to>
      <xdr:col>41</xdr:col>
      <xdr:colOff>50800</xdr:colOff>
      <xdr:row>40</xdr:row>
      <xdr:rowOff>146494</xdr:rowOff>
    </xdr:to>
    <xdr:cxnSp macro="">
      <xdr:nvCxnSpPr>
        <xdr:cNvPr id="139" name="直線コネクタ 138">
          <a:extLst>
            <a:ext uri="{FF2B5EF4-FFF2-40B4-BE49-F238E27FC236}">
              <a16:creationId xmlns:a16="http://schemas.microsoft.com/office/drawing/2014/main" id="{7F993B1B-2976-43F0-90AF-AF5296E20806}"/>
            </a:ext>
          </a:extLst>
        </xdr:cNvPr>
        <xdr:cNvCxnSpPr/>
      </xdr:nvCxnSpPr>
      <xdr:spPr>
        <a:xfrm flipV="1">
          <a:off x="6286500" y="6999123"/>
          <a:ext cx="79756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927A08EF-3439-4CA0-81A5-EF289170151D}"/>
            </a:ext>
          </a:extLst>
        </xdr:cNvPr>
        <xdr:cNvSpPr txBox="1"/>
      </xdr:nvSpPr>
      <xdr:spPr>
        <a:xfrm>
          <a:off x="8422151" y="64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B4EB426E-49EB-4BE9-9E2B-A263379D67DD}"/>
            </a:ext>
          </a:extLst>
        </xdr:cNvPr>
        <xdr:cNvSpPr txBox="1"/>
      </xdr:nvSpPr>
      <xdr:spPr>
        <a:xfrm>
          <a:off x="7641101" y="64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2A88BFBA-9E66-461A-BC31-F8374E7F9B65}"/>
            </a:ext>
          </a:extLst>
        </xdr:cNvPr>
        <xdr:cNvSpPr txBox="1"/>
      </xdr:nvSpPr>
      <xdr:spPr>
        <a:xfrm>
          <a:off x="685497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790E9448-B7FF-4BCC-983C-01C3BAC3DA86}"/>
            </a:ext>
          </a:extLst>
        </xdr:cNvPr>
        <xdr:cNvSpPr txBox="1"/>
      </xdr:nvSpPr>
      <xdr:spPr>
        <a:xfrm>
          <a:off x="6038361" y="6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9371</xdr:rowOff>
    </xdr:from>
    <xdr:ext cx="534377" cy="259045"/>
    <xdr:sp macro="" textlink="">
      <xdr:nvSpPr>
        <xdr:cNvPr id="144" name="n_1mainValue【道路】&#10;一人当たり延長">
          <a:extLst>
            <a:ext uri="{FF2B5EF4-FFF2-40B4-BE49-F238E27FC236}">
              <a16:creationId xmlns:a16="http://schemas.microsoft.com/office/drawing/2014/main" id="{BC72C05B-751B-43F1-9A99-5A6FAC86A8EC}"/>
            </a:ext>
          </a:extLst>
        </xdr:cNvPr>
        <xdr:cNvSpPr txBox="1"/>
      </xdr:nvSpPr>
      <xdr:spPr>
        <a:xfrm>
          <a:off x="8422151" y="70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10628</xdr:rowOff>
    </xdr:from>
    <xdr:ext cx="534377" cy="259045"/>
    <xdr:sp macro="" textlink="">
      <xdr:nvSpPr>
        <xdr:cNvPr id="145" name="n_2mainValue【道路】&#10;一人当たり延長">
          <a:extLst>
            <a:ext uri="{FF2B5EF4-FFF2-40B4-BE49-F238E27FC236}">
              <a16:creationId xmlns:a16="http://schemas.microsoft.com/office/drawing/2014/main" id="{7F72D47C-4AA5-48AB-B2FF-B37888676228}"/>
            </a:ext>
          </a:extLst>
        </xdr:cNvPr>
        <xdr:cNvSpPr txBox="1"/>
      </xdr:nvSpPr>
      <xdr:spPr>
        <a:xfrm>
          <a:off x="7641101" y="70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13505</xdr:rowOff>
    </xdr:from>
    <xdr:ext cx="534377" cy="259045"/>
    <xdr:sp macro="" textlink="">
      <xdr:nvSpPr>
        <xdr:cNvPr id="146" name="n_3mainValue【道路】&#10;一人当たり延長">
          <a:extLst>
            <a:ext uri="{FF2B5EF4-FFF2-40B4-BE49-F238E27FC236}">
              <a16:creationId xmlns:a16="http://schemas.microsoft.com/office/drawing/2014/main" id="{FAFCDDFA-8711-4DA3-93E9-1FCC23974F5E}"/>
            </a:ext>
          </a:extLst>
        </xdr:cNvPr>
        <xdr:cNvSpPr txBox="1"/>
      </xdr:nvSpPr>
      <xdr:spPr>
        <a:xfrm>
          <a:off x="6854971" y="70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16971</xdr:rowOff>
    </xdr:from>
    <xdr:ext cx="534377" cy="259045"/>
    <xdr:sp macro="" textlink="">
      <xdr:nvSpPr>
        <xdr:cNvPr id="147" name="n_4mainValue【道路】&#10;一人当たり延長">
          <a:extLst>
            <a:ext uri="{FF2B5EF4-FFF2-40B4-BE49-F238E27FC236}">
              <a16:creationId xmlns:a16="http://schemas.microsoft.com/office/drawing/2014/main" id="{F38EE495-C0B1-4904-91BC-4B152AAA774C}"/>
            </a:ext>
          </a:extLst>
        </xdr:cNvPr>
        <xdr:cNvSpPr txBox="1"/>
      </xdr:nvSpPr>
      <xdr:spPr>
        <a:xfrm>
          <a:off x="6038361" y="70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577FB71-A275-4828-809A-97D5F7A1DFA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763C29D-FDB9-4ECE-96DB-A749B5FF737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69F22D0-4ED8-4A77-8F4D-4A1E3834A77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3F736E-59DA-41A6-9466-06E690EC9CF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09C4056-786C-4130-872B-D82249F2FC8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F9CCE44-2284-475D-BD09-5D8910EDD0E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202BF0F-BE05-443D-9E5A-53188278ED9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E052AC0-EA20-4335-8B9C-7F9AC48E840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E0370A7-2C11-4622-96E3-D7B474D2156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5CAFFAE-46A6-4FC6-AC13-A0A49FC983D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4FA1503-4252-433E-8D20-14BA5C5A541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E90E5A5-DCB3-4C20-8A9D-D3DC6E565961}"/>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37B48A7-242B-4A67-911C-E7E8ACFAD6E0}"/>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C2A99F3-3746-487F-B3ED-66249132F93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E026CA1-D30F-4C73-AAC0-922B59A3ACD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E12F48A-3615-44BC-88CD-1A47911C0BC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84079DB-CF05-4DB2-9A30-DD0E35C708D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DA1FE06-7B48-4B12-8280-7251CAE3C26A}"/>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21D059E-AA53-493B-85AA-972B34F00F2B}"/>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87BEF77-1680-4531-9355-F1D435FDB748}"/>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564B332-6F8C-4C13-8504-A701BB3B3A2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E004812-725A-4F01-9641-59EF4EA9419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CB5EFB4-8BC8-4333-8D9A-91389C8A2518}"/>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5992DE3-5893-47A8-AD12-35C6A2B9AAF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0F406E3-4330-4587-A70E-0B001D47710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3DE42320-5C5D-40BC-BD68-040B11F06060}"/>
            </a:ext>
          </a:extLst>
        </xdr:cNvPr>
        <xdr:cNvCxnSpPr/>
      </xdr:nvCxnSpPr>
      <xdr:spPr>
        <a:xfrm flipV="1">
          <a:off x="4173855" y="9528266"/>
          <a:ext cx="0" cy="152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76695F7-3ECC-4593-9F4C-1708AFCCBE3A}"/>
            </a:ext>
          </a:extLst>
        </xdr:cNvPr>
        <xdr:cNvSpPr txBox="1"/>
      </xdr:nvSpPr>
      <xdr:spPr>
        <a:xfrm>
          <a:off x="421259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ABCF669A-F553-45DC-865E-FBE3CB09F58B}"/>
            </a:ext>
          </a:extLst>
        </xdr:cNvPr>
        <xdr:cNvCxnSpPr/>
      </xdr:nvCxnSpPr>
      <xdr:spPr>
        <a:xfrm>
          <a:off x="411226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2C88DC5-18F1-4AA2-87A9-78C786279561}"/>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6B12978A-FF2A-4C30-ACCB-BB285CA288CF}"/>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63B19E5-BEDD-4F64-A7AD-DF09FABE524E}"/>
            </a:ext>
          </a:extLst>
        </xdr:cNvPr>
        <xdr:cNvSpPr txBox="1"/>
      </xdr:nvSpPr>
      <xdr:spPr>
        <a:xfrm>
          <a:off x="4212590" y="10383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B42011B8-333A-4434-9E4F-5C87087B788F}"/>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BE29DB61-0059-4FD1-9E1A-797E2B7F94F3}"/>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11C5655F-48A8-4CF9-8F1B-0DEF6ADCB48A}"/>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2EE93248-A7BF-441B-909E-AB0CE0E1C9E4}"/>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7EEE0E7D-2AE1-4475-8AD4-15F8172A4B2C}"/>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B590FD-E060-47A8-AF0F-977F08EEF04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CAC802-8F59-4A99-A72F-95F8A930D89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AB68895-849A-4D50-8873-BDF5D632151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E77972-EA9C-4E93-B1BB-60D3CE817CF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F4FC9A4-4BB3-4503-8003-3F70C605B83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27577</xdr:rowOff>
    </xdr:from>
    <xdr:to>
      <xdr:col>24</xdr:col>
      <xdr:colOff>114300</xdr:colOff>
      <xdr:row>57</xdr:row>
      <xdr:rowOff>129177</xdr:rowOff>
    </xdr:to>
    <xdr:sp macro="" textlink="">
      <xdr:nvSpPr>
        <xdr:cNvPr id="189" name="楕円 188">
          <a:extLst>
            <a:ext uri="{FF2B5EF4-FFF2-40B4-BE49-F238E27FC236}">
              <a16:creationId xmlns:a16="http://schemas.microsoft.com/office/drawing/2014/main" id="{2657B37F-BE41-476A-8EE9-9DF0F07C61B1}"/>
            </a:ext>
          </a:extLst>
        </xdr:cNvPr>
        <xdr:cNvSpPr/>
      </xdr:nvSpPr>
      <xdr:spPr>
        <a:xfrm>
          <a:off x="4131310" y="979832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50454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642C44A-E800-427C-B3F5-9CECA03CC3D9}"/>
            </a:ext>
          </a:extLst>
        </xdr:cNvPr>
        <xdr:cNvSpPr txBox="1"/>
      </xdr:nvSpPr>
      <xdr:spPr>
        <a:xfrm>
          <a:off x="4212590"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27577</xdr:rowOff>
    </xdr:from>
    <xdr:to>
      <xdr:col>20</xdr:col>
      <xdr:colOff>38100</xdr:colOff>
      <xdr:row>57</xdr:row>
      <xdr:rowOff>129177</xdr:rowOff>
    </xdr:to>
    <xdr:sp macro="" textlink="">
      <xdr:nvSpPr>
        <xdr:cNvPr id="191" name="楕円 190">
          <a:extLst>
            <a:ext uri="{FF2B5EF4-FFF2-40B4-BE49-F238E27FC236}">
              <a16:creationId xmlns:a16="http://schemas.microsoft.com/office/drawing/2014/main" id="{C68174C4-4D79-4442-8B40-7E5490F2BF57}"/>
            </a:ext>
          </a:extLst>
        </xdr:cNvPr>
        <xdr:cNvSpPr/>
      </xdr:nvSpPr>
      <xdr:spPr>
        <a:xfrm>
          <a:off x="3388360" y="979832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78377</xdr:rowOff>
    </xdr:from>
    <xdr:to>
      <xdr:col>24</xdr:col>
      <xdr:colOff>63500</xdr:colOff>
      <xdr:row>57</xdr:row>
      <xdr:rowOff>78377</xdr:rowOff>
    </xdr:to>
    <xdr:cxnSp macro="">
      <xdr:nvCxnSpPr>
        <xdr:cNvPr id="192" name="直線コネクタ 191">
          <a:extLst>
            <a:ext uri="{FF2B5EF4-FFF2-40B4-BE49-F238E27FC236}">
              <a16:creationId xmlns:a16="http://schemas.microsoft.com/office/drawing/2014/main" id="{092CB122-2AA3-48C3-AE28-184BF4034A62}"/>
            </a:ext>
          </a:extLst>
        </xdr:cNvPr>
        <xdr:cNvCxnSpPr/>
      </xdr:nvCxnSpPr>
      <xdr:spPr>
        <a:xfrm>
          <a:off x="3431540" y="98510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164737</xdr:rowOff>
    </xdr:from>
    <xdr:to>
      <xdr:col>15</xdr:col>
      <xdr:colOff>101600</xdr:colOff>
      <xdr:row>57</xdr:row>
      <xdr:rowOff>94887</xdr:rowOff>
    </xdr:to>
    <xdr:sp macro="" textlink="">
      <xdr:nvSpPr>
        <xdr:cNvPr id="193" name="楕円 192">
          <a:extLst>
            <a:ext uri="{FF2B5EF4-FFF2-40B4-BE49-F238E27FC236}">
              <a16:creationId xmlns:a16="http://schemas.microsoft.com/office/drawing/2014/main" id="{904CC7B1-BA43-4A0B-8FCF-9077E382922F}"/>
            </a:ext>
          </a:extLst>
        </xdr:cNvPr>
        <xdr:cNvSpPr/>
      </xdr:nvSpPr>
      <xdr:spPr>
        <a:xfrm>
          <a:off x="2571750" y="97697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44087</xdr:rowOff>
    </xdr:from>
    <xdr:to>
      <xdr:col>19</xdr:col>
      <xdr:colOff>177800</xdr:colOff>
      <xdr:row>57</xdr:row>
      <xdr:rowOff>78377</xdr:rowOff>
    </xdr:to>
    <xdr:cxnSp macro="">
      <xdr:nvCxnSpPr>
        <xdr:cNvPr id="194" name="直線コネクタ 193">
          <a:extLst>
            <a:ext uri="{FF2B5EF4-FFF2-40B4-BE49-F238E27FC236}">
              <a16:creationId xmlns:a16="http://schemas.microsoft.com/office/drawing/2014/main" id="{A6B15B67-80E5-4F7B-8FB9-F93C11F1B8FA}"/>
            </a:ext>
          </a:extLst>
        </xdr:cNvPr>
        <xdr:cNvCxnSpPr/>
      </xdr:nvCxnSpPr>
      <xdr:spPr>
        <a:xfrm>
          <a:off x="2626360" y="9818642"/>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95" name="楕円 194">
          <a:extLst>
            <a:ext uri="{FF2B5EF4-FFF2-40B4-BE49-F238E27FC236}">
              <a16:creationId xmlns:a16="http://schemas.microsoft.com/office/drawing/2014/main" id="{1E1F08CE-A3E7-4CAD-8CBC-DBD5C2279B6C}"/>
            </a:ext>
          </a:extLst>
        </xdr:cNvPr>
        <xdr:cNvSpPr/>
      </xdr:nvSpPr>
      <xdr:spPr>
        <a:xfrm>
          <a:off x="1774190" y="97370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xdr:rowOff>
    </xdr:from>
    <xdr:to>
      <xdr:col>15</xdr:col>
      <xdr:colOff>50800</xdr:colOff>
      <xdr:row>57</xdr:row>
      <xdr:rowOff>44087</xdr:rowOff>
    </xdr:to>
    <xdr:cxnSp macro="">
      <xdr:nvCxnSpPr>
        <xdr:cNvPr id="196" name="直線コネクタ 195">
          <a:extLst>
            <a:ext uri="{FF2B5EF4-FFF2-40B4-BE49-F238E27FC236}">
              <a16:creationId xmlns:a16="http://schemas.microsoft.com/office/drawing/2014/main" id="{B50030F4-F47C-44C7-BE2B-245E050558BA}"/>
            </a:ext>
          </a:extLst>
        </xdr:cNvPr>
        <xdr:cNvCxnSpPr/>
      </xdr:nvCxnSpPr>
      <xdr:spPr>
        <a:xfrm>
          <a:off x="1828800" y="978789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104322</xdr:rowOff>
    </xdr:from>
    <xdr:to>
      <xdr:col>6</xdr:col>
      <xdr:colOff>38100</xdr:colOff>
      <xdr:row>57</xdr:row>
      <xdr:rowOff>34472</xdr:rowOff>
    </xdr:to>
    <xdr:sp macro="" textlink="">
      <xdr:nvSpPr>
        <xdr:cNvPr id="197" name="楕円 196">
          <a:extLst>
            <a:ext uri="{FF2B5EF4-FFF2-40B4-BE49-F238E27FC236}">
              <a16:creationId xmlns:a16="http://schemas.microsoft.com/office/drawing/2014/main" id="{C7226F6B-F5CA-4E29-8D5D-88FF09DCD736}"/>
            </a:ext>
          </a:extLst>
        </xdr:cNvPr>
        <xdr:cNvSpPr/>
      </xdr:nvSpPr>
      <xdr:spPr>
        <a:xfrm>
          <a:off x="988060" y="97036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155122</xdr:rowOff>
    </xdr:from>
    <xdr:to>
      <xdr:col>10</xdr:col>
      <xdr:colOff>114300</xdr:colOff>
      <xdr:row>57</xdr:row>
      <xdr:rowOff>11430</xdr:rowOff>
    </xdr:to>
    <xdr:cxnSp macro="">
      <xdr:nvCxnSpPr>
        <xdr:cNvPr id="198" name="直線コネクタ 197">
          <a:extLst>
            <a:ext uri="{FF2B5EF4-FFF2-40B4-BE49-F238E27FC236}">
              <a16:creationId xmlns:a16="http://schemas.microsoft.com/office/drawing/2014/main" id="{107C12D1-13A0-46EE-8C2D-0A5AAA19630C}"/>
            </a:ext>
          </a:extLst>
        </xdr:cNvPr>
        <xdr:cNvCxnSpPr/>
      </xdr:nvCxnSpPr>
      <xdr:spPr>
        <a:xfrm>
          <a:off x="1031240" y="9756322"/>
          <a:ext cx="79756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1220AE2-2B7D-41DA-95F1-37B99BF1DCBB}"/>
            </a:ext>
          </a:extLst>
        </xdr:cNvPr>
        <xdr:cNvSpPr txBox="1"/>
      </xdr:nvSpPr>
      <xdr:spPr>
        <a:xfrm>
          <a:off x="32391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939C575-33FB-4A0E-BA51-55E7A3572942}"/>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8ECC310-A65E-4D76-A882-4C81E2307DF8}"/>
            </a:ext>
          </a:extLst>
        </xdr:cNvPr>
        <xdr:cNvSpPr txBox="1"/>
      </xdr:nvSpPr>
      <xdr:spPr>
        <a:xfrm>
          <a:off x="164148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7236A98-1E7D-46F7-B20A-0087427B8348}"/>
            </a:ext>
          </a:extLst>
        </xdr:cNvPr>
        <xdr:cNvSpPr txBox="1"/>
      </xdr:nvSpPr>
      <xdr:spPr>
        <a:xfrm>
          <a:off x="85535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145704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CD8C71D-D79A-4721-95FF-85B237FC58D2}"/>
            </a:ext>
          </a:extLst>
        </xdr:cNvPr>
        <xdr:cNvSpPr txBox="1"/>
      </xdr:nvSpPr>
      <xdr:spPr>
        <a:xfrm>
          <a:off x="3239144" y="957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111414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6B3DC72-6C76-4207-9FF3-16A13941B497}"/>
            </a:ext>
          </a:extLst>
        </xdr:cNvPr>
        <xdr:cNvSpPr txBox="1"/>
      </xdr:nvSpPr>
      <xdr:spPr>
        <a:xfrm>
          <a:off x="24390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178BF69-8FAD-4032-A946-6F46625C8441}"/>
            </a:ext>
          </a:extLst>
        </xdr:cNvPr>
        <xdr:cNvSpPr txBox="1"/>
      </xdr:nvSpPr>
      <xdr:spPr>
        <a:xfrm>
          <a:off x="164148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50999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D501CE7-DCC7-4605-A3EC-2C4E93937D24}"/>
            </a:ext>
          </a:extLst>
        </xdr:cNvPr>
        <xdr:cNvSpPr txBox="1"/>
      </xdr:nvSpPr>
      <xdr:spPr>
        <a:xfrm>
          <a:off x="855354" y="948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1D086A2-C60C-4FEE-8E56-42DD4597125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100C941-2238-4AF5-8DC3-736B7F96CA2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3B1CA53-3E30-48C3-86B1-121E0C22934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B6A18CF-E3C2-4E1A-8553-D6370BEF2AD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7BF6CA1-8F45-442C-A04B-4064E6809E4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7B695D0-077B-456C-B13D-1CEA4AC3CF6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88435FA-0F08-486D-92F4-F2ABE8EB3E5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9CA2518-0FA0-4521-B0CA-3B3A20F8AE2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D29CE4A-9D91-43B3-8B34-EE9D8FDDAC1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8B54B02-D773-4FEB-A697-9674D70AD70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9040FCD-365C-4622-8B65-8C341933FF1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BCA0D11-6DF4-4E18-972A-E220EA4B7A5C}"/>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A8D0206-467A-4532-9CC0-D5C72F944744}"/>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47BDF059-E4B8-489A-B5F5-60DFC7ADAD23}"/>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96B5BBC-33B1-4F0C-ACB8-014067E03922}"/>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F637E09-69F1-4C33-94BF-56E6712FBCE2}"/>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38136E-DC28-4D54-A8C1-5555527577EA}"/>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1B71E79-CFEC-4C16-B29F-9E189357B3D0}"/>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F1215023-895B-4EA7-B846-C996AA3FFEEB}"/>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F05F589D-593E-474F-BBE3-D1F261D3BA75}"/>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79254FB-F420-444A-82A4-5F6A4E04FF26}"/>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C150FCE6-F8B8-4989-B361-7753A4CE73DC}"/>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7BA767-CC27-4704-8C1E-346A95B791D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1592DC6-D254-4515-A11C-2C0105691EB5}"/>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5FB2B17-F02B-4024-94B9-4F2ECB80DEA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F1A0F6CF-8247-48E0-A573-69BB5AD916A4}"/>
            </a:ext>
          </a:extLst>
        </xdr:cNvPr>
        <xdr:cNvCxnSpPr/>
      </xdr:nvCxnSpPr>
      <xdr:spPr>
        <a:xfrm flipV="1">
          <a:off x="9429115" y="9611785"/>
          <a:ext cx="0" cy="149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EB5D809-7CFB-4344-8B36-6F6EA9FF90A2}"/>
            </a:ext>
          </a:extLst>
        </xdr:cNvPr>
        <xdr:cNvSpPr txBox="1"/>
      </xdr:nvSpPr>
      <xdr:spPr>
        <a:xfrm>
          <a:off x="9467850" y="111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1CC78A6A-47DC-466F-B40A-AB5F09BD3476}"/>
            </a:ext>
          </a:extLst>
        </xdr:cNvPr>
        <xdr:cNvCxnSpPr/>
      </xdr:nvCxnSpPr>
      <xdr:spPr>
        <a:xfrm>
          <a:off x="9356090" y="111046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D347821C-14E2-41CF-A062-19196CCA2E33}"/>
            </a:ext>
          </a:extLst>
        </xdr:cNvPr>
        <xdr:cNvSpPr txBox="1"/>
      </xdr:nvSpPr>
      <xdr:spPr>
        <a:xfrm>
          <a:off x="9467850" y="93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C7642D83-2AED-46A0-81BB-D11D109B33AC}"/>
            </a:ext>
          </a:extLst>
        </xdr:cNvPr>
        <xdr:cNvCxnSpPr/>
      </xdr:nvCxnSpPr>
      <xdr:spPr>
        <a:xfrm>
          <a:off x="9356090" y="96117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2F8893D-DA8F-4E9F-AAFC-3EC47FE630B8}"/>
            </a:ext>
          </a:extLst>
        </xdr:cNvPr>
        <xdr:cNvSpPr txBox="1"/>
      </xdr:nvSpPr>
      <xdr:spPr>
        <a:xfrm>
          <a:off x="9467850" y="10512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6BE20260-4B96-49F8-9BE2-860A6D182134}"/>
            </a:ext>
          </a:extLst>
        </xdr:cNvPr>
        <xdr:cNvSpPr/>
      </xdr:nvSpPr>
      <xdr:spPr>
        <a:xfrm>
          <a:off x="9394190" y="1065513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16E6AFD8-BF3A-4512-BA4C-ABF51F8727FC}"/>
            </a:ext>
          </a:extLst>
        </xdr:cNvPr>
        <xdr:cNvSpPr/>
      </xdr:nvSpPr>
      <xdr:spPr>
        <a:xfrm>
          <a:off x="8632190" y="1045877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95615190-EB9A-43D3-B69D-6901FA2F5BB6}"/>
            </a:ext>
          </a:extLst>
        </xdr:cNvPr>
        <xdr:cNvSpPr/>
      </xdr:nvSpPr>
      <xdr:spPr>
        <a:xfrm>
          <a:off x="7846060" y="1046202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DB7243E6-6532-4510-A572-A477FA17E7FF}"/>
            </a:ext>
          </a:extLst>
        </xdr:cNvPr>
        <xdr:cNvSpPr/>
      </xdr:nvSpPr>
      <xdr:spPr>
        <a:xfrm>
          <a:off x="7029450" y="104665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5D72F6E1-731A-4632-BD1F-17DE3BA2937D}"/>
            </a:ext>
          </a:extLst>
        </xdr:cNvPr>
        <xdr:cNvSpPr/>
      </xdr:nvSpPr>
      <xdr:spPr>
        <a:xfrm>
          <a:off x="6231890" y="104778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3FDC84-DAF9-469D-8C85-ED54D5B02A6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1F1CA5-9447-4D94-AC62-DD2B25E19B5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4951743-9C81-40AA-90FC-2BBC4261A2C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67511C4-4646-46A2-9AB6-CFC47EBFEFD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78270C1-B6A6-4EB9-8736-A2EDF579AC0A}"/>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59499</xdr:rowOff>
    </xdr:from>
    <xdr:to>
      <xdr:col>55</xdr:col>
      <xdr:colOff>50800</xdr:colOff>
      <xdr:row>64</xdr:row>
      <xdr:rowOff>161099</xdr:rowOff>
    </xdr:to>
    <xdr:sp macro="" textlink="">
      <xdr:nvSpPr>
        <xdr:cNvPr id="248" name="楕円 247">
          <a:extLst>
            <a:ext uri="{FF2B5EF4-FFF2-40B4-BE49-F238E27FC236}">
              <a16:creationId xmlns:a16="http://schemas.microsoft.com/office/drawing/2014/main" id="{F348BD34-AE22-4AA5-9C49-E9C84119D221}"/>
            </a:ext>
          </a:extLst>
        </xdr:cNvPr>
        <xdr:cNvSpPr/>
      </xdr:nvSpPr>
      <xdr:spPr>
        <a:xfrm>
          <a:off x="9394190" y="1102848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145876</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B4EBED16-EBFF-4508-95B2-5AF8D138D828}"/>
            </a:ext>
          </a:extLst>
        </xdr:cNvPr>
        <xdr:cNvSpPr txBox="1"/>
      </xdr:nvSpPr>
      <xdr:spPr>
        <a:xfrm>
          <a:off x="9467850" y="109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59617</xdr:rowOff>
    </xdr:from>
    <xdr:to>
      <xdr:col>50</xdr:col>
      <xdr:colOff>165100</xdr:colOff>
      <xdr:row>64</xdr:row>
      <xdr:rowOff>161217</xdr:rowOff>
    </xdr:to>
    <xdr:sp macro="" textlink="">
      <xdr:nvSpPr>
        <xdr:cNvPr id="250" name="楕円 249">
          <a:extLst>
            <a:ext uri="{FF2B5EF4-FFF2-40B4-BE49-F238E27FC236}">
              <a16:creationId xmlns:a16="http://schemas.microsoft.com/office/drawing/2014/main" id="{B6F08762-68DF-4744-89CE-A729BD02059F}"/>
            </a:ext>
          </a:extLst>
        </xdr:cNvPr>
        <xdr:cNvSpPr/>
      </xdr:nvSpPr>
      <xdr:spPr>
        <a:xfrm>
          <a:off x="8632190" y="1102860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110299</xdr:rowOff>
    </xdr:from>
    <xdr:to>
      <xdr:col>55</xdr:col>
      <xdr:colOff>0</xdr:colOff>
      <xdr:row>64</xdr:row>
      <xdr:rowOff>110417</xdr:rowOff>
    </xdr:to>
    <xdr:cxnSp macro="">
      <xdr:nvCxnSpPr>
        <xdr:cNvPr id="251" name="直線コネクタ 250">
          <a:extLst>
            <a:ext uri="{FF2B5EF4-FFF2-40B4-BE49-F238E27FC236}">
              <a16:creationId xmlns:a16="http://schemas.microsoft.com/office/drawing/2014/main" id="{81F03083-A36B-4ADA-8347-BAA44AF12695}"/>
            </a:ext>
          </a:extLst>
        </xdr:cNvPr>
        <xdr:cNvCxnSpPr/>
      </xdr:nvCxnSpPr>
      <xdr:spPr>
        <a:xfrm flipV="1">
          <a:off x="8686800" y="11081194"/>
          <a:ext cx="74295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59715</xdr:rowOff>
    </xdr:from>
    <xdr:to>
      <xdr:col>46</xdr:col>
      <xdr:colOff>38100</xdr:colOff>
      <xdr:row>64</xdr:row>
      <xdr:rowOff>161315</xdr:rowOff>
    </xdr:to>
    <xdr:sp macro="" textlink="">
      <xdr:nvSpPr>
        <xdr:cNvPr id="252" name="楕円 251">
          <a:extLst>
            <a:ext uri="{FF2B5EF4-FFF2-40B4-BE49-F238E27FC236}">
              <a16:creationId xmlns:a16="http://schemas.microsoft.com/office/drawing/2014/main" id="{8FCE6650-312B-4D4B-8EB3-06ADBAC9532A}"/>
            </a:ext>
          </a:extLst>
        </xdr:cNvPr>
        <xdr:cNvSpPr/>
      </xdr:nvSpPr>
      <xdr:spPr>
        <a:xfrm>
          <a:off x="7846060" y="110287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110417</xdr:rowOff>
    </xdr:from>
    <xdr:to>
      <xdr:col>50</xdr:col>
      <xdr:colOff>114300</xdr:colOff>
      <xdr:row>64</xdr:row>
      <xdr:rowOff>110515</xdr:rowOff>
    </xdr:to>
    <xdr:cxnSp macro="">
      <xdr:nvCxnSpPr>
        <xdr:cNvPr id="253" name="直線コネクタ 252">
          <a:extLst>
            <a:ext uri="{FF2B5EF4-FFF2-40B4-BE49-F238E27FC236}">
              <a16:creationId xmlns:a16="http://schemas.microsoft.com/office/drawing/2014/main" id="{B63DF0D8-847A-4C7A-8FD5-FEEC6280E7C8}"/>
            </a:ext>
          </a:extLst>
        </xdr:cNvPr>
        <xdr:cNvCxnSpPr/>
      </xdr:nvCxnSpPr>
      <xdr:spPr>
        <a:xfrm flipV="1">
          <a:off x="7889240" y="11081312"/>
          <a:ext cx="79756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59885</xdr:rowOff>
    </xdr:from>
    <xdr:to>
      <xdr:col>41</xdr:col>
      <xdr:colOff>101600</xdr:colOff>
      <xdr:row>64</xdr:row>
      <xdr:rowOff>161485</xdr:rowOff>
    </xdr:to>
    <xdr:sp macro="" textlink="">
      <xdr:nvSpPr>
        <xdr:cNvPr id="254" name="楕円 253">
          <a:extLst>
            <a:ext uri="{FF2B5EF4-FFF2-40B4-BE49-F238E27FC236}">
              <a16:creationId xmlns:a16="http://schemas.microsoft.com/office/drawing/2014/main" id="{BB73F20E-5FB1-44AD-967D-66B682A22918}"/>
            </a:ext>
          </a:extLst>
        </xdr:cNvPr>
        <xdr:cNvSpPr/>
      </xdr:nvSpPr>
      <xdr:spPr>
        <a:xfrm>
          <a:off x="7029450" y="11028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110515</xdr:rowOff>
    </xdr:from>
    <xdr:to>
      <xdr:col>45</xdr:col>
      <xdr:colOff>177800</xdr:colOff>
      <xdr:row>64</xdr:row>
      <xdr:rowOff>110685</xdr:rowOff>
    </xdr:to>
    <xdr:cxnSp macro="">
      <xdr:nvCxnSpPr>
        <xdr:cNvPr id="255" name="直線コネクタ 254">
          <a:extLst>
            <a:ext uri="{FF2B5EF4-FFF2-40B4-BE49-F238E27FC236}">
              <a16:creationId xmlns:a16="http://schemas.microsoft.com/office/drawing/2014/main" id="{51B63C0A-F914-4C5B-A2DB-1B05B075D0B8}"/>
            </a:ext>
          </a:extLst>
        </xdr:cNvPr>
        <xdr:cNvCxnSpPr/>
      </xdr:nvCxnSpPr>
      <xdr:spPr>
        <a:xfrm flipV="1">
          <a:off x="7084060" y="11083315"/>
          <a:ext cx="80518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60444</xdr:rowOff>
    </xdr:from>
    <xdr:to>
      <xdr:col>36</xdr:col>
      <xdr:colOff>165100</xdr:colOff>
      <xdr:row>64</xdr:row>
      <xdr:rowOff>162044</xdr:rowOff>
    </xdr:to>
    <xdr:sp macro="" textlink="">
      <xdr:nvSpPr>
        <xdr:cNvPr id="256" name="楕円 255">
          <a:extLst>
            <a:ext uri="{FF2B5EF4-FFF2-40B4-BE49-F238E27FC236}">
              <a16:creationId xmlns:a16="http://schemas.microsoft.com/office/drawing/2014/main" id="{18E8F527-25B7-408F-BA82-2F4FE833A8A0}"/>
            </a:ext>
          </a:extLst>
        </xdr:cNvPr>
        <xdr:cNvSpPr/>
      </xdr:nvSpPr>
      <xdr:spPr>
        <a:xfrm>
          <a:off x="6231890" y="1102943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110685</xdr:rowOff>
    </xdr:from>
    <xdr:to>
      <xdr:col>41</xdr:col>
      <xdr:colOff>50800</xdr:colOff>
      <xdr:row>64</xdr:row>
      <xdr:rowOff>111244</xdr:rowOff>
    </xdr:to>
    <xdr:cxnSp macro="">
      <xdr:nvCxnSpPr>
        <xdr:cNvPr id="257" name="直線コネクタ 256">
          <a:extLst>
            <a:ext uri="{FF2B5EF4-FFF2-40B4-BE49-F238E27FC236}">
              <a16:creationId xmlns:a16="http://schemas.microsoft.com/office/drawing/2014/main" id="{6F16CD38-78D3-4DF4-8AD9-AD2B4D68B984}"/>
            </a:ext>
          </a:extLst>
        </xdr:cNvPr>
        <xdr:cNvCxnSpPr/>
      </xdr:nvCxnSpPr>
      <xdr:spPr>
        <a:xfrm flipV="1">
          <a:off x="6286500" y="11083485"/>
          <a:ext cx="79756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7FA10C0-3899-4290-AEDA-B0AB49CEC7DC}"/>
            </a:ext>
          </a:extLst>
        </xdr:cNvPr>
        <xdr:cNvSpPr txBox="1"/>
      </xdr:nvSpPr>
      <xdr:spPr>
        <a:xfrm>
          <a:off x="8401265" y="102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5173A69-B403-45C6-8467-2B469E60A612}"/>
            </a:ext>
          </a:extLst>
        </xdr:cNvPr>
        <xdr:cNvSpPr txBox="1"/>
      </xdr:nvSpPr>
      <xdr:spPr>
        <a:xfrm>
          <a:off x="7610690"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77790B10-85B7-470D-AECC-5B62CC75EFEC}"/>
            </a:ext>
          </a:extLst>
        </xdr:cNvPr>
        <xdr:cNvSpPr txBox="1"/>
      </xdr:nvSpPr>
      <xdr:spPr>
        <a:xfrm>
          <a:off x="6822655" y="102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31FF340-B4FB-4759-A76C-8257AA09074B}"/>
            </a:ext>
          </a:extLst>
        </xdr:cNvPr>
        <xdr:cNvSpPr txBox="1"/>
      </xdr:nvSpPr>
      <xdr:spPr>
        <a:xfrm>
          <a:off x="6007950" y="1024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152344</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9293E43C-A8ED-441E-AD66-3E5889D57FB5}"/>
            </a:ext>
          </a:extLst>
        </xdr:cNvPr>
        <xdr:cNvSpPr txBox="1"/>
      </xdr:nvSpPr>
      <xdr:spPr>
        <a:xfrm>
          <a:off x="8422151" y="111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152442</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83631932-50C8-4D7D-85F1-9E6F7B251EC3}"/>
            </a:ext>
          </a:extLst>
        </xdr:cNvPr>
        <xdr:cNvSpPr txBox="1"/>
      </xdr:nvSpPr>
      <xdr:spPr>
        <a:xfrm>
          <a:off x="7641101" y="111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152612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C2A4C5AC-83EB-4B67-A8D0-AF7AA2CD346E}"/>
            </a:ext>
          </a:extLst>
        </xdr:cNvPr>
        <xdr:cNvSpPr txBox="1"/>
      </xdr:nvSpPr>
      <xdr:spPr>
        <a:xfrm>
          <a:off x="6854971" y="111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153171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223B2DDA-EFE3-4326-8660-2D2DEA88D715}"/>
            </a:ext>
          </a:extLst>
        </xdr:cNvPr>
        <xdr:cNvSpPr txBox="1"/>
      </xdr:nvSpPr>
      <xdr:spPr>
        <a:xfrm>
          <a:off x="6038361" y="111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255CC9D-E695-4A9D-A600-11EFD75B9E2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4C40595-BC58-472A-814D-E70109698FA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12048579-D9B8-4DE1-997A-7553A6D4446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7BA8B73-7995-42A9-B65E-97B3B10FBE1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5A0870D-A30F-4368-86FC-0E771ACE51C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AB071CC-134B-425F-AFD4-41AF4FF56A4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3E13753-1B12-45CB-8505-9C1FC398858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276FC1B-F21D-45C1-B4DA-9095ACC060A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6C87503-1EBC-40ED-AE36-892D93D59C0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877E5A5-2BE0-4B2B-8D77-E18041D906C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957182C5-294B-4B6B-A366-15D85B3E51F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31467B7-4C67-4AE3-BCCE-9F36A67A368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8F63C9BA-8CD7-4182-BFC3-CDFE2396407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E6E3A99-CAFE-48B9-BB14-3AA1EB0B05EF}"/>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E73180A-F9CA-4709-A958-D526B0F000A3}"/>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136F6D2-C02D-4CD5-BA25-DA22E4192912}"/>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16732AB1-7135-4E68-BDDB-E862C901F55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2118707-6B55-4889-9411-0A74F4265FA0}"/>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FC2E6C7-9EAE-4472-B7D4-4EFDBD5CD83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EFDB1D4-7C65-4D32-A883-9AEBA3A85B63}"/>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6BB0594-1A0C-47E6-A455-28A473A0CA0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45E1451F-3CFF-4222-B938-4A0C6D2443E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F0ACE879-0D3A-471E-BA7A-D9A96EF5DBD8}"/>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DCC66DA-3464-4EE5-87D3-533BDB36137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324AA2AF-0AC4-40E3-9E54-81364FE543FE}"/>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F4713D8-2FAC-4653-8D6C-54B33D1567F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018A025-0406-4E79-92DF-8B4952A240F9}"/>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C62A8B5-19C1-4525-9906-71F5164F0F1A}"/>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4048D062-C7E7-44EB-84E2-41802811975D}"/>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A0711CD-1FAF-4CAF-8C3F-957410387851}"/>
            </a:ext>
          </a:extLst>
        </xdr:cNvPr>
        <xdr:cNvSpPr txBox="1"/>
      </xdr:nvSpPr>
      <xdr:spPr>
        <a:xfrm>
          <a:off x="4212590" y="1423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591A523C-8311-46CD-BF81-0224CEA4B99F}"/>
            </a:ext>
          </a:extLst>
        </xdr:cNvPr>
        <xdr:cNvSpPr/>
      </xdr:nvSpPr>
      <xdr:spPr>
        <a:xfrm>
          <a:off x="4131310" y="1425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C79B5C2A-AC14-4052-A066-9C822F12C3BD}"/>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81EE65B2-37F4-49C9-876F-33BAFAD13EEC}"/>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72041162-B39A-4F24-B46A-497AD4DAF23A}"/>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7E5031C4-50F5-4D68-B1D2-01A8EACF45EC}"/>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E56B91-0CB6-4B73-82D2-41FF4F187B8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31FB5FF-FACC-4191-8D6D-E3646850009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4859C85-50F8-40A6-8590-E4F0B71B83A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7E0684B-058B-4E42-875F-2E7BB2D3818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2676A9B-C370-4017-AE5F-83C1F19A9BD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306" name="楕円 305">
          <a:extLst>
            <a:ext uri="{FF2B5EF4-FFF2-40B4-BE49-F238E27FC236}">
              <a16:creationId xmlns:a16="http://schemas.microsoft.com/office/drawing/2014/main" id="{0BBACB7D-28D8-4B5D-A1C6-799F0D32E925}"/>
            </a:ext>
          </a:extLst>
        </xdr:cNvPr>
        <xdr:cNvSpPr/>
      </xdr:nvSpPr>
      <xdr:spPr>
        <a:xfrm>
          <a:off x="4131310" y="1419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162577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3B7CCED-2921-4301-A925-F41AB7C6AE7E}"/>
            </a:ext>
          </a:extLst>
        </xdr:cNvPr>
        <xdr:cNvSpPr txBox="1"/>
      </xdr:nvSpPr>
      <xdr:spPr>
        <a:xfrm>
          <a:off x="4212590"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8" name="楕円 307">
          <a:extLst>
            <a:ext uri="{FF2B5EF4-FFF2-40B4-BE49-F238E27FC236}">
              <a16:creationId xmlns:a16="http://schemas.microsoft.com/office/drawing/2014/main" id="{C4C75DF9-C153-4FB2-BAC5-B4B81B4D89E5}"/>
            </a:ext>
          </a:extLst>
        </xdr:cNvPr>
        <xdr:cNvSpPr/>
      </xdr:nvSpPr>
      <xdr:spPr>
        <a:xfrm>
          <a:off x="3388360" y="14170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19050</xdr:rowOff>
    </xdr:to>
    <xdr:cxnSp macro="">
      <xdr:nvCxnSpPr>
        <xdr:cNvPr id="309" name="直線コネクタ 308">
          <a:extLst>
            <a:ext uri="{FF2B5EF4-FFF2-40B4-BE49-F238E27FC236}">
              <a16:creationId xmlns:a16="http://schemas.microsoft.com/office/drawing/2014/main" id="{31E10F99-3AF7-43D1-9E18-194DFE42C884}"/>
            </a:ext>
          </a:extLst>
        </xdr:cNvPr>
        <xdr:cNvCxnSpPr/>
      </xdr:nvCxnSpPr>
      <xdr:spPr>
        <a:xfrm>
          <a:off x="3431540" y="14222730"/>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76836</xdr:rowOff>
    </xdr:from>
    <xdr:to>
      <xdr:col>15</xdr:col>
      <xdr:colOff>101600</xdr:colOff>
      <xdr:row>83</xdr:row>
      <xdr:rowOff>6986</xdr:rowOff>
    </xdr:to>
    <xdr:sp macro="" textlink="">
      <xdr:nvSpPr>
        <xdr:cNvPr id="310" name="楕円 309">
          <a:extLst>
            <a:ext uri="{FF2B5EF4-FFF2-40B4-BE49-F238E27FC236}">
              <a16:creationId xmlns:a16="http://schemas.microsoft.com/office/drawing/2014/main" id="{15339D10-F328-4EAD-BB4E-6C862327C7A8}"/>
            </a:ext>
          </a:extLst>
        </xdr:cNvPr>
        <xdr:cNvSpPr/>
      </xdr:nvSpPr>
      <xdr:spPr>
        <a:xfrm>
          <a:off x="2571750" y="141357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127636</xdr:rowOff>
    </xdr:from>
    <xdr:to>
      <xdr:col>19</xdr:col>
      <xdr:colOff>177800</xdr:colOff>
      <xdr:row>82</xdr:row>
      <xdr:rowOff>161925</xdr:rowOff>
    </xdr:to>
    <xdr:cxnSp macro="">
      <xdr:nvCxnSpPr>
        <xdr:cNvPr id="311" name="直線コネクタ 310">
          <a:extLst>
            <a:ext uri="{FF2B5EF4-FFF2-40B4-BE49-F238E27FC236}">
              <a16:creationId xmlns:a16="http://schemas.microsoft.com/office/drawing/2014/main" id="{141CB811-E8B0-4E2A-A07E-FDC1C79B1C53}"/>
            </a:ext>
          </a:extLst>
        </xdr:cNvPr>
        <xdr:cNvCxnSpPr/>
      </xdr:nvCxnSpPr>
      <xdr:spPr>
        <a:xfrm>
          <a:off x="2626360" y="1419034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a:extLst>
            <a:ext uri="{FF2B5EF4-FFF2-40B4-BE49-F238E27FC236}">
              <a16:creationId xmlns:a16="http://schemas.microsoft.com/office/drawing/2014/main" id="{ACA55750-3ECD-476E-A578-1C40CC447960}"/>
            </a:ext>
          </a:extLst>
        </xdr:cNvPr>
        <xdr:cNvSpPr/>
      </xdr:nvSpPr>
      <xdr:spPr>
        <a:xfrm>
          <a:off x="1774190" y="140995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127636</xdr:rowOff>
    </xdr:to>
    <xdr:cxnSp macro="">
      <xdr:nvCxnSpPr>
        <xdr:cNvPr id="313" name="直線コネクタ 312">
          <a:extLst>
            <a:ext uri="{FF2B5EF4-FFF2-40B4-BE49-F238E27FC236}">
              <a16:creationId xmlns:a16="http://schemas.microsoft.com/office/drawing/2014/main" id="{534D6C47-F79B-4223-B0D8-B731558C47D4}"/>
            </a:ext>
          </a:extLst>
        </xdr:cNvPr>
        <xdr:cNvCxnSpPr/>
      </xdr:nvCxnSpPr>
      <xdr:spPr>
        <a:xfrm>
          <a:off x="1828800" y="14154149"/>
          <a:ext cx="7975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4" name="楕円 313">
          <a:extLst>
            <a:ext uri="{FF2B5EF4-FFF2-40B4-BE49-F238E27FC236}">
              <a16:creationId xmlns:a16="http://schemas.microsoft.com/office/drawing/2014/main" id="{592BCF22-C720-4C63-8F8C-8721379B4A10}"/>
            </a:ext>
          </a:extLst>
        </xdr:cNvPr>
        <xdr:cNvSpPr/>
      </xdr:nvSpPr>
      <xdr:spPr>
        <a:xfrm>
          <a:off x="98806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91439</xdr:rowOff>
    </xdr:to>
    <xdr:cxnSp macro="">
      <xdr:nvCxnSpPr>
        <xdr:cNvPr id="315" name="直線コネクタ 314">
          <a:extLst>
            <a:ext uri="{FF2B5EF4-FFF2-40B4-BE49-F238E27FC236}">
              <a16:creationId xmlns:a16="http://schemas.microsoft.com/office/drawing/2014/main" id="{56A56BAB-D8F9-4088-A887-C8B3875DA5C2}"/>
            </a:ext>
          </a:extLst>
        </xdr:cNvPr>
        <xdr:cNvCxnSpPr/>
      </xdr:nvCxnSpPr>
      <xdr:spPr>
        <a:xfrm>
          <a:off x="1031240" y="14117955"/>
          <a:ext cx="7975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a:extLst>
            <a:ext uri="{FF2B5EF4-FFF2-40B4-BE49-F238E27FC236}">
              <a16:creationId xmlns:a16="http://schemas.microsoft.com/office/drawing/2014/main" id="{C2582D74-615E-42B4-9B42-3132595CB450}"/>
            </a:ext>
          </a:extLst>
        </xdr:cNvPr>
        <xdr:cNvSpPr txBox="1"/>
      </xdr:nvSpPr>
      <xdr:spPr>
        <a:xfrm>
          <a:off x="32391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7" name="n_2aveValue【公営住宅】&#10;有形固定資産減価償却率">
          <a:extLst>
            <a:ext uri="{FF2B5EF4-FFF2-40B4-BE49-F238E27FC236}">
              <a16:creationId xmlns:a16="http://schemas.microsoft.com/office/drawing/2014/main" id="{97731DBC-DDB4-422A-BA30-30E7A6496476}"/>
            </a:ext>
          </a:extLst>
        </xdr:cNvPr>
        <xdr:cNvSpPr txBox="1"/>
      </xdr:nvSpPr>
      <xdr:spPr>
        <a:xfrm>
          <a:off x="2439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aveValue【公営住宅】&#10;有形固定資産減価償却率">
          <a:extLst>
            <a:ext uri="{FF2B5EF4-FFF2-40B4-BE49-F238E27FC236}">
              <a16:creationId xmlns:a16="http://schemas.microsoft.com/office/drawing/2014/main" id="{3FFDD527-4C88-4665-9EFD-504C77754202}"/>
            </a:ext>
          </a:extLst>
        </xdr:cNvPr>
        <xdr:cNvSpPr txBox="1"/>
      </xdr:nvSpPr>
      <xdr:spPr>
        <a:xfrm>
          <a:off x="1641484" y="142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9" name="n_4aveValue【公営住宅】&#10;有形固定資産減価償却率">
          <a:extLst>
            <a:ext uri="{FF2B5EF4-FFF2-40B4-BE49-F238E27FC236}">
              <a16:creationId xmlns:a16="http://schemas.microsoft.com/office/drawing/2014/main" id="{F317840E-FEA4-4486-AE29-B5EC4A89ABBC}"/>
            </a:ext>
          </a:extLst>
        </xdr:cNvPr>
        <xdr:cNvSpPr txBox="1"/>
      </xdr:nvSpPr>
      <xdr:spPr>
        <a:xfrm>
          <a:off x="85535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57802</xdr:rowOff>
    </xdr:from>
    <xdr:ext cx="405111" cy="259045"/>
    <xdr:sp macro="" textlink="">
      <xdr:nvSpPr>
        <xdr:cNvPr id="320" name="n_1mainValue【公営住宅】&#10;有形固定資産減価償却率">
          <a:extLst>
            <a:ext uri="{FF2B5EF4-FFF2-40B4-BE49-F238E27FC236}">
              <a16:creationId xmlns:a16="http://schemas.microsoft.com/office/drawing/2014/main" id="{7189D765-A45A-426B-8EE0-CD3426E5EE5E}"/>
            </a:ext>
          </a:extLst>
        </xdr:cNvPr>
        <xdr:cNvSpPr txBox="1"/>
      </xdr:nvSpPr>
      <xdr:spPr>
        <a:xfrm>
          <a:off x="3239144" y="139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23513</xdr:rowOff>
    </xdr:from>
    <xdr:ext cx="405111" cy="259045"/>
    <xdr:sp macro="" textlink="">
      <xdr:nvSpPr>
        <xdr:cNvPr id="321" name="n_2mainValue【公営住宅】&#10;有形固定資産減価償却率">
          <a:extLst>
            <a:ext uri="{FF2B5EF4-FFF2-40B4-BE49-F238E27FC236}">
              <a16:creationId xmlns:a16="http://schemas.microsoft.com/office/drawing/2014/main" id="{1AFC8AD8-82BB-49F8-99C8-F8AECEBAAF4F}"/>
            </a:ext>
          </a:extLst>
        </xdr:cNvPr>
        <xdr:cNvSpPr txBox="1"/>
      </xdr:nvSpPr>
      <xdr:spPr>
        <a:xfrm>
          <a:off x="2439044" y="1390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22" name="n_3mainValue【公営住宅】&#10;有形固定資産減価償却率">
          <a:extLst>
            <a:ext uri="{FF2B5EF4-FFF2-40B4-BE49-F238E27FC236}">
              <a16:creationId xmlns:a16="http://schemas.microsoft.com/office/drawing/2014/main" id="{1220E42D-C9F1-4116-8F97-AED413B0D330}"/>
            </a:ext>
          </a:extLst>
        </xdr:cNvPr>
        <xdr:cNvSpPr txBox="1"/>
      </xdr:nvSpPr>
      <xdr:spPr>
        <a:xfrm>
          <a:off x="1641484" y="138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23" name="n_4mainValue【公営住宅】&#10;有形固定資産減価償却率">
          <a:extLst>
            <a:ext uri="{FF2B5EF4-FFF2-40B4-BE49-F238E27FC236}">
              <a16:creationId xmlns:a16="http://schemas.microsoft.com/office/drawing/2014/main" id="{0F7E13C4-AFAC-4020-B81F-9F34F9DD7C3A}"/>
            </a:ext>
          </a:extLst>
        </xdr:cNvPr>
        <xdr:cNvSpPr txBox="1"/>
      </xdr:nvSpPr>
      <xdr:spPr>
        <a:xfrm>
          <a:off x="85535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08E7E36-E231-4D5B-81AA-098E6C578AF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0F9DB87-1E7F-47B2-9053-E5928502887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755115E-66E6-4F0B-A923-6C69C63297B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3A470E8-9725-4148-A4E6-B33830B38D0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1D191BB-C54E-4134-977D-1929642B3E7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2B75ECC-82A9-4F25-8897-5270EBEF4E5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9D309D7-18E6-4C82-B6E2-E89B0B652A9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FA5D7FB-F498-403D-A37F-2CB082675AB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89A2F11-7AE6-4416-A278-029317BF77E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60E34CB-EBAA-4DC2-B225-DE2500A121C2}"/>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6554CF66-C7DF-46EB-998A-123B1F5FEF49}"/>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2CC0E35B-45F4-4739-B3E9-9A5D85CF2300}"/>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92ADD826-57D1-4A0E-B641-088F498CC1A7}"/>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F12A38DE-1D6D-4E16-9081-2031C866AC68}"/>
            </a:ext>
          </a:extLst>
        </xdr:cNvPr>
        <xdr:cNvSpPr txBox="1"/>
      </xdr:nvSpPr>
      <xdr:spPr>
        <a:xfrm>
          <a:off x="5485961" y="1444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BBACBDC5-5CC6-416D-83A8-96ED57C7F688}"/>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A8FFADFF-84EB-49A9-9DE9-DC3FCAC79005}"/>
            </a:ext>
          </a:extLst>
        </xdr:cNvPr>
        <xdr:cNvSpPr txBox="1"/>
      </xdr:nvSpPr>
      <xdr:spPr>
        <a:xfrm>
          <a:off x="5485961" y="1411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E1F31A97-7291-4AE5-85B8-F239030453B4}"/>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FD849003-A32B-4201-8435-D2A707A47C7A}"/>
            </a:ext>
          </a:extLst>
        </xdr:cNvPr>
        <xdr:cNvSpPr txBox="1"/>
      </xdr:nvSpPr>
      <xdr:spPr>
        <a:xfrm>
          <a:off x="548596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E8DA5ADC-9446-4701-AB39-CE2DCD85EF4C}"/>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4DADB5D9-5034-42C4-9432-48730B73D054}"/>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6CBBF193-23A3-4BA1-AD75-B8B5D29D3874}"/>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4EA4AAC9-94F6-4F65-9973-DB90D9B313E5}"/>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800FB4D-E778-4D99-9271-21C66853B6A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CE6C3ECF-B331-4EC3-93B4-9E30283534CB}"/>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2462C8C0-FB43-4CCA-BF84-55E6A400477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4969DF41-8D7C-47C1-A12C-B363C7A3F7D1}"/>
            </a:ext>
          </a:extLst>
        </xdr:cNvPr>
        <xdr:cNvCxnSpPr/>
      </xdr:nvCxnSpPr>
      <xdr:spPr>
        <a:xfrm flipV="1">
          <a:off x="9429115" y="13327837"/>
          <a:ext cx="0" cy="158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DDE907B4-A2F8-48EA-8728-2E0AEBA5ACAC}"/>
            </a:ext>
          </a:extLst>
        </xdr:cNvPr>
        <xdr:cNvSpPr txBox="1"/>
      </xdr:nvSpPr>
      <xdr:spPr>
        <a:xfrm>
          <a:off x="9467850" y="149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843131AD-C635-46E1-9CF6-5EFDA83F13B4}"/>
            </a:ext>
          </a:extLst>
        </xdr:cNvPr>
        <xdr:cNvCxnSpPr/>
      </xdr:nvCxnSpPr>
      <xdr:spPr>
        <a:xfrm>
          <a:off x="9356090" y="149154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3BD26F2F-1D69-44F1-B073-51D553AC9BCB}"/>
            </a:ext>
          </a:extLst>
        </xdr:cNvPr>
        <xdr:cNvSpPr txBox="1"/>
      </xdr:nvSpPr>
      <xdr:spPr>
        <a:xfrm>
          <a:off x="9467850" y="13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CAB1019F-62C9-45DE-93C1-658510688AD4}"/>
            </a:ext>
          </a:extLst>
        </xdr:cNvPr>
        <xdr:cNvCxnSpPr/>
      </xdr:nvCxnSpPr>
      <xdr:spPr>
        <a:xfrm>
          <a:off x="9356090" y="133278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72899CAE-F191-47F1-B47C-C5E3420FFC64}"/>
            </a:ext>
          </a:extLst>
        </xdr:cNvPr>
        <xdr:cNvSpPr txBox="1"/>
      </xdr:nvSpPr>
      <xdr:spPr>
        <a:xfrm>
          <a:off x="946785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A9FFE969-0185-4C32-961F-38A1C85420EB}"/>
            </a:ext>
          </a:extLst>
        </xdr:cNvPr>
        <xdr:cNvSpPr/>
      </xdr:nvSpPr>
      <xdr:spPr>
        <a:xfrm>
          <a:off x="9394190" y="1480207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DAA8ABC3-D658-4043-9A49-930E7D2DA6C2}"/>
            </a:ext>
          </a:extLst>
        </xdr:cNvPr>
        <xdr:cNvSpPr/>
      </xdr:nvSpPr>
      <xdr:spPr>
        <a:xfrm>
          <a:off x="8632190" y="148220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0FE84316-F814-4950-BF0B-259C51F80017}"/>
            </a:ext>
          </a:extLst>
        </xdr:cNvPr>
        <xdr:cNvSpPr/>
      </xdr:nvSpPr>
      <xdr:spPr>
        <a:xfrm>
          <a:off x="7846060" y="1482099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69194019-96A7-45DD-A0E3-8F79C7FCFA57}"/>
            </a:ext>
          </a:extLst>
        </xdr:cNvPr>
        <xdr:cNvSpPr/>
      </xdr:nvSpPr>
      <xdr:spPr>
        <a:xfrm>
          <a:off x="7029450" y="148219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A187AAF9-0D1B-4B08-B2B4-F21EE6859EED}"/>
            </a:ext>
          </a:extLst>
        </xdr:cNvPr>
        <xdr:cNvSpPr/>
      </xdr:nvSpPr>
      <xdr:spPr>
        <a:xfrm>
          <a:off x="6231890" y="148230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B80D787-77FA-4996-B355-B5B2D8764CB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82B2DAF-EE00-4B5D-8293-1075823246F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6B68199-5D9C-4F96-9F0D-95B0A66EB80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BB04616-1309-4944-BB29-9FF23D9DC5A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09D5EDE-E4EC-4120-98CD-830F665F712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114957</xdr:rowOff>
    </xdr:from>
    <xdr:to>
      <xdr:col>55</xdr:col>
      <xdr:colOff>50800</xdr:colOff>
      <xdr:row>87</xdr:row>
      <xdr:rowOff>45107</xdr:rowOff>
    </xdr:to>
    <xdr:sp macro="" textlink="">
      <xdr:nvSpPr>
        <xdr:cNvPr id="365" name="楕円 364">
          <a:extLst>
            <a:ext uri="{FF2B5EF4-FFF2-40B4-BE49-F238E27FC236}">
              <a16:creationId xmlns:a16="http://schemas.microsoft.com/office/drawing/2014/main" id="{A8013450-E35E-4BEB-8E37-62473818383D}"/>
            </a:ext>
          </a:extLst>
        </xdr:cNvPr>
        <xdr:cNvSpPr/>
      </xdr:nvSpPr>
      <xdr:spPr>
        <a:xfrm>
          <a:off x="9394190" y="1485965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EB645217-73CC-4C3D-9A04-8E915CAAA331}"/>
            </a:ext>
          </a:extLst>
        </xdr:cNvPr>
        <xdr:cNvSpPr txBox="1"/>
      </xdr:nvSpPr>
      <xdr:spPr>
        <a:xfrm>
          <a:off x="9467850" y="1477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114990</xdr:rowOff>
    </xdr:from>
    <xdr:to>
      <xdr:col>50</xdr:col>
      <xdr:colOff>165100</xdr:colOff>
      <xdr:row>87</xdr:row>
      <xdr:rowOff>45140</xdr:rowOff>
    </xdr:to>
    <xdr:sp macro="" textlink="">
      <xdr:nvSpPr>
        <xdr:cNvPr id="367" name="楕円 366">
          <a:extLst>
            <a:ext uri="{FF2B5EF4-FFF2-40B4-BE49-F238E27FC236}">
              <a16:creationId xmlns:a16="http://schemas.microsoft.com/office/drawing/2014/main" id="{BA08AAC5-15B5-4883-92FA-33A162B6AC2B}"/>
            </a:ext>
          </a:extLst>
        </xdr:cNvPr>
        <xdr:cNvSpPr/>
      </xdr:nvSpPr>
      <xdr:spPr>
        <a:xfrm>
          <a:off x="8632190" y="148596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165757</xdr:rowOff>
    </xdr:from>
    <xdr:to>
      <xdr:col>55</xdr:col>
      <xdr:colOff>0</xdr:colOff>
      <xdr:row>86</xdr:row>
      <xdr:rowOff>165790</xdr:rowOff>
    </xdr:to>
    <xdr:cxnSp macro="">
      <xdr:nvCxnSpPr>
        <xdr:cNvPr id="368" name="直線コネクタ 367">
          <a:extLst>
            <a:ext uri="{FF2B5EF4-FFF2-40B4-BE49-F238E27FC236}">
              <a16:creationId xmlns:a16="http://schemas.microsoft.com/office/drawing/2014/main" id="{C2D474A5-B434-4DB7-A06E-C9D90413D1EF}"/>
            </a:ext>
          </a:extLst>
        </xdr:cNvPr>
        <xdr:cNvCxnSpPr/>
      </xdr:nvCxnSpPr>
      <xdr:spPr>
        <a:xfrm flipV="1">
          <a:off x="8686800" y="14914267"/>
          <a:ext cx="74295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114990</xdr:rowOff>
    </xdr:from>
    <xdr:to>
      <xdr:col>46</xdr:col>
      <xdr:colOff>38100</xdr:colOff>
      <xdr:row>87</xdr:row>
      <xdr:rowOff>45140</xdr:rowOff>
    </xdr:to>
    <xdr:sp macro="" textlink="">
      <xdr:nvSpPr>
        <xdr:cNvPr id="369" name="楕円 368">
          <a:extLst>
            <a:ext uri="{FF2B5EF4-FFF2-40B4-BE49-F238E27FC236}">
              <a16:creationId xmlns:a16="http://schemas.microsoft.com/office/drawing/2014/main" id="{E01F4DD7-2E22-436B-9ACA-9E31395804D3}"/>
            </a:ext>
          </a:extLst>
        </xdr:cNvPr>
        <xdr:cNvSpPr/>
      </xdr:nvSpPr>
      <xdr:spPr>
        <a:xfrm>
          <a:off x="7846060" y="14859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165790</xdr:rowOff>
    </xdr:from>
    <xdr:to>
      <xdr:col>50</xdr:col>
      <xdr:colOff>114300</xdr:colOff>
      <xdr:row>86</xdr:row>
      <xdr:rowOff>165790</xdr:rowOff>
    </xdr:to>
    <xdr:cxnSp macro="">
      <xdr:nvCxnSpPr>
        <xdr:cNvPr id="370" name="直線コネクタ 369">
          <a:extLst>
            <a:ext uri="{FF2B5EF4-FFF2-40B4-BE49-F238E27FC236}">
              <a16:creationId xmlns:a16="http://schemas.microsoft.com/office/drawing/2014/main" id="{0E4A2FF1-46A1-40CC-AA11-F0B0FD87A79E}"/>
            </a:ext>
          </a:extLst>
        </xdr:cNvPr>
        <xdr:cNvCxnSpPr/>
      </xdr:nvCxnSpPr>
      <xdr:spPr>
        <a:xfrm>
          <a:off x="7889240" y="149143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115022</xdr:rowOff>
    </xdr:from>
    <xdr:to>
      <xdr:col>41</xdr:col>
      <xdr:colOff>101600</xdr:colOff>
      <xdr:row>87</xdr:row>
      <xdr:rowOff>45172</xdr:rowOff>
    </xdr:to>
    <xdr:sp macro="" textlink="">
      <xdr:nvSpPr>
        <xdr:cNvPr id="371" name="楕円 370">
          <a:extLst>
            <a:ext uri="{FF2B5EF4-FFF2-40B4-BE49-F238E27FC236}">
              <a16:creationId xmlns:a16="http://schemas.microsoft.com/office/drawing/2014/main" id="{E559EBB1-BD3A-4FF2-8205-ADD5CE7E32DF}"/>
            </a:ext>
          </a:extLst>
        </xdr:cNvPr>
        <xdr:cNvSpPr/>
      </xdr:nvSpPr>
      <xdr:spPr>
        <a:xfrm>
          <a:off x="7029450" y="148597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165790</xdr:rowOff>
    </xdr:from>
    <xdr:to>
      <xdr:col>45</xdr:col>
      <xdr:colOff>177800</xdr:colOff>
      <xdr:row>86</xdr:row>
      <xdr:rowOff>165822</xdr:rowOff>
    </xdr:to>
    <xdr:cxnSp macro="">
      <xdr:nvCxnSpPr>
        <xdr:cNvPr id="372" name="直線コネクタ 371">
          <a:extLst>
            <a:ext uri="{FF2B5EF4-FFF2-40B4-BE49-F238E27FC236}">
              <a16:creationId xmlns:a16="http://schemas.microsoft.com/office/drawing/2014/main" id="{346C5463-FCFC-4FFA-B6ED-9FA22A3A8A74}"/>
            </a:ext>
          </a:extLst>
        </xdr:cNvPr>
        <xdr:cNvCxnSpPr/>
      </xdr:nvCxnSpPr>
      <xdr:spPr>
        <a:xfrm flipV="1">
          <a:off x="7084060" y="14914300"/>
          <a:ext cx="80518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115055</xdr:rowOff>
    </xdr:from>
    <xdr:to>
      <xdr:col>36</xdr:col>
      <xdr:colOff>165100</xdr:colOff>
      <xdr:row>87</xdr:row>
      <xdr:rowOff>45205</xdr:rowOff>
    </xdr:to>
    <xdr:sp macro="" textlink="">
      <xdr:nvSpPr>
        <xdr:cNvPr id="373" name="楕円 372">
          <a:extLst>
            <a:ext uri="{FF2B5EF4-FFF2-40B4-BE49-F238E27FC236}">
              <a16:creationId xmlns:a16="http://schemas.microsoft.com/office/drawing/2014/main" id="{9E0ECA4D-73F5-4A6B-891B-B2FE081E90E5}"/>
            </a:ext>
          </a:extLst>
        </xdr:cNvPr>
        <xdr:cNvSpPr/>
      </xdr:nvSpPr>
      <xdr:spPr>
        <a:xfrm>
          <a:off x="6231890" y="148597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165822</xdr:rowOff>
    </xdr:from>
    <xdr:to>
      <xdr:col>41</xdr:col>
      <xdr:colOff>50800</xdr:colOff>
      <xdr:row>86</xdr:row>
      <xdr:rowOff>165855</xdr:rowOff>
    </xdr:to>
    <xdr:cxnSp macro="">
      <xdr:nvCxnSpPr>
        <xdr:cNvPr id="374" name="直線コネクタ 373">
          <a:extLst>
            <a:ext uri="{FF2B5EF4-FFF2-40B4-BE49-F238E27FC236}">
              <a16:creationId xmlns:a16="http://schemas.microsoft.com/office/drawing/2014/main" id="{7D3559EF-9B17-4087-B84D-7C037DB4D2C6}"/>
            </a:ext>
          </a:extLst>
        </xdr:cNvPr>
        <xdr:cNvCxnSpPr/>
      </xdr:nvCxnSpPr>
      <xdr:spPr>
        <a:xfrm flipV="1">
          <a:off x="6286500" y="14914332"/>
          <a:ext cx="79756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42B6AA04-658D-4D3F-83E3-A0A44014A045}"/>
            </a:ext>
          </a:extLst>
        </xdr:cNvPr>
        <xdr:cNvSpPr txBox="1"/>
      </xdr:nvSpPr>
      <xdr:spPr>
        <a:xfrm>
          <a:off x="8454467" y="145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267D6CB5-349E-4D08-ABB7-249E7FB30A34}"/>
            </a:ext>
          </a:extLst>
        </xdr:cNvPr>
        <xdr:cNvSpPr txBox="1"/>
      </xdr:nvSpPr>
      <xdr:spPr>
        <a:xfrm>
          <a:off x="7673417" y="14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9CABFF39-663B-4BFE-9262-1E6E3240A7E3}"/>
            </a:ext>
          </a:extLst>
        </xdr:cNvPr>
        <xdr:cNvSpPr txBox="1"/>
      </xdr:nvSpPr>
      <xdr:spPr>
        <a:xfrm>
          <a:off x="6866332" y="145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2644F803-812F-4901-9BCA-1021417EA7A2}"/>
            </a:ext>
          </a:extLst>
        </xdr:cNvPr>
        <xdr:cNvSpPr txBox="1"/>
      </xdr:nvSpPr>
      <xdr:spPr>
        <a:xfrm>
          <a:off x="6068772" y="14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36267</xdr:rowOff>
    </xdr:from>
    <xdr:ext cx="469744" cy="259045"/>
    <xdr:sp macro="" textlink="">
      <xdr:nvSpPr>
        <xdr:cNvPr id="379" name="n_1mainValue【公営住宅】&#10;一人当たり面積">
          <a:extLst>
            <a:ext uri="{FF2B5EF4-FFF2-40B4-BE49-F238E27FC236}">
              <a16:creationId xmlns:a16="http://schemas.microsoft.com/office/drawing/2014/main" id="{BCDD60A1-80DA-4420-9C0F-614DFC21F209}"/>
            </a:ext>
          </a:extLst>
        </xdr:cNvPr>
        <xdr:cNvSpPr txBox="1"/>
      </xdr:nvSpPr>
      <xdr:spPr>
        <a:xfrm>
          <a:off x="8454467" y="149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36267</xdr:rowOff>
    </xdr:from>
    <xdr:ext cx="469744" cy="259045"/>
    <xdr:sp macro="" textlink="">
      <xdr:nvSpPr>
        <xdr:cNvPr id="380" name="n_2mainValue【公営住宅】&#10;一人当たり面積">
          <a:extLst>
            <a:ext uri="{FF2B5EF4-FFF2-40B4-BE49-F238E27FC236}">
              <a16:creationId xmlns:a16="http://schemas.microsoft.com/office/drawing/2014/main" id="{75059DCE-7AED-4E9C-8F09-F525D9619E80}"/>
            </a:ext>
          </a:extLst>
        </xdr:cNvPr>
        <xdr:cNvSpPr txBox="1"/>
      </xdr:nvSpPr>
      <xdr:spPr>
        <a:xfrm>
          <a:off x="7673417" y="149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36299</xdr:rowOff>
    </xdr:from>
    <xdr:ext cx="469744" cy="259045"/>
    <xdr:sp macro="" textlink="">
      <xdr:nvSpPr>
        <xdr:cNvPr id="381" name="n_3mainValue【公営住宅】&#10;一人当たり面積">
          <a:extLst>
            <a:ext uri="{FF2B5EF4-FFF2-40B4-BE49-F238E27FC236}">
              <a16:creationId xmlns:a16="http://schemas.microsoft.com/office/drawing/2014/main" id="{9EDDDBA2-5834-4994-B8BB-A91D1E74DD74}"/>
            </a:ext>
          </a:extLst>
        </xdr:cNvPr>
        <xdr:cNvSpPr txBox="1"/>
      </xdr:nvSpPr>
      <xdr:spPr>
        <a:xfrm>
          <a:off x="6866332" y="1495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36332</xdr:rowOff>
    </xdr:from>
    <xdr:ext cx="469744" cy="259045"/>
    <xdr:sp macro="" textlink="">
      <xdr:nvSpPr>
        <xdr:cNvPr id="382" name="n_4mainValue【公営住宅】&#10;一人当たり面積">
          <a:extLst>
            <a:ext uri="{FF2B5EF4-FFF2-40B4-BE49-F238E27FC236}">
              <a16:creationId xmlns:a16="http://schemas.microsoft.com/office/drawing/2014/main" id="{B5DA2E21-FBA1-4E29-9710-72E8CF29ECEC}"/>
            </a:ext>
          </a:extLst>
        </xdr:cNvPr>
        <xdr:cNvSpPr txBox="1"/>
      </xdr:nvSpPr>
      <xdr:spPr>
        <a:xfrm>
          <a:off x="6068772" y="1495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A517FB8-76DF-4CEF-B84A-455B2745044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06487F7-FC6F-4C58-9B3E-028231C92C2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7BA21695-E96E-4909-B62A-98191F3A409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B7169B1-ED31-4615-BFAD-4507C4A466D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7DC676DE-6959-4300-A858-7280E1C3BA0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76BE264F-837F-4A58-8CB6-EE3661C1690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F9C061F6-DE68-4E65-8983-5C58F50CA5C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B0FCCB9-62E6-4479-B71A-8899E8B282E3}"/>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7E249D11-07D7-4795-86E8-38761E8DAC5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DA4074D1-218D-4625-9EC3-54FCB1BA0FB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CEE300E5-7810-41DA-9B64-9092868BC4F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5536344-E982-4B7E-8329-00FBB585E4E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967C4FD8-63FD-4293-9794-4478B387503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708A463C-486B-4F60-85F6-7BA4AD12D4F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42139B71-FCA3-42FB-9B5E-5F47F676BF4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16252A31-DFA9-4FEC-AA9E-12B02FE6FD6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AE1FAE50-8E9E-4999-83EB-500917E464C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87064EF8-97CB-42ED-9658-3D81A9F1FA1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9E8ACE80-8FD4-4D03-A50A-48B102A5CFD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2293A23A-38BC-42DD-8EA5-E79C0845F84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6CBED27D-2047-4627-A922-643997A5209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2EE7062C-5440-4E57-8763-FFFAA478197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2FAF092-5E90-49C3-A84E-EB5A39062DC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177FEDF-27AD-442D-BAF5-FE133427803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FA8A896A-05F9-43BA-9534-09EDC52F3B9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4B2C5605-73A0-4CF5-87BA-9B0E93BC6A5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A8DFA150-D030-425F-8D29-4BE00EE03C9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700554D1-EB0A-4036-AEA9-90E40C5CFCFC}"/>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BCD87060-41C9-43B6-A6B6-F400A67E9C01}"/>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15B062BF-4F11-441E-863C-E7985026002B}"/>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B3137AC3-D161-41A7-8658-8DAD979ABA9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C3E21509-AF0E-4DBA-B664-EBF69C9685C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B4F21B6B-FEBD-4ACA-9723-5A7611EA5160}"/>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90EC594D-9D80-4974-9F43-27E0160E891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7B3B43A6-A43E-4851-9A72-E05BCC29B21F}"/>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3EC500A5-95C6-44D2-A03E-E456945F319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DBA8535B-A184-4BF4-9E86-2041C576CED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C38DEFBF-98BF-4248-B3EF-AA607A9C4D7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500EC735-4646-4B41-A93B-198AD2222FE5}"/>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3290C054-D5AD-41DF-B4CF-544CB8E9A80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F6F8D523-3E39-405B-95A1-FF5AC076A56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622951E5-AFD2-4C6B-8D32-6F74BBF5C586}"/>
            </a:ext>
          </a:extLst>
        </xdr:cNvPr>
        <xdr:cNvCxnSpPr/>
      </xdr:nvCxnSpPr>
      <xdr:spPr>
        <a:xfrm flipV="1">
          <a:off x="14703424" y="576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CD77C4DA-17A8-48EE-BE71-22B4BFE20C5C}"/>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CA98E5B9-4D75-421B-B80B-9D4D9EE8E3DB}"/>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13F3243D-A20D-4181-A096-03518BD6E255}"/>
            </a:ext>
          </a:extLst>
        </xdr:cNvPr>
        <xdr:cNvSpPr txBox="1"/>
      </xdr:nvSpPr>
      <xdr:spPr>
        <a:xfrm>
          <a:off x="14742160" y="553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59315E36-F646-465A-8900-9856552C58FE}"/>
            </a:ext>
          </a:extLst>
        </xdr:cNvPr>
        <xdr:cNvCxnSpPr/>
      </xdr:nvCxnSpPr>
      <xdr:spPr>
        <a:xfrm>
          <a:off x="1461135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A64D44D3-69E0-4FEA-9057-28021EE7B4B1}"/>
            </a:ext>
          </a:extLst>
        </xdr:cNvPr>
        <xdr:cNvSpPr txBox="1"/>
      </xdr:nvSpPr>
      <xdr:spPr>
        <a:xfrm>
          <a:off x="1474216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C33AD4D2-093E-4922-BEC0-9B0F2D9B1BFD}"/>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431" name="フローチャート: 判断 430">
          <a:extLst>
            <a:ext uri="{FF2B5EF4-FFF2-40B4-BE49-F238E27FC236}">
              <a16:creationId xmlns:a16="http://schemas.microsoft.com/office/drawing/2014/main" id="{E4A24BC9-9125-4409-908B-32FE0D8D8AAD}"/>
            </a:ext>
          </a:extLst>
        </xdr:cNvPr>
        <xdr:cNvSpPr/>
      </xdr:nvSpPr>
      <xdr:spPr>
        <a:xfrm>
          <a:off x="13887450" y="65704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432" name="フローチャート: 判断 431">
          <a:extLst>
            <a:ext uri="{FF2B5EF4-FFF2-40B4-BE49-F238E27FC236}">
              <a16:creationId xmlns:a16="http://schemas.microsoft.com/office/drawing/2014/main" id="{30B76566-7170-41C4-A6E1-54C98A2BE002}"/>
            </a:ext>
          </a:extLst>
        </xdr:cNvPr>
        <xdr:cNvSpPr/>
      </xdr:nvSpPr>
      <xdr:spPr>
        <a:xfrm>
          <a:off x="130898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3" name="フローチャート: 判断 432">
          <a:extLst>
            <a:ext uri="{FF2B5EF4-FFF2-40B4-BE49-F238E27FC236}">
              <a16:creationId xmlns:a16="http://schemas.microsoft.com/office/drawing/2014/main" id="{EF26514B-D708-4AE9-A7E9-3BD5D20385BB}"/>
            </a:ext>
          </a:extLst>
        </xdr:cNvPr>
        <xdr:cNvSpPr/>
      </xdr:nvSpPr>
      <xdr:spPr>
        <a:xfrm>
          <a:off x="12303760" y="6536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434" name="フローチャート: 判断 433">
          <a:extLst>
            <a:ext uri="{FF2B5EF4-FFF2-40B4-BE49-F238E27FC236}">
              <a16:creationId xmlns:a16="http://schemas.microsoft.com/office/drawing/2014/main" id="{87A6E345-802B-4B01-A620-C82F2AE78EA6}"/>
            </a:ext>
          </a:extLst>
        </xdr:cNvPr>
        <xdr:cNvSpPr/>
      </xdr:nvSpPr>
      <xdr:spPr>
        <a:xfrm>
          <a:off x="11487150" y="65535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7698908-9186-401A-9A10-195CB327E87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8D9FB6C-0EB1-4D66-A400-AF7E23FE990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50AFEEE-66A3-495D-A1BD-1C983630924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39BCC84-8E7A-4F59-972C-B78A7230D56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650838B9-DEFD-49B4-8C03-F9B8E9FEFEE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440" name="楕円 439">
          <a:extLst>
            <a:ext uri="{FF2B5EF4-FFF2-40B4-BE49-F238E27FC236}">
              <a16:creationId xmlns:a16="http://schemas.microsoft.com/office/drawing/2014/main" id="{394DE9D7-CE37-42AD-8AAC-3BE24EB224C2}"/>
            </a:ext>
          </a:extLst>
        </xdr:cNvPr>
        <xdr:cNvSpPr/>
      </xdr:nvSpPr>
      <xdr:spPr>
        <a:xfrm>
          <a:off x="14649450" y="699334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6662750F-C2CA-4AE5-8D3A-F99128B7AEE5}"/>
            </a:ext>
          </a:extLst>
        </xdr:cNvPr>
        <xdr:cNvSpPr txBox="1"/>
      </xdr:nvSpPr>
      <xdr:spPr>
        <a:xfrm>
          <a:off x="14742160" y="696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442" name="楕円 441">
          <a:extLst>
            <a:ext uri="{FF2B5EF4-FFF2-40B4-BE49-F238E27FC236}">
              <a16:creationId xmlns:a16="http://schemas.microsoft.com/office/drawing/2014/main" id="{E05B7828-56B7-4B83-87D1-7CFF13175DA8}"/>
            </a:ext>
          </a:extLst>
        </xdr:cNvPr>
        <xdr:cNvSpPr/>
      </xdr:nvSpPr>
      <xdr:spPr>
        <a:xfrm>
          <a:off x="13887450" y="69715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10885</xdr:rowOff>
    </xdr:to>
    <xdr:cxnSp macro="">
      <xdr:nvCxnSpPr>
        <xdr:cNvPr id="443" name="直線コネクタ 442">
          <a:extLst>
            <a:ext uri="{FF2B5EF4-FFF2-40B4-BE49-F238E27FC236}">
              <a16:creationId xmlns:a16="http://schemas.microsoft.com/office/drawing/2014/main" id="{7B78C9B3-F21D-4920-94B5-FEA53ED2C82A}"/>
            </a:ext>
          </a:extLst>
        </xdr:cNvPr>
        <xdr:cNvCxnSpPr/>
      </xdr:nvCxnSpPr>
      <xdr:spPr>
        <a:xfrm>
          <a:off x="13942060" y="7026184"/>
          <a:ext cx="762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444" name="楕円 443">
          <a:extLst>
            <a:ext uri="{FF2B5EF4-FFF2-40B4-BE49-F238E27FC236}">
              <a16:creationId xmlns:a16="http://schemas.microsoft.com/office/drawing/2014/main" id="{4EAC6F19-382D-4CE7-B08B-DAF02F26001F}"/>
            </a:ext>
          </a:extLst>
        </xdr:cNvPr>
        <xdr:cNvSpPr/>
      </xdr:nvSpPr>
      <xdr:spPr>
        <a:xfrm>
          <a:off x="13089890" y="69473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164374</xdr:rowOff>
    </xdr:to>
    <xdr:cxnSp macro="">
      <xdr:nvCxnSpPr>
        <xdr:cNvPr id="445" name="直線コネクタ 444">
          <a:extLst>
            <a:ext uri="{FF2B5EF4-FFF2-40B4-BE49-F238E27FC236}">
              <a16:creationId xmlns:a16="http://schemas.microsoft.com/office/drawing/2014/main" id="{163FD790-9CD0-4785-AB6E-870F4388DFEC}"/>
            </a:ext>
          </a:extLst>
        </xdr:cNvPr>
        <xdr:cNvCxnSpPr/>
      </xdr:nvCxnSpPr>
      <xdr:spPr>
        <a:xfrm>
          <a:off x="13144500" y="6992439"/>
          <a:ext cx="79756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446" name="楕円 445">
          <a:extLst>
            <a:ext uri="{FF2B5EF4-FFF2-40B4-BE49-F238E27FC236}">
              <a16:creationId xmlns:a16="http://schemas.microsoft.com/office/drawing/2014/main" id="{8F6C4E23-0DA2-4C78-BC45-932D355E6926}"/>
            </a:ext>
          </a:extLst>
        </xdr:cNvPr>
        <xdr:cNvSpPr/>
      </xdr:nvSpPr>
      <xdr:spPr>
        <a:xfrm>
          <a:off x="12303760" y="691551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138249</xdr:rowOff>
    </xdr:to>
    <xdr:cxnSp macro="">
      <xdr:nvCxnSpPr>
        <xdr:cNvPr id="447" name="直線コネクタ 446">
          <a:extLst>
            <a:ext uri="{FF2B5EF4-FFF2-40B4-BE49-F238E27FC236}">
              <a16:creationId xmlns:a16="http://schemas.microsoft.com/office/drawing/2014/main" id="{C92F8AE1-AF13-4EAF-B747-712A1A7A5FD4}"/>
            </a:ext>
          </a:extLst>
        </xdr:cNvPr>
        <xdr:cNvCxnSpPr/>
      </xdr:nvCxnSpPr>
      <xdr:spPr>
        <a:xfrm>
          <a:off x="12346940" y="6970123"/>
          <a:ext cx="7975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31931</xdr:rowOff>
    </xdr:from>
    <xdr:to>
      <xdr:col>67</xdr:col>
      <xdr:colOff>101600</xdr:colOff>
      <xdr:row>40</xdr:row>
      <xdr:rowOff>133531</xdr:rowOff>
    </xdr:to>
    <xdr:sp macro="" textlink="">
      <xdr:nvSpPr>
        <xdr:cNvPr id="448" name="楕円 447">
          <a:extLst>
            <a:ext uri="{FF2B5EF4-FFF2-40B4-BE49-F238E27FC236}">
              <a16:creationId xmlns:a16="http://schemas.microsoft.com/office/drawing/2014/main" id="{F3C7AEFE-77C1-4630-9FBB-AA04437A01EC}"/>
            </a:ext>
          </a:extLst>
        </xdr:cNvPr>
        <xdr:cNvSpPr/>
      </xdr:nvSpPr>
      <xdr:spPr>
        <a:xfrm>
          <a:off x="11487150" y="68880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82731</xdr:rowOff>
    </xdr:from>
    <xdr:to>
      <xdr:col>71</xdr:col>
      <xdr:colOff>177800</xdr:colOff>
      <xdr:row>40</xdr:row>
      <xdr:rowOff>112123</xdr:rowOff>
    </xdr:to>
    <xdr:cxnSp macro="">
      <xdr:nvCxnSpPr>
        <xdr:cNvPr id="449" name="直線コネクタ 448">
          <a:extLst>
            <a:ext uri="{FF2B5EF4-FFF2-40B4-BE49-F238E27FC236}">
              <a16:creationId xmlns:a16="http://schemas.microsoft.com/office/drawing/2014/main" id="{E84798D2-0DEB-4AA1-9EB8-B5402052DA65}"/>
            </a:ext>
          </a:extLst>
        </xdr:cNvPr>
        <xdr:cNvCxnSpPr/>
      </xdr:nvCxnSpPr>
      <xdr:spPr>
        <a:xfrm>
          <a:off x="11541760" y="6942636"/>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1782A47F-2DC2-4537-A8D3-525423F140E0}"/>
            </a:ext>
          </a:extLst>
        </xdr:cNvPr>
        <xdr:cNvSpPr txBox="1"/>
      </xdr:nvSpPr>
      <xdr:spPr>
        <a:xfrm>
          <a:off x="13738234"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0C20AB0-7AC2-4B40-B6E4-12E7F658CFDD}"/>
            </a:ext>
          </a:extLst>
        </xdr:cNvPr>
        <xdr:cNvSpPr txBox="1"/>
      </xdr:nvSpPr>
      <xdr:spPr>
        <a:xfrm>
          <a:off x="129571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28C667F7-FC2F-4511-8432-50C2479B47B4}"/>
            </a:ext>
          </a:extLst>
        </xdr:cNvPr>
        <xdr:cNvSpPr txBox="1"/>
      </xdr:nvSpPr>
      <xdr:spPr>
        <a:xfrm>
          <a:off x="12171054"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A0555288-1522-4AD6-BDA2-E81DE2B1F3F9}"/>
            </a:ext>
          </a:extLst>
        </xdr:cNvPr>
        <xdr:cNvSpPr txBox="1"/>
      </xdr:nvSpPr>
      <xdr:spPr>
        <a:xfrm>
          <a:off x="1135444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220EBC91-0060-41FC-A8F0-DFF4BCF71C44}"/>
            </a:ext>
          </a:extLst>
        </xdr:cNvPr>
        <xdr:cNvSpPr txBox="1"/>
      </xdr:nvSpPr>
      <xdr:spPr>
        <a:xfrm>
          <a:off x="1373823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11298753-0EE9-4F84-A544-935AB8A9084D}"/>
            </a:ext>
          </a:extLst>
        </xdr:cNvPr>
        <xdr:cNvSpPr txBox="1"/>
      </xdr:nvSpPr>
      <xdr:spPr>
        <a:xfrm>
          <a:off x="12957184" y="704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0ED8B9D3-B78E-42FD-B38E-BA798F7E0AD1}"/>
            </a:ext>
          </a:extLst>
        </xdr:cNvPr>
        <xdr:cNvSpPr txBox="1"/>
      </xdr:nvSpPr>
      <xdr:spPr>
        <a:xfrm>
          <a:off x="1217105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124658</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C878ED7C-036B-4931-8353-CF29106B6B31}"/>
            </a:ext>
          </a:extLst>
        </xdr:cNvPr>
        <xdr:cNvSpPr txBox="1"/>
      </xdr:nvSpPr>
      <xdr:spPr>
        <a:xfrm>
          <a:off x="11354444" y="69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B596EA05-DED5-4C16-9667-4DCCB03B798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8891DAE8-1EB8-4B53-86CB-26D01254925A}"/>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A93748D8-B3AA-4622-9AFB-57E1CDA6359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80B22676-54C7-4EC4-B303-92130967600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655CC9BE-E22C-454C-85D0-C366832BC3F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43D7F6EB-EFC5-40AF-AA71-C34BD39DCB3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9F1CD182-4035-4B6B-8B31-D40101C3866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3631F1B9-5EC4-4B78-B3F9-A6A5B9311DF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3CC804AE-5188-4351-A52E-56060459CEC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6DAFFFA5-7CB6-450B-88E0-BD40AD7203A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2E798746-3575-40D7-B674-8A6F598F975C}"/>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A3FDB57D-D9C6-4D32-9D69-4B54CC2B08E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D52235A2-84F2-4F6C-A5D7-43E6132CA993}"/>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A0FD2CA9-CF99-4015-8AF3-17025DDE82F6}"/>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22E13CF8-7021-48BB-89E8-7A20ED194EE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3B522C95-DFC0-4A91-85F6-AEB3A9AAF99A}"/>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38F44C2D-8F3F-4063-A40F-636EF250CF1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7E0173E5-9CBD-41F8-AFBC-4E507E477EF7}"/>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36185867-9546-4227-A1E3-624E9C8CD288}"/>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15F80DD7-9812-44B9-8F99-A0B62D33A1EA}"/>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0ABD848F-7791-4575-9CB7-89B70B474961}"/>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12827071-950B-4B75-B3A6-E4F5101B6B86}"/>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36678544-029A-4B07-843B-5DC6967F245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9772C4E7-F78B-46A7-A582-F321903811C2}"/>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80C77EC1-EF46-4417-9A82-79369B93F16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3F1643F-BA46-4C81-A3EC-887A4ED587E6}"/>
            </a:ext>
          </a:extLst>
        </xdr:cNvPr>
        <xdr:cNvCxnSpPr/>
      </xdr:nvCxnSpPr>
      <xdr:spPr>
        <a:xfrm flipV="1">
          <a:off x="19947254" y="5677444"/>
          <a:ext cx="0" cy="15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A054BDB5-B079-48AB-8DF4-97F2AC8ABBA2}"/>
            </a:ext>
          </a:extLst>
        </xdr:cNvPr>
        <xdr:cNvSpPr txBox="1"/>
      </xdr:nvSpPr>
      <xdr:spPr>
        <a:xfrm>
          <a:off x="19985990" y="72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8212C112-01B9-4FE8-96AA-4122C117AD6A}"/>
            </a:ext>
          </a:extLst>
        </xdr:cNvPr>
        <xdr:cNvCxnSpPr/>
      </xdr:nvCxnSpPr>
      <xdr:spPr>
        <a:xfrm>
          <a:off x="198856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AC3D92C9-BBA9-491F-9733-2413E4357762}"/>
            </a:ext>
          </a:extLst>
        </xdr:cNvPr>
        <xdr:cNvSpPr txBox="1"/>
      </xdr:nvSpPr>
      <xdr:spPr>
        <a:xfrm>
          <a:off x="19985990" y="54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A3161686-010A-41F9-B870-8C1FF4455721}"/>
            </a:ext>
          </a:extLst>
        </xdr:cNvPr>
        <xdr:cNvCxnSpPr/>
      </xdr:nvCxnSpPr>
      <xdr:spPr>
        <a:xfrm>
          <a:off x="19885660" y="56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A75928E0-BC59-4BC4-8A60-E3811EF50DDB}"/>
            </a:ext>
          </a:extLst>
        </xdr:cNvPr>
        <xdr:cNvSpPr txBox="1"/>
      </xdr:nvSpPr>
      <xdr:spPr>
        <a:xfrm>
          <a:off x="1998599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59DFBF48-5328-485D-9A13-97F6B18A7CF6}"/>
            </a:ext>
          </a:extLst>
        </xdr:cNvPr>
        <xdr:cNvSpPr/>
      </xdr:nvSpPr>
      <xdr:spPr>
        <a:xfrm>
          <a:off x="19904710" y="67467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90" name="フローチャート: 判断 489">
          <a:extLst>
            <a:ext uri="{FF2B5EF4-FFF2-40B4-BE49-F238E27FC236}">
              <a16:creationId xmlns:a16="http://schemas.microsoft.com/office/drawing/2014/main" id="{A75E1675-80C4-472D-AAA6-F7B2374CE27E}"/>
            </a:ext>
          </a:extLst>
        </xdr:cNvPr>
        <xdr:cNvSpPr/>
      </xdr:nvSpPr>
      <xdr:spPr>
        <a:xfrm>
          <a:off x="19161760" y="66371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491" name="フローチャート: 判断 490">
          <a:extLst>
            <a:ext uri="{FF2B5EF4-FFF2-40B4-BE49-F238E27FC236}">
              <a16:creationId xmlns:a16="http://schemas.microsoft.com/office/drawing/2014/main" id="{AD344F4F-C653-43A4-8F01-4809377CA3BD}"/>
            </a:ext>
          </a:extLst>
        </xdr:cNvPr>
        <xdr:cNvSpPr/>
      </xdr:nvSpPr>
      <xdr:spPr>
        <a:xfrm>
          <a:off x="18345150" y="66477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492" name="フローチャート: 判断 491">
          <a:extLst>
            <a:ext uri="{FF2B5EF4-FFF2-40B4-BE49-F238E27FC236}">
              <a16:creationId xmlns:a16="http://schemas.microsoft.com/office/drawing/2014/main" id="{E36A004A-2FD2-4F04-91C2-E49C6A9A19BC}"/>
            </a:ext>
          </a:extLst>
        </xdr:cNvPr>
        <xdr:cNvSpPr/>
      </xdr:nvSpPr>
      <xdr:spPr>
        <a:xfrm>
          <a:off x="17547590" y="66455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93" name="フローチャート: 判断 492">
          <a:extLst>
            <a:ext uri="{FF2B5EF4-FFF2-40B4-BE49-F238E27FC236}">
              <a16:creationId xmlns:a16="http://schemas.microsoft.com/office/drawing/2014/main" id="{4C258715-484E-42BC-9AA7-9AFE0492629D}"/>
            </a:ext>
          </a:extLst>
        </xdr:cNvPr>
        <xdr:cNvSpPr/>
      </xdr:nvSpPr>
      <xdr:spPr>
        <a:xfrm>
          <a:off x="167614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E553934-5E24-4B16-AA20-E4719AF6184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9A23C40-E136-4E96-83E9-F24FE2B3C37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B9BC640-3CDA-4141-A99F-75F1429D780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982F7C18-1B20-422C-9A1A-41ED25F6B4B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4C4AC01-4F59-49D9-B553-F72D7AEB0C6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99" name="楕円 498">
          <a:extLst>
            <a:ext uri="{FF2B5EF4-FFF2-40B4-BE49-F238E27FC236}">
              <a16:creationId xmlns:a16="http://schemas.microsoft.com/office/drawing/2014/main" id="{A7676854-753E-46A3-AFEB-0B5876119C0B}"/>
            </a:ext>
          </a:extLst>
        </xdr:cNvPr>
        <xdr:cNvSpPr/>
      </xdr:nvSpPr>
      <xdr:spPr>
        <a:xfrm>
          <a:off x="19904710" y="68741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E29FD1B8-F472-4334-9366-DCA2E40BA6DB}"/>
            </a:ext>
          </a:extLst>
        </xdr:cNvPr>
        <xdr:cNvSpPr txBox="1"/>
      </xdr:nvSpPr>
      <xdr:spPr>
        <a:xfrm>
          <a:off x="19985990" y="68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xdr:rowOff>
    </xdr:from>
    <xdr:to>
      <xdr:col>112</xdr:col>
      <xdr:colOff>38100</xdr:colOff>
      <xdr:row>40</xdr:row>
      <xdr:rowOff>113937</xdr:rowOff>
    </xdr:to>
    <xdr:sp macro="" textlink="">
      <xdr:nvSpPr>
        <xdr:cNvPr id="501" name="楕円 500">
          <a:extLst>
            <a:ext uri="{FF2B5EF4-FFF2-40B4-BE49-F238E27FC236}">
              <a16:creationId xmlns:a16="http://schemas.microsoft.com/office/drawing/2014/main" id="{861DB29A-2A87-4EC5-BEF2-C6D9C8460F5E}"/>
            </a:ext>
          </a:extLst>
        </xdr:cNvPr>
        <xdr:cNvSpPr/>
      </xdr:nvSpPr>
      <xdr:spPr>
        <a:xfrm>
          <a:off x="19161760" y="68741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63137</xdr:rowOff>
    </xdr:to>
    <xdr:cxnSp macro="">
      <xdr:nvCxnSpPr>
        <xdr:cNvPr id="502" name="直線コネクタ 501">
          <a:extLst>
            <a:ext uri="{FF2B5EF4-FFF2-40B4-BE49-F238E27FC236}">
              <a16:creationId xmlns:a16="http://schemas.microsoft.com/office/drawing/2014/main" id="{08C4D821-54CD-49E3-BD30-A6E139EDD261}"/>
            </a:ext>
          </a:extLst>
        </xdr:cNvPr>
        <xdr:cNvCxnSpPr/>
      </xdr:nvCxnSpPr>
      <xdr:spPr>
        <a:xfrm>
          <a:off x="19204940" y="69173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125004</xdr:rowOff>
    </xdr:from>
    <xdr:to>
      <xdr:col>107</xdr:col>
      <xdr:colOff>101600</xdr:colOff>
      <xdr:row>40</xdr:row>
      <xdr:rowOff>55154</xdr:rowOff>
    </xdr:to>
    <xdr:sp macro="" textlink="">
      <xdr:nvSpPr>
        <xdr:cNvPr id="503" name="楕円 502">
          <a:extLst>
            <a:ext uri="{FF2B5EF4-FFF2-40B4-BE49-F238E27FC236}">
              <a16:creationId xmlns:a16="http://schemas.microsoft.com/office/drawing/2014/main" id="{5ADC4C4F-4088-43D0-850E-56E17B42D739}"/>
            </a:ext>
          </a:extLst>
        </xdr:cNvPr>
        <xdr:cNvSpPr/>
      </xdr:nvSpPr>
      <xdr:spPr>
        <a:xfrm>
          <a:off x="18345150" y="68134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xdr:rowOff>
    </xdr:from>
    <xdr:to>
      <xdr:col>111</xdr:col>
      <xdr:colOff>177800</xdr:colOff>
      <xdr:row>40</xdr:row>
      <xdr:rowOff>63137</xdr:rowOff>
    </xdr:to>
    <xdr:cxnSp macro="">
      <xdr:nvCxnSpPr>
        <xdr:cNvPr id="504" name="直線コネクタ 503">
          <a:extLst>
            <a:ext uri="{FF2B5EF4-FFF2-40B4-BE49-F238E27FC236}">
              <a16:creationId xmlns:a16="http://schemas.microsoft.com/office/drawing/2014/main" id="{E6871B6B-1688-4874-8D6D-A66B0ACFA7F1}"/>
            </a:ext>
          </a:extLst>
        </xdr:cNvPr>
        <xdr:cNvCxnSpPr/>
      </xdr:nvCxnSpPr>
      <xdr:spPr>
        <a:xfrm>
          <a:off x="18399760" y="6864259"/>
          <a:ext cx="80518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05" name="楕円 504">
          <a:extLst>
            <a:ext uri="{FF2B5EF4-FFF2-40B4-BE49-F238E27FC236}">
              <a16:creationId xmlns:a16="http://schemas.microsoft.com/office/drawing/2014/main" id="{B99BF905-CAE8-460F-A5E8-E2E46141B0B8}"/>
            </a:ext>
          </a:extLst>
        </xdr:cNvPr>
        <xdr:cNvSpPr/>
      </xdr:nvSpPr>
      <xdr:spPr>
        <a:xfrm>
          <a:off x="17547590" y="6818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xdr:rowOff>
    </xdr:from>
    <xdr:to>
      <xdr:col>107</xdr:col>
      <xdr:colOff>50800</xdr:colOff>
      <xdr:row>40</xdr:row>
      <xdr:rowOff>7620</xdr:rowOff>
    </xdr:to>
    <xdr:cxnSp macro="">
      <xdr:nvCxnSpPr>
        <xdr:cNvPr id="506" name="直線コネクタ 505">
          <a:extLst>
            <a:ext uri="{FF2B5EF4-FFF2-40B4-BE49-F238E27FC236}">
              <a16:creationId xmlns:a16="http://schemas.microsoft.com/office/drawing/2014/main" id="{7408AFC6-ED5E-421C-B74A-264527891C73}"/>
            </a:ext>
          </a:extLst>
        </xdr:cNvPr>
        <xdr:cNvCxnSpPr/>
      </xdr:nvCxnSpPr>
      <xdr:spPr>
        <a:xfrm flipV="1">
          <a:off x="17602200" y="6864259"/>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07" name="楕円 506">
          <a:extLst>
            <a:ext uri="{FF2B5EF4-FFF2-40B4-BE49-F238E27FC236}">
              <a16:creationId xmlns:a16="http://schemas.microsoft.com/office/drawing/2014/main" id="{9BF947CC-EDD2-48C4-A4ED-8F2AB31EF3DC}"/>
            </a:ext>
          </a:extLst>
        </xdr:cNvPr>
        <xdr:cNvSpPr/>
      </xdr:nvSpPr>
      <xdr:spPr>
        <a:xfrm>
          <a:off x="16761460" y="681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7620</xdr:rowOff>
    </xdr:to>
    <xdr:cxnSp macro="">
      <xdr:nvCxnSpPr>
        <xdr:cNvPr id="508" name="直線コネクタ 507">
          <a:extLst>
            <a:ext uri="{FF2B5EF4-FFF2-40B4-BE49-F238E27FC236}">
              <a16:creationId xmlns:a16="http://schemas.microsoft.com/office/drawing/2014/main" id="{3572DC40-68B6-4499-8D16-AE7A80570C77}"/>
            </a:ext>
          </a:extLst>
        </xdr:cNvPr>
        <xdr:cNvCxnSpPr/>
      </xdr:nvCxnSpPr>
      <xdr:spPr>
        <a:xfrm>
          <a:off x="16804640" y="68675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38506C90-1CFC-4704-B7FA-06CE603571D5}"/>
            </a:ext>
          </a:extLst>
        </xdr:cNvPr>
        <xdr:cNvSpPr txBox="1"/>
      </xdr:nvSpPr>
      <xdr:spPr>
        <a:xfrm>
          <a:off x="18982132" y="640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D6CCA444-2893-4184-A1B5-C487F47A86E7}"/>
            </a:ext>
          </a:extLst>
        </xdr:cNvPr>
        <xdr:cNvSpPr txBox="1"/>
      </xdr:nvSpPr>
      <xdr:spPr>
        <a:xfrm>
          <a:off x="18182032" y="64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4E4C9477-6BDB-4157-9FB2-5250FB694014}"/>
            </a:ext>
          </a:extLst>
        </xdr:cNvPr>
        <xdr:cNvSpPr txBox="1"/>
      </xdr:nvSpPr>
      <xdr:spPr>
        <a:xfrm>
          <a:off x="17384472"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AB9D6576-5FF5-43B4-9F6A-36F1715C1B1D}"/>
            </a:ext>
          </a:extLst>
        </xdr:cNvPr>
        <xdr:cNvSpPr txBox="1"/>
      </xdr:nvSpPr>
      <xdr:spPr>
        <a:xfrm>
          <a:off x="16588817" y="641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105064</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74A535DA-E2CA-4899-B4C1-18F9CA0C162E}"/>
            </a:ext>
          </a:extLst>
        </xdr:cNvPr>
        <xdr:cNvSpPr txBox="1"/>
      </xdr:nvSpPr>
      <xdr:spPr>
        <a:xfrm>
          <a:off x="18982132" y="69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46281</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3D75F24E-A951-4415-86EF-587073A8819A}"/>
            </a:ext>
          </a:extLst>
        </xdr:cNvPr>
        <xdr:cNvSpPr txBox="1"/>
      </xdr:nvSpPr>
      <xdr:spPr>
        <a:xfrm>
          <a:off x="18182032" y="6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99AC1C52-571F-4A65-8D41-0D5CDBE72C71}"/>
            </a:ext>
          </a:extLst>
        </xdr:cNvPr>
        <xdr:cNvSpPr txBox="1"/>
      </xdr:nvSpPr>
      <xdr:spPr>
        <a:xfrm>
          <a:off x="1738447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AA4BF359-847C-49D8-A934-14E18C0A5F27}"/>
            </a:ext>
          </a:extLst>
        </xdr:cNvPr>
        <xdr:cNvSpPr txBox="1"/>
      </xdr:nvSpPr>
      <xdr:spPr>
        <a:xfrm>
          <a:off x="1658881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FF86B93C-762C-420C-9741-8B199559123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3337B4AA-7A7D-4916-991F-851D4791EAF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B0EE348C-FB9B-4904-AA62-D8FF4304E88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18C0AA85-5F75-4BC7-9383-5FBB94CA180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1372B099-BBE3-4D62-8C83-88D69EFBF1F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27BADA19-2D1D-40D9-9DB1-EB6F71439E4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62634906-973C-42B1-835B-32692154ED7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649F5FA5-BCEA-42CF-BBB6-D0963B10BA7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46E75825-C54E-4073-965B-7F0ED7F809D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CBA10BA4-2A39-4BA0-8F1B-CAFB7BF1252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79B7592E-9E02-4147-9A8B-AB2BF2AAFDB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695C4B9F-7AE9-41F9-8B45-5FA1F5F516BC}"/>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9FC94ED6-DC62-458D-9257-8288ED3BEDB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FBFD092D-EE0E-4F04-AF87-F7D401629514}"/>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B21A3619-5D8E-4346-875F-3583A90126DB}"/>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D68C0F33-C820-4D59-B61B-EC9811865870}"/>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6ADE4055-0111-40D5-A00C-EE839CFFAC71}"/>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80242807-0182-4312-A21B-FDA3D9DC5357}"/>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C2E4082F-749D-4582-8CB4-8F03D388042F}"/>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8BFA8DC2-D5AD-4F53-82CF-FD51F0DFB37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7659D804-FBD4-4284-81B1-04F279FDAE0E}"/>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405E01B3-57BE-48A6-AEEB-69C4A511F3C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3CE4266F-9E00-4832-93D6-A0AB43136C3B}"/>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9D55938E-5E76-4C33-A494-44582C33D3D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9EF9B25F-774B-4696-9E9B-C5BB5A422446}"/>
            </a:ext>
          </a:extLst>
        </xdr:cNvPr>
        <xdr:cNvCxnSpPr/>
      </xdr:nvCxnSpPr>
      <xdr:spPr>
        <a:xfrm flipV="1">
          <a:off x="14703424" y="97250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F9A99665-2361-4C4F-9379-E6BE57D413E0}"/>
            </a:ext>
          </a:extLst>
        </xdr:cNvPr>
        <xdr:cNvSpPr txBox="1"/>
      </xdr:nvSpPr>
      <xdr:spPr>
        <a:xfrm>
          <a:off x="147421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3F5DCD00-F1EA-4A15-A031-EB3DE0EA7A0E}"/>
            </a:ext>
          </a:extLst>
        </xdr:cNvPr>
        <xdr:cNvCxnSpPr/>
      </xdr:nvCxnSpPr>
      <xdr:spPr>
        <a:xfrm>
          <a:off x="1461135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345A54ED-914B-4C09-A8B3-1455F2E4D664}"/>
            </a:ext>
          </a:extLst>
        </xdr:cNvPr>
        <xdr:cNvSpPr txBox="1"/>
      </xdr:nvSpPr>
      <xdr:spPr>
        <a:xfrm>
          <a:off x="1474216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0CB35329-B90B-43C8-83ED-4BFD5FD2FB2E}"/>
            </a:ext>
          </a:extLst>
        </xdr:cNvPr>
        <xdr:cNvCxnSpPr/>
      </xdr:nvCxnSpPr>
      <xdr:spPr>
        <a:xfrm>
          <a:off x="14611350" y="9725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3295CF2C-A0CD-427D-93C1-DBBBCD1AEAE4}"/>
            </a:ext>
          </a:extLst>
        </xdr:cNvPr>
        <xdr:cNvSpPr txBox="1"/>
      </xdr:nvSpPr>
      <xdr:spPr>
        <a:xfrm>
          <a:off x="1474216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FD64A3EB-7CD7-4140-8A6E-C5983DADBE78}"/>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8" name="フローチャート: 判断 547">
          <a:extLst>
            <a:ext uri="{FF2B5EF4-FFF2-40B4-BE49-F238E27FC236}">
              <a16:creationId xmlns:a16="http://schemas.microsoft.com/office/drawing/2014/main" id="{EE566EBF-4A4B-4A30-A8D8-68C02C5DE28D}"/>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9" name="フローチャート: 判断 548">
          <a:extLst>
            <a:ext uri="{FF2B5EF4-FFF2-40B4-BE49-F238E27FC236}">
              <a16:creationId xmlns:a16="http://schemas.microsoft.com/office/drawing/2014/main" id="{CB3A14C2-86DF-4E2E-BBD3-3D3ADC69D6D5}"/>
            </a:ext>
          </a:extLst>
        </xdr:cNvPr>
        <xdr:cNvSpPr/>
      </xdr:nvSpPr>
      <xdr:spPr>
        <a:xfrm>
          <a:off x="13089890" y="1025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0" name="フローチャート: 判断 549">
          <a:extLst>
            <a:ext uri="{FF2B5EF4-FFF2-40B4-BE49-F238E27FC236}">
              <a16:creationId xmlns:a16="http://schemas.microsoft.com/office/drawing/2014/main" id="{E3A84347-581F-4E31-A3B1-188D1278927E}"/>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51" name="フローチャート: 判断 550">
          <a:extLst>
            <a:ext uri="{FF2B5EF4-FFF2-40B4-BE49-F238E27FC236}">
              <a16:creationId xmlns:a16="http://schemas.microsoft.com/office/drawing/2014/main" id="{E6B1C596-E3BA-4EE3-8E39-45EF5F57A753}"/>
            </a:ext>
          </a:extLst>
        </xdr:cNvPr>
        <xdr:cNvSpPr/>
      </xdr:nvSpPr>
      <xdr:spPr>
        <a:xfrm>
          <a:off x="11487150" y="102419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7704836-1F35-4FF2-94FD-727DD6C5933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800F62F-5166-4C36-A908-4B2B8ED6853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C660264-0995-4167-B358-F8FA879726E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99A0B4B7-6AB6-42BF-ABA6-98C9623F52F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EF67E80-82F4-4F1F-91DB-E6B93BA198B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57" name="楕円 556">
          <a:extLst>
            <a:ext uri="{FF2B5EF4-FFF2-40B4-BE49-F238E27FC236}">
              <a16:creationId xmlns:a16="http://schemas.microsoft.com/office/drawing/2014/main" id="{E2BEE841-A213-4EE4-B732-A967E1D28F4B}"/>
            </a:ext>
          </a:extLst>
        </xdr:cNvPr>
        <xdr:cNvSpPr/>
      </xdr:nvSpPr>
      <xdr:spPr>
        <a:xfrm>
          <a:off x="14649450" y="10274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8272</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C1C74A28-96AA-42F8-9FFA-8C9E6FC6FB71}"/>
            </a:ext>
          </a:extLst>
        </xdr:cNvPr>
        <xdr:cNvSpPr txBox="1"/>
      </xdr:nvSpPr>
      <xdr:spPr>
        <a:xfrm>
          <a:off x="1474216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59" name="楕円 558">
          <a:extLst>
            <a:ext uri="{FF2B5EF4-FFF2-40B4-BE49-F238E27FC236}">
              <a16:creationId xmlns:a16="http://schemas.microsoft.com/office/drawing/2014/main" id="{A61572A7-A515-4B52-8880-2681AB311B7F}"/>
            </a:ext>
          </a:extLst>
        </xdr:cNvPr>
        <xdr:cNvSpPr/>
      </xdr:nvSpPr>
      <xdr:spPr>
        <a:xfrm>
          <a:off x="13887450" y="10232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36195</xdr:rowOff>
    </xdr:to>
    <xdr:cxnSp macro="">
      <xdr:nvCxnSpPr>
        <xdr:cNvPr id="560" name="直線コネクタ 559">
          <a:extLst>
            <a:ext uri="{FF2B5EF4-FFF2-40B4-BE49-F238E27FC236}">
              <a16:creationId xmlns:a16="http://schemas.microsoft.com/office/drawing/2014/main" id="{F9C1E01D-F33E-4F0F-8C5E-9427A4F6A375}"/>
            </a:ext>
          </a:extLst>
        </xdr:cNvPr>
        <xdr:cNvCxnSpPr/>
      </xdr:nvCxnSpPr>
      <xdr:spPr>
        <a:xfrm>
          <a:off x="13942060" y="1028700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61" name="楕円 560">
          <a:extLst>
            <a:ext uri="{FF2B5EF4-FFF2-40B4-BE49-F238E27FC236}">
              <a16:creationId xmlns:a16="http://schemas.microsoft.com/office/drawing/2014/main" id="{47CE391C-C2FA-4554-A421-E374FB93EC2E}"/>
            </a:ext>
          </a:extLst>
        </xdr:cNvPr>
        <xdr:cNvSpPr/>
      </xdr:nvSpPr>
      <xdr:spPr>
        <a:xfrm>
          <a:off x="13089890" y="102133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59</xdr:row>
      <xdr:rowOff>167640</xdr:rowOff>
    </xdr:to>
    <xdr:cxnSp macro="">
      <xdr:nvCxnSpPr>
        <xdr:cNvPr id="562" name="直線コネクタ 561">
          <a:extLst>
            <a:ext uri="{FF2B5EF4-FFF2-40B4-BE49-F238E27FC236}">
              <a16:creationId xmlns:a16="http://schemas.microsoft.com/office/drawing/2014/main" id="{8F30C982-5461-4DA2-BD0A-648A03F3C50B}"/>
            </a:ext>
          </a:extLst>
        </xdr:cNvPr>
        <xdr:cNvCxnSpPr/>
      </xdr:nvCxnSpPr>
      <xdr:spPr>
        <a:xfrm>
          <a:off x="13144500" y="1026795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63" name="楕円 562">
          <a:extLst>
            <a:ext uri="{FF2B5EF4-FFF2-40B4-BE49-F238E27FC236}">
              <a16:creationId xmlns:a16="http://schemas.microsoft.com/office/drawing/2014/main" id="{183B5081-46C8-41D0-9913-BDFB9F94C348}"/>
            </a:ext>
          </a:extLst>
        </xdr:cNvPr>
        <xdr:cNvSpPr/>
      </xdr:nvSpPr>
      <xdr:spPr>
        <a:xfrm>
          <a:off x="12303760" y="10209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59</xdr:row>
      <xdr:rowOff>152400</xdr:rowOff>
    </xdr:to>
    <xdr:cxnSp macro="">
      <xdr:nvCxnSpPr>
        <xdr:cNvPr id="564" name="直線コネクタ 563">
          <a:extLst>
            <a:ext uri="{FF2B5EF4-FFF2-40B4-BE49-F238E27FC236}">
              <a16:creationId xmlns:a16="http://schemas.microsoft.com/office/drawing/2014/main" id="{B8FAAAC4-543C-4325-A7B6-DC9B69947BFF}"/>
            </a:ext>
          </a:extLst>
        </xdr:cNvPr>
        <xdr:cNvCxnSpPr/>
      </xdr:nvCxnSpPr>
      <xdr:spPr>
        <a:xfrm>
          <a:off x="12346940" y="1025461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65" name="楕円 564">
          <a:extLst>
            <a:ext uri="{FF2B5EF4-FFF2-40B4-BE49-F238E27FC236}">
              <a16:creationId xmlns:a16="http://schemas.microsoft.com/office/drawing/2014/main" id="{ABF79098-C2A5-446C-ABC4-A27E0875E08A}"/>
            </a:ext>
          </a:extLst>
        </xdr:cNvPr>
        <xdr:cNvSpPr/>
      </xdr:nvSpPr>
      <xdr:spPr>
        <a:xfrm>
          <a:off x="1148715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140970</xdr:rowOff>
    </xdr:to>
    <xdr:cxnSp macro="">
      <xdr:nvCxnSpPr>
        <xdr:cNvPr id="566" name="直線コネクタ 565">
          <a:extLst>
            <a:ext uri="{FF2B5EF4-FFF2-40B4-BE49-F238E27FC236}">
              <a16:creationId xmlns:a16="http://schemas.microsoft.com/office/drawing/2014/main" id="{D1253A55-7678-48F3-BB21-CC17B30DE592}"/>
            </a:ext>
          </a:extLst>
        </xdr:cNvPr>
        <xdr:cNvCxnSpPr/>
      </xdr:nvCxnSpPr>
      <xdr:spPr>
        <a:xfrm>
          <a:off x="11541760" y="1021651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7" name="n_1aveValue【学校施設】&#10;有形固定資産減価償却率">
          <a:extLst>
            <a:ext uri="{FF2B5EF4-FFF2-40B4-BE49-F238E27FC236}">
              <a16:creationId xmlns:a16="http://schemas.microsoft.com/office/drawing/2014/main" id="{0187E85F-CC1A-420C-9D4E-D5AC0D539E39}"/>
            </a:ext>
          </a:extLst>
        </xdr:cNvPr>
        <xdr:cNvSpPr txBox="1"/>
      </xdr:nvSpPr>
      <xdr:spPr>
        <a:xfrm>
          <a:off x="1373823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8" name="n_2aveValue【学校施設】&#10;有形固定資産減価償却率">
          <a:extLst>
            <a:ext uri="{FF2B5EF4-FFF2-40B4-BE49-F238E27FC236}">
              <a16:creationId xmlns:a16="http://schemas.microsoft.com/office/drawing/2014/main" id="{19EADA8E-87F0-4FBA-A5D9-DE0162E14C33}"/>
            </a:ext>
          </a:extLst>
        </xdr:cNvPr>
        <xdr:cNvSpPr txBox="1"/>
      </xdr:nvSpPr>
      <xdr:spPr>
        <a:xfrm>
          <a:off x="1295718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9" name="n_3aveValue【学校施設】&#10;有形固定資産減価償却率">
          <a:extLst>
            <a:ext uri="{FF2B5EF4-FFF2-40B4-BE49-F238E27FC236}">
              <a16:creationId xmlns:a16="http://schemas.microsoft.com/office/drawing/2014/main" id="{4172B0E5-0A57-4CA5-9E9E-8D2EF3C3DC6F}"/>
            </a:ext>
          </a:extLst>
        </xdr:cNvPr>
        <xdr:cNvSpPr txBox="1"/>
      </xdr:nvSpPr>
      <xdr:spPr>
        <a:xfrm>
          <a:off x="121710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70" name="n_4aveValue【学校施設】&#10;有形固定資産減価償却率">
          <a:extLst>
            <a:ext uri="{FF2B5EF4-FFF2-40B4-BE49-F238E27FC236}">
              <a16:creationId xmlns:a16="http://schemas.microsoft.com/office/drawing/2014/main" id="{99A0424C-6E15-43BE-8D81-F29CAB26804E}"/>
            </a:ext>
          </a:extLst>
        </xdr:cNvPr>
        <xdr:cNvSpPr txBox="1"/>
      </xdr:nvSpPr>
      <xdr:spPr>
        <a:xfrm>
          <a:off x="113544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571" name="n_1mainValue【学校施設】&#10;有形固定資産減価償却率">
          <a:extLst>
            <a:ext uri="{FF2B5EF4-FFF2-40B4-BE49-F238E27FC236}">
              <a16:creationId xmlns:a16="http://schemas.microsoft.com/office/drawing/2014/main" id="{82924FD4-F1FF-4549-8952-FB128922EB47}"/>
            </a:ext>
          </a:extLst>
        </xdr:cNvPr>
        <xdr:cNvSpPr txBox="1"/>
      </xdr:nvSpPr>
      <xdr:spPr>
        <a:xfrm>
          <a:off x="1373823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72" name="n_2mainValue【学校施設】&#10;有形固定資産減価償却率">
          <a:extLst>
            <a:ext uri="{FF2B5EF4-FFF2-40B4-BE49-F238E27FC236}">
              <a16:creationId xmlns:a16="http://schemas.microsoft.com/office/drawing/2014/main" id="{A4A74132-ADDE-4B68-9A42-3AD3D189B5C1}"/>
            </a:ext>
          </a:extLst>
        </xdr:cNvPr>
        <xdr:cNvSpPr txBox="1"/>
      </xdr:nvSpPr>
      <xdr:spPr>
        <a:xfrm>
          <a:off x="1295718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73" name="n_3mainValue【学校施設】&#10;有形固定資産減価償却率">
          <a:extLst>
            <a:ext uri="{FF2B5EF4-FFF2-40B4-BE49-F238E27FC236}">
              <a16:creationId xmlns:a16="http://schemas.microsoft.com/office/drawing/2014/main" id="{5FCCBD7E-C2A2-434D-AB9E-6BC24F5A0626}"/>
            </a:ext>
          </a:extLst>
        </xdr:cNvPr>
        <xdr:cNvSpPr txBox="1"/>
      </xdr:nvSpPr>
      <xdr:spPr>
        <a:xfrm>
          <a:off x="1217105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74" name="n_4mainValue【学校施設】&#10;有形固定資産減価償却率">
          <a:extLst>
            <a:ext uri="{FF2B5EF4-FFF2-40B4-BE49-F238E27FC236}">
              <a16:creationId xmlns:a16="http://schemas.microsoft.com/office/drawing/2014/main" id="{D74D63E8-91C6-4A42-856E-F1C66FB654C6}"/>
            </a:ext>
          </a:extLst>
        </xdr:cNvPr>
        <xdr:cNvSpPr txBox="1"/>
      </xdr:nvSpPr>
      <xdr:spPr>
        <a:xfrm>
          <a:off x="113544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FDDD48E0-6443-45FA-8000-1436BFF7B6F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721B4BE7-B8EB-4AC7-845E-BB8DA07C7B6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82C9BEDC-8B12-4F8E-8EF0-BDCE4048BFF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7C272288-95E0-46E0-A698-5E1E5BD58BD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49D84517-F3EE-4C5A-9AAE-448FFD9E009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D49C4042-6CE8-442E-8341-D91760E8170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8AE3EB5C-4E34-4726-8136-0356F07F456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A1C778BE-2CAE-4B00-A2EC-36DD781116E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E0DA5F2C-7A99-463A-B3EF-A4A11DFBA99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3C8244ED-0F05-40DF-BD45-2BA0E26F88A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A8F1B6FC-4CAD-4ADB-9B60-E097BE2F71E6}"/>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BD51B8DA-F3D6-4257-A83C-7021742BC8F1}"/>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294D615-D65C-4A4B-BB68-4BAAB13006C2}"/>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36B01ADD-F9C0-46C2-A211-D23D84A1B3EC}"/>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1F2258F8-8B45-4509-BE41-C51CE7757A0E}"/>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12967E1D-9049-4AE7-9E44-5E368B0C02DD}"/>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398BCA6C-EF10-4C54-A730-0F6A1EB3621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85983F9A-7542-43DE-9E3D-3372A6A7D8F1}"/>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28376E3-12F0-4871-91AE-41AFDDC95107}"/>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711ABF56-CA08-42B6-8DAE-928F8D0ADFFA}"/>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49715E5A-8DC9-413F-86C6-7C59D3886251}"/>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9BFAB046-AEEB-4012-8CCD-9650113082DD}"/>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5FA9C4B8-691C-4ED8-848F-9B878EE1B03A}"/>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6DF8F2C9-577E-4984-8B2C-80CB33FCF99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F934507B-3D3B-4ECC-A4FC-14B3BAB2125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8C77E404-7E20-4D5D-AEF2-26559F7E626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AD43DD71-8B96-4919-B256-5A009FE68F66}"/>
            </a:ext>
          </a:extLst>
        </xdr:cNvPr>
        <xdr:cNvCxnSpPr/>
      </xdr:nvCxnSpPr>
      <xdr:spPr>
        <a:xfrm flipV="1">
          <a:off x="19947254" y="9507148"/>
          <a:ext cx="0" cy="158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C5D9B784-9AC4-46A4-A9B8-73D13C5866B9}"/>
            </a:ext>
          </a:extLst>
        </xdr:cNvPr>
        <xdr:cNvSpPr txBox="1"/>
      </xdr:nvSpPr>
      <xdr:spPr>
        <a:xfrm>
          <a:off x="19985990" y="1109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78AC2D13-CD8C-4AF0-BD7D-13F449481852}"/>
            </a:ext>
          </a:extLst>
        </xdr:cNvPr>
        <xdr:cNvCxnSpPr/>
      </xdr:nvCxnSpPr>
      <xdr:spPr>
        <a:xfrm>
          <a:off x="19885660" y="11093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516F9686-8133-4EBC-AF2C-BC34F6A4A395}"/>
            </a:ext>
          </a:extLst>
        </xdr:cNvPr>
        <xdr:cNvSpPr txBox="1"/>
      </xdr:nvSpPr>
      <xdr:spPr>
        <a:xfrm>
          <a:off x="19985990" y="92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1651A5F3-8FEB-4E89-AB05-2FF5D23EBC7F}"/>
            </a:ext>
          </a:extLst>
        </xdr:cNvPr>
        <xdr:cNvCxnSpPr/>
      </xdr:nvCxnSpPr>
      <xdr:spPr>
        <a:xfrm>
          <a:off x="19885660" y="9507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20366F10-1AB5-4EA3-B80D-B1B3C2B1DAE2}"/>
            </a:ext>
          </a:extLst>
        </xdr:cNvPr>
        <xdr:cNvSpPr txBox="1"/>
      </xdr:nvSpPr>
      <xdr:spPr>
        <a:xfrm>
          <a:off x="1998599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CD0163BB-61DE-4A14-8F26-22D1E14B883F}"/>
            </a:ext>
          </a:extLst>
        </xdr:cNvPr>
        <xdr:cNvSpPr/>
      </xdr:nvSpPr>
      <xdr:spPr>
        <a:xfrm>
          <a:off x="19904710" y="107608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608" name="フローチャート: 判断 607">
          <a:extLst>
            <a:ext uri="{FF2B5EF4-FFF2-40B4-BE49-F238E27FC236}">
              <a16:creationId xmlns:a16="http://schemas.microsoft.com/office/drawing/2014/main" id="{B7466BD7-720B-4D28-B530-4855F37FFC0F}"/>
            </a:ext>
          </a:extLst>
        </xdr:cNvPr>
        <xdr:cNvSpPr/>
      </xdr:nvSpPr>
      <xdr:spPr>
        <a:xfrm>
          <a:off x="19161760" y="106273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609" name="フローチャート: 判断 608">
          <a:extLst>
            <a:ext uri="{FF2B5EF4-FFF2-40B4-BE49-F238E27FC236}">
              <a16:creationId xmlns:a16="http://schemas.microsoft.com/office/drawing/2014/main" id="{673A04BD-4EEC-4FAB-BE44-C250C0BEBDA2}"/>
            </a:ext>
          </a:extLst>
        </xdr:cNvPr>
        <xdr:cNvSpPr/>
      </xdr:nvSpPr>
      <xdr:spPr>
        <a:xfrm>
          <a:off x="18345150" y="106375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610" name="フローチャート: 判断 609">
          <a:extLst>
            <a:ext uri="{FF2B5EF4-FFF2-40B4-BE49-F238E27FC236}">
              <a16:creationId xmlns:a16="http://schemas.microsoft.com/office/drawing/2014/main" id="{F4ADB000-3CBF-44D9-91BE-1E523E86F11F}"/>
            </a:ext>
          </a:extLst>
        </xdr:cNvPr>
        <xdr:cNvSpPr/>
      </xdr:nvSpPr>
      <xdr:spPr>
        <a:xfrm>
          <a:off x="17547590" y="1064272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611" name="フローチャート: 判断 610">
          <a:extLst>
            <a:ext uri="{FF2B5EF4-FFF2-40B4-BE49-F238E27FC236}">
              <a16:creationId xmlns:a16="http://schemas.microsoft.com/office/drawing/2014/main" id="{4F6B8201-DCBF-4B06-90FF-17EAEC7B5BE7}"/>
            </a:ext>
          </a:extLst>
        </xdr:cNvPr>
        <xdr:cNvSpPr/>
      </xdr:nvSpPr>
      <xdr:spPr>
        <a:xfrm>
          <a:off x="16761460" y="1060070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57940BC-CE3B-411A-8D51-149ADF57A2D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16F2C5AA-8BA1-4B1D-9500-864293CE359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6499DC77-D726-47A9-B39C-2C6F10B636B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0F47695-7BF8-46D9-8CE9-3C64016FE5F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8FE71D4B-B4D2-439C-8FF5-D3C130E97E6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130121</xdr:rowOff>
    </xdr:from>
    <xdr:to>
      <xdr:col>116</xdr:col>
      <xdr:colOff>114300</xdr:colOff>
      <xdr:row>64</xdr:row>
      <xdr:rowOff>60271</xdr:rowOff>
    </xdr:to>
    <xdr:sp macro="" textlink="">
      <xdr:nvSpPr>
        <xdr:cNvPr id="617" name="楕円 616">
          <a:extLst>
            <a:ext uri="{FF2B5EF4-FFF2-40B4-BE49-F238E27FC236}">
              <a16:creationId xmlns:a16="http://schemas.microsoft.com/office/drawing/2014/main" id="{7D1D57FD-4879-48F7-9D55-68CE06700E37}"/>
            </a:ext>
          </a:extLst>
        </xdr:cNvPr>
        <xdr:cNvSpPr/>
      </xdr:nvSpPr>
      <xdr:spPr>
        <a:xfrm>
          <a:off x="19904710" y="1093528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45048</xdr:rowOff>
    </xdr:from>
    <xdr:ext cx="469744" cy="259045"/>
    <xdr:sp macro="" textlink="">
      <xdr:nvSpPr>
        <xdr:cNvPr id="618" name="【学校施設】&#10;一人当たり面積該当値テキスト">
          <a:extLst>
            <a:ext uri="{FF2B5EF4-FFF2-40B4-BE49-F238E27FC236}">
              <a16:creationId xmlns:a16="http://schemas.microsoft.com/office/drawing/2014/main" id="{D38EA0E1-5413-4651-8D64-95A2A90A0F71}"/>
            </a:ext>
          </a:extLst>
        </xdr:cNvPr>
        <xdr:cNvSpPr txBox="1"/>
      </xdr:nvSpPr>
      <xdr:spPr>
        <a:xfrm>
          <a:off x="19985990" y="108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132733</xdr:rowOff>
    </xdr:from>
    <xdr:to>
      <xdr:col>112</xdr:col>
      <xdr:colOff>38100</xdr:colOff>
      <xdr:row>64</xdr:row>
      <xdr:rowOff>62883</xdr:rowOff>
    </xdr:to>
    <xdr:sp macro="" textlink="">
      <xdr:nvSpPr>
        <xdr:cNvPr id="619" name="楕円 618">
          <a:extLst>
            <a:ext uri="{FF2B5EF4-FFF2-40B4-BE49-F238E27FC236}">
              <a16:creationId xmlns:a16="http://schemas.microsoft.com/office/drawing/2014/main" id="{54CF14A3-0F9E-4745-B460-3E56F2C31264}"/>
            </a:ext>
          </a:extLst>
        </xdr:cNvPr>
        <xdr:cNvSpPr/>
      </xdr:nvSpPr>
      <xdr:spPr>
        <a:xfrm>
          <a:off x="19161760" y="1093789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9471</xdr:rowOff>
    </xdr:from>
    <xdr:to>
      <xdr:col>116</xdr:col>
      <xdr:colOff>63500</xdr:colOff>
      <xdr:row>64</xdr:row>
      <xdr:rowOff>12083</xdr:rowOff>
    </xdr:to>
    <xdr:cxnSp macro="">
      <xdr:nvCxnSpPr>
        <xdr:cNvPr id="620" name="直線コネクタ 619">
          <a:extLst>
            <a:ext uri="{FF2B5EF4-FFF2-40B4-BE49-F238E27FC236}">
              <a16:creationId xmlns:a16="http://schemas.microsoft.com/office/drawing/2014/main" id="{04E6D9F7-878B-4FAA-A56B-5138B14599AD}"/>
            </a:ext>
          </a:extLst>
        </xdr:cNvPr>
        <xdr:cNvCxnSpPr/>
      </xdr:nvCxnSpPr>
      <xdr:spPr>
        <a:xfrm flipV="1">
          <a:off x="19204940" y="10984176"/>
          <a:ext cx="74295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135019</xdr:rowOff>
    </xdr:from>
    <xdr:to>
      <xdr:col>107</xdr:col>
      <xdr:colOff>101600</xdr:colOff>
      <xdr:row>64</xdr:row>
      <xdr:rowOff>65169</xdr:rowOff>
    </xdr:to>
    <xdr:sp macro="" textlink="">
      <xdr:nvSpPr>
        <xdr:cNvPr id="621" name="楕円 620">
          <a:extLst>
            <a:ext uri="{FF2B5EF4-FFF2-40B4-BE49-F238E27FC236}">
              <a16:creationId xmlns:a16="http://schemas.microsoft.com/office/drawing/2014/main" id="{82D7C5B4-12F0-4379-8232-D0D96123E262}"/>
            </a:ext>
          </a:extLst>
        </xdr:cNvPr>
        <xdr:cNvSpPr/>
      </xdr:nvSpPr>
      <xdr:spPr>
        <a:xfrm>
          <a:off x="18345150" y="109325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12083</xdr:rowOff>
    </xdr:from>
    <xdr:to>
      <xdr:col>111</xdr:col>
      <xdr:colOff>177800</xdr:colOff>
      <xdr:row>64</xdr:row>
      <xdr:rowOff>14369</xdr:rowOff>
    </xdr:to>
    <xdr:cxnSp macro="">
      <xdr:nvCxnSpPr>
        <xdr:cNvPr id="622" name="直線コネクタ 621">
          <a:extLst>
            <a:ext uri="{FF2B5EF4-FFF2-40B4-BE49-F238E27FC236}">
              <a16:creationId xmlns:a16="http://schemas.microsoft.com/office/drawing/2014/main" id="{17045773-9110-40F7-B3DC-84F10B82202C}"/>
            </a:ext>
          </a:extLst>
        </xdr:cNvPr>
        <xdr:cNvCxnSpPr/>
      </xdr:nvCxnSpPr>
      <xdr:spPr>
        <a:xfrm flipV="1">
          <a:off x="18399760" y="10988693"/>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138612</xdr:rowOff>
    </xdr:from>
    <xdr:to>
      <xdr:col>102</xdr:col>
      <xdr:colOff>165100</xdr:colOff>
      <xdr:row>64</xdr:row>
      <xdr:rowOff>68762</xdr:rowOff>
    </xdr:to>
    <xdr:sp macro="" textlink="">
      <xdr:nvSpPr>
        <xdr:cNvPr id="623" name="楕円 622">
          <a:extLst>
            <a:ext uri="{FF2B5EF4-FFF2-40B4-BE49-F238E27FC236}">
              <a16:creationId xmlns:a16="http://schemas.microsoft.com/office/drawing/2014/main" id="{BEBC9643-FE49-4A8E-AEED-FB96E4B35C8A}"/>
            </a:ext>
          </a:extLst>
        </xdr:cNvPr>
        <xdr:cNvSpPr/>
      </xdr:nvSpPr>
      <xdr:spPr>
        <a:xfrm>
          <a:off x="17547590" y="109361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14369</xdr:rowOff>
    </xdr:from>
    <xdr:to>
      <xdr:col>107</xdr:col>
      <xdr:colOff>50800</xdr:colOff>
      <xdr:row>64</xdr:row>
      <xdr:rowOff>17962</xdr:rowOff>
    </xdr:to>
    <xdr:cxnSp macro="">
      <xdr:nvCxnSpPr>
        <xdr:cNvPr id="624" name="直線コネクタ 623">
          <a:extLst>
            <a:ext uri="{FF2B5EF4-FFF2-40B4-BE49-F238E27FC236}">
              <a16:creationId xmlns:a16="http://schemas.microsoft.com/office/drawing/2014/main" id="{AD46F57B-058A-43C2-B953-507EB24CB883}"/>
            </a:ext>
          </a:extLst>
        </xdr:cNvPr>
        <xdr:cNvCxnSpPr/>
      </xdr:nvCxnSpPr>
      <xdr:spPr>
        <a:xfrm flipV="1">
          <a:off x="17602200" y="10990979"/>
          <a:ext cx="79756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131101</xdr:rowOff>
    </xdr:from>
    <xdr:to>
      <xdr:col>98</xdr:col>
      <xdr:colOff>38100</xdr:colOff>
      <xdr:row>56</xdr:row>
      <xdr:rowOff>61251</xdr:rowOff>
    </xdr:to>
    <xdr:sp macro="" textlink="">
      <xdr:nvSpPr>
        <xdr:cNvPr id="625" name="楕円 624">
          <a:extLst>
            <a:ext uri="{FF2B5EF4-FFF2-40B4-BE49-F238E27FC236}">
              <a16:creationId xmlns:a16="http://schemas.microsoft.com/office/drawing/2014/main" id="{F39DBC6E-4BFD-4DCC-9F22-FF3FA44DA660}"/>
            </a:ext>
          </a:extLst>
        </xdr:cNvPr>
        <xdr:cNvSpPr/>
      </xdr:nvSpPr>
      <xdr:spPr>
        <a:xfrm>
          <a:off x="16761460" y="956466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10451</xdr:rowOff>
    </xdr:from>
    <xdr:to>
      <xdr:col>102</xdr:col>
      <xdr:colOff>114300</xdr:colOff>
      <xdr:row>64</xdr:row>
      <xdr:rowOff>17962</xdr:rowOff>
    </xdr:to>
    <xdr:cxnSp macro="">
      <xdr:nvCxnSpPr>
        <xdr:cNvPr id="626" name="直線コネクタ 625">
          <a:extLst>
            <a:ext uri="{FF2B5EF4-FFF2-40B4-BE49-F238E27FC236}">
              <a16:creationId xmlns:a16="http://schemas.microsoft.com/office/drawing/2014/main" id="{3AA39E65-2380-4B85-8793-32FEA4438DD0}"/>
            </a:ext>
          </a:extLst>
        </xdr:cNvPr>
        <xdr:cNvCxnSpPr/>
      </xdr:nvCxnSpPr>
      <xdr:spPr>
        <a:xfrm>
          <a:off x="16804640" y="9613556"/>
          <a:ext cx="797560" cy="13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627" name="n_1aveValue【学校施設】&#10;一人当たり面積">
          <a:extLst>
            <a:ext uri="{FF2B5EF4-FFF2-40B4-BE49-F238E27FC236}">
              <a16:creationId xmlns:a16="http://schemas.microsoft.com/office/drawing/2014/main" id="{7F70FF61-5E72-4EC3-AD06-842871E4FAE8}"/>
            </a:ext>
          </a:extLst>
        </xdr:cNvPr>
        <xdr:cNvSpPr txBox="1"/>
      </xdr:nvSpPr>
      <xdr:spPr>
        <a:xfrm>
          <a:off x="18982132"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628" name="n_2aveValue【学校施設】&#10;一人当たり面積">
          <a:extLst>
            <a:ext uri="{FF2B5EF4-FFF2-40B4-BE49-F238E27FC236}">
              <a16:creationId xmlns:a16="http://schemas.microsoft.com/office/drawing/2014/main" id="{39D6CF23-1D06-4A2D-A56C-BA054F81BB84}"/>
            </a:ext>
          </a:extLst>
        </xdr:cNvPr>
        <xdr:cNvSpPr txBox="1"/>
      </xdr:nvSpPr>
      <xdr:spPr>
        <a:xfrm>
          <a:off x="18182032" y="104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629" name="n_3aveValue【学校施設】&#10;一人当たり面積">
          <a:extLst>
            <a:ext uri="{FF2B5EF4-FFF2-40B4-BE49-F238E27FC236}">
              <a16:creationId xmlns:a16="http://schemas.microsoft.com/office/drawing/2014/main" id="{632BEE6E-0671-40FD-89D4-E9DB65EE6CDD}"/>
            </a:ext>
          </a:extLst>
        </xdr:cNvPr>
        <xdr:cNvSpPr txBox="1"/>
      </xdr:nvSpPr>
      <xdr:spPr>
        <a:xfrm>
          <a:off x="17384472"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65440</xdr:rowOff>
    </xdr:from>
    <xdr:ext cx="469744" cy="259045"/>
    <xdr:sp macro="" textlink="">
      <xdr:nvSpPr>
        <xdr:cNvPr id="630" name="n_4aveValue【学校施設】&#10;一人当たり面積">
          <a:extLst>
            <a:ext uri="{FF2B5EF4-FFF2-40B4-BE49-F238E27FC236}">
              <a16:creationId xmlns:a16="http://schemas.microsoft.com/office/drawing/2014/main" id="{9CB93453-41D6-4844-B96D-AA54503BAAD5}"/>
            </a:ext>
          </a:extLst>
        </xdr:cNvPr>
        <xdr:cNvSpPr txBox="1"/>
      </xdr:nvSpPr>
      <xdr:spPr>
        <a:xfrm>
          <a:off x="16588817" y="1069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54010</xdr:rowOff>
    </xdr:from>
    <xdr:ext cx="469744" cy="259045"/>
    <xdr:sp macro="" textlink="">
      <xdr:nvSpPr>
        <xdr:cNvPr id="631" name="n_1mainValue【学校施設】&#10;一人当たり面積">
          <a:extLst>
            <a:ext uri="{FF2B5EF4-FFF2-40B4-BE49-F238E27FC236}">
              <a16:creationId xmlns:a16="http://schemas.microsoft.com/office/drawing/2014/main" id="{15318A50-224D-41F9-95DA-A364F1D81EF9}"/>
            </a:ext>
          </a:extLst>
        </xdr:cNvPr>
        <xdr:cNvSpPr txBox="1"/>
      </xdr:nvSpPr>
      <xdr:spPr>
        <a:xfrm>
          <a:off x="18982132" y="110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56296</xdr:rowOff>
    </xdr:from>
    <xdr:ext cx="469744" cy="259045"/>
    <xdr:sp macro="" textlink="">
      <xdr:nvSpPr>
        <xdr:cNvPr id="632" name="n_2mainValue【学校施設】&#10;一人当たり面積">
          <a:extLst>
            <a:ext uri="{FF2B5EF4-FFF2-40B4-BE49-F238E27FC236}">
              <a16:creationId xmlns:a16="http://schemas.microsoft.com/office/drawing/2014/main" id="{3EC98C21-DE2B-4E4D-8AA3-086D309423AE}"/>
            </a:ext>
          </a:extLst>
        </xdr:cNvPr>
        <xdr:cNvSpPr txBox="1"/>
      </xdr:nvSpPr>
      <xdr:spPr>
        <a:xfrm>
          <a:off x="18182032" y="1103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59889</xdr:rowOff>
    </xdr:from>
    <xdr:ext cx="469744" cy="259045"/>
    <xdr:sp macro="" textlink="">
      <xdr:nvSpPr>
        <xdr:cNvPr id="633" name="n_3mainValue【学校施設】&#10;一人当たり面積">
          <a:extLst>
            <a:ext uri="{FF2B5EF4-FFF2-40B4-BE49-F238E27FC236}">
              <a16:creationId xmlns:a16="http://schemas.microsoft.com/office/drawing/2014/main" id="{BCA3F045-6B18-4865-991A-C68BD5DBE500}"/>
            </a:ext>
          </a:extLst>
        </xdr:cNvPr>
        <xdr:cNvSpPr txBox="1"/>
      </xdr:nvSpPr>
      <xdr:spPr>
        <a:xfrm>
          <a:off x="17384472" y="1102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77778</xdr:rowOff>
    </xdr:from>
    <xdr:ext cx="469744" cy="259045"/>
    <xdr:sp macro="" textlink="">
      <xdr:nvSpPr>
        <xdr:cNvPr id="634" name="n_4mainValue【学校施設】&#10;一人当たり面積">
          <a:extLst>
            <a:ext uri="{FF2B5EF4-FFF2-40B4-BE49-F238E27FC236}">
              <a16:creationId xmlns:a16="http://schemas.microsoft.com/office/drawing/2014/main" id="{6D669A76-877F-44B8-94BA-766AD3FD34B1}"/>
            </a:ext>
          </a:extLst>
        </xdr:cNvPr>
        <xdr:cNvSpPr txBox="1"/>
      </xdr:nvSpPr>
      <xdr:spPr>
        <a:xfrm>
          <a:off x="16588817" y="93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758044E1-D8A0-4F77-8CA9-B60E231A338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4D2EFAE3-DF67-4911-84D4-29BAB5BB21F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5649996F-BB0A-47AB-8119-CBC7B308D50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FE130A54-2420-4FE7-BF45-2E71077758C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CFD27839-5BF9-4E4B-9A9D-5DF3C226819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936BA2F1-AE37-40FF-95BF-50EC092A89E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9CC53E40-DC02-46F8-82D0-24EA30D3C509}"/>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960E0715-EABC-4311-85AC-760F84FF86E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552B22D9-37E0-4EA6-9432-FAD6C55DAEB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D7148A34-8C5C-41A3-9DC9-B9A94872675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99C14B10-3653-460A-B499-F14A1F1459F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6" name="直線コネクタ 645">
          <a:extLst>
            <a:ext uri="{FF2B5EF4-FFF2-40B4-BE49-F238E27FC236}">
              <a16:creationId xmlns:a16="http://schemas.microsoft.com/office/drawing/2014/main" id="{ADAD6C8B-DBA7-49C1-9105-2924E6AFBCE9}"/>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E8CAF61E-FEED-437B-9C4B-970FB619E69A}"/>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8" name="直線コネクタ 647">
          <a:extLst>
            <a:ext uri="{FF2B5EF4-FFF2-40B4-BE49-F238E27FC236}">
              <a16:creationId xmlns:a16="http://schemas.microsoft.com/office/drawing/2014/main" id="{95636920-31A6-4537-9ED7-8213005BE825}"/>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9" name="テキスト ボックス 648">
          <a:extLst>
            <a:ext uri="{FF2B5EF4-FFF2-40B4-BE49-F238E27FC236}">
              <a16:creationId xmlns:a16="http://schemas.microsoft.com/office/drawing/2014/main" id="{C6184DDA-B83D-4758-8CDF-64423071592F}"/>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0" name="直線コネクタ 649">
          <a:extLst>
            <a:ext uri="{FF2B5EF4-FFF2-40B4-BE49-F238E27FC236}">
              <a16:creationId xmlns:a16="http://schemas.microsoft.com/office/drawing/2014/main" id="{06302FD2-F060-4C3C-821C-E5561A50A90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1" name="テキスト ボックス 650">
          <a:extLst>
            <a:ext uri="{FF2B5EF4-FFF2-40B4-BE49-F238E27FC236}">
              <a16:creationId xmlns:a16="http://schemas.microsoft.com/office/drawing/2014/main" id="{3E0B09BE-AF6F-4B9C-8F99-7A6454A7B023}"/>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2" name="直線コネクタ 651">
          <a:extLst>
            <a:ext uri="{FF2B5EF4-FFF2-40B4-BE49-F238E27FC236}">
              <a16:creationId xmlns:a16="http://schemas.microsoft.com/office/drawing/2014/main" id="{DC924173-71DC-4933-B3D6-048EA623126C}"/>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3" name="テキスト ボックス 652">
          <a:extLst>
            <a:ext uri="{FF2B5EF4-FFF2-40B4-BE49-F238E27FC236}">
              <a16:creationId xmlns:a16="http://schemas.microsoft.com/office/drawing/2014/main" id="{7D790A95-7F6F-4998-A8AF-B9C389A50B4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4" name="直線コネクタ 653">
          <a:extLst>
            <a:ext uri="{FF2B5EF4-FFF2-40B4-BE49-F238E27FC236}">
              <a16:creationId xmlns:a16="http://schemas.microsoft.com/office/drawing/2014/main" id="{D040CE3B-A7C9-4A6A-97DC-AC8688460D7C}"/>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55" name="テキスト ボックス 654">
          <a:extLst>
            <a:ext uri="{FF2B5EF4-FFF2-40B4-BE49-F238E27FC236}">
              <a16:creationId xmlns:a16="http://schemas.microsoft.com/office/drawing/2014/main" id="{6A8F09CA-A0EA-440A-A480-B12F0510AE1D}"/>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a:extLst>
            <a:ext uri="{FF2B5EF4-FFF2-40B4-BE49-F238E27FC236}">
              <a16:creationId xmlns:a16="http://schemas.microsoft.com/office/drawing/2014/main" id="{2FE14792-500A-4A3F-938A-FCA81689241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児童館】&#10;有形固定資産減価償却率グラフ枠">
          <a:extLst>
            <a:ext uri="{FF2B5EF4-FFF2-40B4-BE49-F238E27FC236}">
              <a16:creationId xmlns:a16="http://schemas.microsoft.com/office/drawing/2014/main" id="{9E1A3257-0F0B-42A2-A90F-DBBD735D6C0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25400</xdr:rowOff>
    </xdr:from>
    <xdr:to>
      <xdr:col>85</xdr:col>
      <xdr:colOff>126364</xdr:colOff>
      <xdr:row>85</xdr:row>
      <xdr:rowOff>31750</xdr:rowOff>
    </xdr:to>
    <xdr:cxnSp macro="">
      <xdr:nvCxnSpPr>
        <xdr:cNvPr id="658" name="直線コネクタ 657">
          <a:extLst>
            <a:ext uri="{FF2B5EF4-FFF2-40B4-BE49-F238E27FC236}">
              <a16:creationId xmlns:a16="http://schemas.microsoft.com/office/drawing/2014/main" id="{71143A5F-F7FB-44C3-AC3E-B2FEDF6E8A28}"/>
            </a:ext>
          </a:extLst>
        </xdr:cNvPr>
        <xdr:cNvCxnSpPr/>
      </xdr:nvCxnSpPr>
      <xdr:spPr>
        <a:xfrm flipV="1">
          <a:off x="14703424" y="13394690"/>
          <a:ext cx="0" cy="1208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9" name="【児童館】&#10;有形固定資産減価償却率最小値テキスト">
          <a:extLst>
            <a:ext uri="{FF2B5EF4-FFF2-40B4-BE49-F238E27FC236}">
              <a16:creationId xmlns:a16="http://schemas.microsoft.com/office/drawing/2014/main" id="{8222CBDD-8F13-4872-BAD1-1B89D0E237AC}"/>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60" name="直線コネクタ 659">
          <a:extLst>
            <a:ext uri="{FF2B5EF4-FFF2-40B4-BE49-F238E27FC236}">
              <a16:creationId xmlns:a16="http://schemas.microsoft.com/office/drawing/2014/main" id="{0085B697-AC44-48D3-935A-DB907F4866AE}"/>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143527</xdr:rowOff>
    </xdr:from>
    <xdr:ext cx="340478" cy="259045"/>
    <xdr:sp macro="" textlink="">
      <xdr:nvSpPr>
        <xdr:cNvPr id="661" name="【児童館】&#10;有形固定資産減価償却率最大値テキスト">
          <a:extLst>
            <a:ext uri="{FF2B5EF4-FFF2-40B4-BE49-F238E27FC236}">
              <a16:creationId xmlns:a16="http://schemas.microsoft.com/office/drawing/2014/main" id="{2BDD23FC-C2C4-4104-BA10-BB0C1266098E}"/>
            </a:ext>
          </a:extLst>
        </xdr:cNvPr>
        <xdr:cNvSpPr txBox="1"/>
      </xdr:nvSpPr>
      <xdr:spPr>
        <a:xfrm>
          <a:off x="14742160" y="13171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62" name="直線コネクタ 661">
          <a:extLst>
            <a:ext uri="{FF2B5EF4-FFF2-40B4-BE49-F238E27FC236}">
              <a16:creationId xmlns:a16="http://schemas.microsoft.com/office/drawing/2014/main" id="{2E613B66-F339-4CA9-B63D-4EEDAE881874}"/>
            </a:ext>
          </a:extLst>
        </xdr:cNvPr>
        <xdr:cNvCxnSpPr/>
      </xdr:nvCxnSpPr>
      <xdr:spPr>
        <a:xfrm>
          <a:off x="14611350" y="1339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113047</xdr:rowOff>
    </xdr:from>
    <xdr:ext cx="405111" cy="259045"/>
    <xdr:sp macro="" textlink="">
      <xdr:nvSpPr>
        <xdr:cNvPr id="663" name="【児童館】&#10;有形固定資産減価償却率平均値テキスト">
          <a:extLst>
            <a:ext uri="{FF2B5EF4-FFF2-40B4-BE49-F238E27FC236}">
              <a16:creationId xmlns:a16="http://schemas.microsoft.com/office/drawing/2014/main" id="{3E3D2101-745A-4B50-BC3A-A604C1131723}"/>
            </a:ext>
          </a:extLst>
        </xdr:cNvPr>
        <xdr:cNvSpPr txBox="1"/>
      </xdr:nvSpPr>
      <xdr:spPr>
        <a:xfrm>
          <a:off x="14742160" y="1400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134620</xdr:rowOff>
    </xdr:from>
    <xdr:to>
      <xdr:col>85</xdr:col>
      <xdr:colOff>177800</xdr:colOff>
      <xdr:row>82</xdr:row>
      <xdr:rowOff>64770</xdr:rowOff>
    </xdr:to>
    <xdr:sp macro="" textlink="">
      <xdr:nvSpPr>
        <xdr:cNvPr id="664" name="フローチャート: 判断 663">
          <a:extLst>
            <a:ext uri="{FF2B5EF4-FFF2-40B4-BE49-F238E27FC236}">
              <a16:creationId xmlns:a16="http://schemas.microsoft.com/office/drawing/2014/main" id="{242B2B03-C416-4A43-80DC-10B2EDB5F8A2}"/>
            </a:ext>
          </a:extLst>
        </xdr:cNvPr>
        <xdr:cNvSpPr/>
      </xdr:nvSpPr>
      <xdr:spPr>
        <a:xfrm>
          <a:off x="14649450" y="140182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65" name="フローチャート: 判断 664">
          <a:extLst>
            <a:ext uri="{FF2B5EF4-FFF2-40B4-BE49-F238E27FC236}">
              <a16:creationId xmlns:a16="http://schemas.microsoft.com/office/drawing/2014/main" id="{A27CEAFE-040D-4840-8F90-D5FBE5132822}"/>
            </a:ext>
          </a:extLst>
        </xdr:cNvPr>
        <xdr:cNvSpPr/>
      </xdr:nvSpPr>
      <xdr:spPr>
        <a:xfrm>
          <a:off x="13887450" y="13985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66" name="フローチャート: 判断 665">
          <a:extLst>
            <a:ext uri="{FF2B5EF4-FFF2-40B4-BE49-F238E27FC236}">
              <a16:creationId xmlns:a16="http://schemas.microsoft.com/office/drawing/2014/main" id="{65105A52-3212-4766-916A-3C98D3E3D890}"/>
            </a:ext>
          </a:extLst>
        </xdr:cNvPr>
        <xdr:cNvSpPr/>
      </xdr:nvSpPr>
      <xdr:spPr>
        <a:xfrm>
          <a:off x="13089890" y="1395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67" name="フローチャート: 判断 666">
          <a:extLst>
            <a:ext uri="{FF2B5EF4-FFF2-40B4-BE49-F238E27FC236}">
              <a16:creationId xmlns:a16="http://schemas.microsoft.com/office/drawing/2014/main" id="{174EC962-1A95-4DB2-9A50-B3990A96E9D5}"/>
            </a:ext>
          </a:extLst>
        </xdr:cNvPr>
        <xdr:cNvSpPr/>
      </xdr:nvSpPr>
      <xdr:spPr>
        <a:xfrm>
          <a:off x="12303760" y="140017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121920</xdr:rowOff>
    </xdr:from>
    <xdr:to>
      <xdr:col>67</xdr:col>
      <xdr:colOff>101600</xdr:colOff>
      <xdr:row>82</xdr:row>
      <xdr:rowOff>52070</xdr:rowOff>
    </xdr:to>
    <xdr:sp macro="" textlink="">
      <xdr:nvSpPr>
        <xdr:cNvPr id="668" name="フローチャート: 判断 667">
          <a:extLst>
            <a:ext uri="{FF2B5EF4-FFF2-40B4-BE49-F238E27FC236}">
              <a16:creationId xmlns:a16="http://schemas.microsoft.com/office/drawing/2014/main" id="{814A72F6-4040-49A6-9EFA-A9315711F4B7}"/>
            </a:ext>
          </a:extLst>
        </xdr:cNvPr>
        <xdr:cNvSpPr/>
      </xdr:nvSpPr>
      <xdr:spPr>
        <a:xfrm>
          <a:off x="11487150" y="140112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47AE8753-F4BE-4FA7-ABFB-C30144B5F9C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24C5A1A9-585B-4DE5-8BC1-71775C96AC4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4B73827-2982-4A1A-B902-B3D33A90FC0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17984951-5CEB-4152-A881-BB9F1BCF8EDD}"/>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2DBF219E-5E67-4A6F-9CB1-66CD5628E10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674" name="楕円 673">
          <a:extLst>
            <a:ext uri="{FF2B5EF4-FFF2-40B4-BE49-F238E27FC236}">
              <a16:creationId xmlns:a16="http://schemas.microsoft.com/office/drawing/2014/main" id="{43E21415-4B07-43F5-9B56-6FE6B0629615}"/>
            </a:ext>
          </a:extLst>
        </xdr:cNvPr>
        <xdr:cNvSpPr/>
      </xdr:nvSpPr>
      <xdr:spPr>
        <a:xfrm>
          <a:off x="14649450" y="1339913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114316</xdr:rowOff>
    </xdr:from>
    <xdr:ext cx="340478" cy="259045"/>
    <xdr:sp macro="" textlink="">
      <xdr:nvSpPr>
        <xdr:cNvPr id="675" name="【児童館】&#10;有形固定資産減価償却率該当値テキスト">
          <a:extLst>
            <a:ext uri="{FF2B5EF4-FFF2-40B4-BE49-F238E27FC236}">
              <a16:creationId xmlns:a16="http://schemas.microsoft.com/office/drawing/2014/main" id="{31F4F058-12F0-4069-A1B1-0E028B363C34}"/>
            </a:ext>
          </a:extLst>
        </xdr:cNvPr>
        <xdr:cNvSpPr txBox="1"/>
      </xdr:nvSpPr>
      <xdr:spPr>
        <a:xfrm>
          <a:off x="14742160" y="1331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140970</xdr:rowOff>
    </xdr:from>
    <xdr:to>
      <xdr:col>81</xdr:col>
      <xdr:colOff>101600</xdr:colOff>
      <xdr:row>78</xdr:row>
      <xdr:rowOff>71120</xdr:rowOff>
    </xdr:to>
    <xdr:sp macro="" textlink="">
      <xdr:nvSpPr>
        <xdr:cNvPr id="676" name="楕円 675">
          <a:extLst>
            <a:ext uri="{FF2B5EF4-FFF2-40B4-BE49-F238E27FC236}">
              <a16:creationId xmlns:a16="http://schemas.microsoft.com/office/drawing/2014/main" id="{DC22FBC9-694E-4321-A5B7-349E27EE8701}"/>
            </a:ext>
          </a:extLst>
        </xdr:cNvPr>
        <xdr:cNvSpPr/>
      </xdr:nvSpPr>
      <xdr:spPr>
        <a:xfrm>
          <a:off x="13887450" y="133407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20320</xdr:rowOff>
    </xdr:from>
    <xdr:to>
      <xdr:col>85</xdr:col>
      <xdr:colOff>127000</xdr:colOff>
      <xdr:row>78</xdr:row>
      <xdr:rowOff>78739</xdr:rowOff>
    </xdr:to>
    <xdr:cxnSp macro="">
      <xdr:nvCxnSpPr>
        <xdr:cNvPr id="677" name="直線コネクタ 676">
          <a:extLst>
            <a:ext uri="{FF2B5EF4-FFF2-40B4-BE49-F238E27FC236}">
              <a16:creationId xmlns:a16="http://schemas.microsoft.com/office/drawing/2014/main" id="{B5813546-B54F-4954-B52D-DED3E93196D1}"/>
            </a:ext>
          </a:extLst>
        </xdr:cNvPr>
        <xdr:cNvCxnSpPr/>
      </xdr:nvCxnSpPr>
      <xdr:spPr>
        <a:xfrm>
          <a:off x="13942060" y="13389610"/>
          <a:ext cx="7620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78" name="楕円 677">
          <a:extLst>
            <a:ext uri="{FF2B5EF4-FFF2-40B4-BE49-F238E27FC236}">
              <a16:creationId xmlns:a16="http://schemas.microsoft.com/office/drawing/2014/main" id="{C4A19F2A-8F74-454A-82BA-9F046E147A82}"/>
            </a:ext>
          </a:extLst>
        </xdr:cNvPr>
        <xdr:cNvSpPr/>
      </xdr:nvSpPr>
      <xdr:spPr>
        <a:xfrm>
          <a:off x="13089890" y="13286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78</xdr:row>
      <xdr:rowOff>20320</xdr:rowOff>
    </xdr:to>
    <xdr:cxnSp macro="">
      <xdr:nvCxnSpPr>
        <xdr:cNvPr id="679" name="直線コネクタ 678">
          <a:extLst>
            <a:ext uri="{FF2B5EF4-FFF2-40B4-BE49-F238E27FC236}">
              <a16:creationId xmlns:a16="http://schemas.microsoft.com/office/drawing/2014/main" id="{539EC702-51DE-4A48-ABA9-E4830F7A1CCF}"/>
            </a:ext>
          </a:extLst>
        </xdr:cNvPr>
        <xdr:cNvCxnSpPr/>
      </xdr:nvCxnSpPr>
      <xdr:spPr>
        <a:xfrm>
          <a:off x="13144500" y="13331190"/>
          <a:ext cx="79756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80" name="n_1aveValue【児童館】&#10;有形固定資産減価償却率">
          <a:extLst>
            <a:ext uri="{FF2B5EF4-FFF2-40B4-BE49-F238E27FC236}">
              <a16:creationId xmlns:a16="http://schemas.microsoft.com/office/drawing/2014/main" id="{32D226B5-5C9B-4E98-AD45-80560C4E63AC}"/>
            </a:ext>
          </a:extLst>
        </xdr:cNvPr>
        <xdr:cNvSpPr txBox="1"/>
      </xdr:nvSpPr>
      <xdr:spPr>
        <a:xfrm>
          <a:off x="13738234" y="1407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681" name="n_2aveValue【児童館】&#10;有形固定資産減価償却率">
          <a:extLst>
            <a:ext uri="{FF2B5EF4-FFF2-40B4-BE49-F238E27FC236}">
              <a16:creationId xmlns:a16="http://schemas.microsoft.com/office/drawing/2014/main" id="{2CF227DB-B448-48F4-8806-B02245F87FA6}"/>
            </a:ext>
          </a:extLst>
        </xdr:cNvPr>
        <xdr:cNvSpPr txBox="1"/>
      </xdr:nvSpPr>
      <xdr:spPr>
        <a:xfrm>
          <a:off x="1295718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82" name="n_3aveValue【児童館】&#10;有形固定資産減価償却率">
          <a:extLst>
            <a:ext uri="{FF2B5EF4-FFF2-40B4-BE49-F238E27FC236}">
              <a16:creationId xmlns:a16="http://schemas.microsoft.com/office/drawing/2014/main" id="{5348D77A-9250-4912-8621-74073E0AF263}"/>
            </a:ext>
          </a:extLst>
        </xdr:cNvPr>
        <xdr:cNvSpPr txBox="1"/>
      </xdr:nvSpPr>
      <xdr:spPr>
        <a:xfrm>
          <a:off x="12171054" y="1377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68597</xdr:rowOff>
    </xdr:from>
    <xdr:ext cx="405111" cy="259045"/>
    <xdr:sp macro="" textlink="">
      <xdr:nvSpPr>
        <xdr:cNvPr id="683" name="n_4aveValue【児童館】&#10;有形固定資産減価償却率">
          <a:extLst>
            <a:ext uri="{FF2B5EF4-FFF2-40B4-BE49-F238E27FC236}">
              <a16:creationId xmlns:a16="http://schemas.microsoft.com/office/drawing/2014/main" id="{0FFCBF6A-E053-4DCF-9FC9-F5AA86306A33}"/>
            </a:ext>
          </a:extLst>
        </xdr:cNvPr>
        <xdr:cNvSpPr txBox="1"/>
      </xdr:nvSpPr>
      <xdr:spPr>
        <a:xfrm>
          <a:off x="11354444" y="1378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87647</xdr:rowOff>
    </xdr:from>
    <xdr:ext cx="340478" cy="259045"/>
    <xdr:sp macro="" textlink="">
      <xdr:nvSpPr>
        <xdr:cNvPr id="684" name="n_1mainValue【児童館】&#10;有形固定資産減価償却率">
          <a:extLst>
            <a:ext uri="{FF2B5EF4-FFF2-40B4-BE49-F238E27FC236}">
              <a16:creationId xmlns:a16="http://schemas.microsoft.com/office/drawing/2014/main" id="{BFAD9B96-6585-41C7-A945-B20FF89E6CDF}"/>
            </a:ext>
          </a:extLst>
        </xdr:cNvPr>
        <xdr:cNvSpPr txBox="1"/>
      </xdr:nvSpPr>
      <xdr:spPr>
        <a:xfrm>
          <a:off x="13770551" y="13121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29227</xdr:rowOff>
    </xdr:from>
    <xdr:ext cx="340478" cy="259045"/>
    <xdr:sp macro="" textlink="">
      <xdr:nvSpPr>
        <xdr:cNvPr id="685" name="n_2mainValue【児童館】&#10;有形固定資産減価償却率">
          <a:extLst>
            <a:ext uri="{FF2B5EF4-FFF2-40B4-BE49-F238E27FC236}">
              <a16:creationId xmlns:a16="http://schemas.microsoft.com/office/drawing/2014/main" id="{027A8229-3314-4C2E-AD4C-B138602D1643}"/>
            </a:ext>
          </a:extLst>
        </xdr:cNvPr>
        <xdr:cNvSpPr txBox="1"/>
      </xdr:nvSpPr>
      <xdr:spPr>
        <a:xfrm>
          <a:off x="12989501" y="13057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7B7B3258-BA53-42F5-B3E9-61A55834C86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7F7362C2-DFD8-47E4-943E-81C498A6670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6731D4B4-4F13-43FC-AF71-69DBBD7F980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B538E0B3-4C37-468A-8CD8-7F64D81F7FA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DD550A02-A5A3-4668-8383-01EA387F3E3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F8F7CA2-432D-42DB-AFA0-BE8A6771AE2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DA2CEA8C-96DD-4FC3-802E-B8D566BA8DC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1FD5C28A-9385-45F2-A485-742E2BAE329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6E0C8062-8A21-4DFE-805D-DDD5DFA28A3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05CAFFC-0024-4EEF-8D6E-415C8DBBEE1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62DAAB82-ACE1-4615-B47A-C2ADC2270D6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3C4ABA7-A1D8-4A90-9A28-35EEA5B3EE02}"/>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28033EAE-90DD-4BC6-AD39-E1F10795E7F1}"/>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6F66CC4A-A62E-441C-B959-B8928D42AD2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760C8279-2909-49F0-B46C-7916579A557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E3A12447-F4F7-4196-9473-ABAFBD7F9C8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EA46322-0AB2-443B-89AF-A418874FBAA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2B9680CD-355A-4C31-A36A-F5AEB9034804}"/>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442BE0D9-A9BF-4706-AC29-279F864465E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2ABA41A5-BC27-4E46-8FD5-6D424447BF7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88391899-7E3B-4A83-B5C4-16FCF7270DB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268A81F8-1956-4CC0-8353-2B4A8E6551E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DCDA6080-2BF9-43D1-862B-17AEE82D165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09" name="直線コネクタ 708">
          <a:extLst>
            <a:ext uri="{FF2B5EF4-FFF2-40B4-BE49-F238E27FC236}">
              <a16:creationId xmlns:a16="http://schemas.microsoft.com/office/drawing/2014/main" id="{920CA35D-DB79-4907-8331-5F567E0F309A}"/>
            </a:ext>
          </a:extLst>
        </xdr:cNvPr>
        <xdr:cNvCxnSpPr/>
      </xdr:nvCxnSpPr>
      <xdr:spPr>
        <a:xfrm flipV="1">
          <a:off x="19947254" y="1333119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0" name="【児童館】&#10;一人当たり面積最小値テキスト">
          <a:extLst>
            <a:ext uri="{FF2B5EF4-FFF2-40B4-BE49-F238E27FC236}">
              <a16:creationId xmlns:a16="http://schemas.microsoft.com/office/drawing/2014/main" id="{B6AF3727-64B6-4898-B891-860EDB0BEF00}"/>
            </a:ext>
          </a:extLst>
        </xdr:cNvPr>
        <xdr:cNvSpPr txBox="1"/>
      </xdr:nvSpPr>
      <xdr:spPr>
        <a:xfrm>
          <a:off x="19985990" y="148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1" name="直線コネクタ 710">
          <a:extLst>
            <a:ext uri="{FF2B5EF4-FFF2-40B4-BE49-F238E27FC236}">
              <a16:creationId xmlns:a16="http://schemas.microsoft.com/office/drawing/2014/main" id="{BC2F55ED-B637-4625-A349-9ACA76871A6F}"/>
            </a:ext>
          </a:extLst>
        </xdr:cNvPr>
        <xdr:cNvCxnSpPr/>
      </xdr:nvCxnSpPr>
      <xdr:spPr>
        <a:xfrm>
          <a:off x="19885660" y="1483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12" name="【児童館】&#10;一人当たり面積最大値テキスト">
          <a:extLst>
            <a:ext uri="{FF2B5EF4-FFF2-40B4-BE49-F238E27FC236}">
              <a16:creationId xmlns:a16="http://schemas.microsoft.com/office/drawing/2014/main" id="{B25E20A0-FB49-485C-B46C-96D5B4B9A777}"/>
            </a:ext>
          </a:extLst>
        </xdr:cNvPr>
        <xdr:cNvSpPr txBox="1"/>
      </xdr:nvSpPr>
      <xdr:spPr>
        <a:xfrm>
          <a:off x="1998599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13" name="直線コネクタ 712">
          <a:extLst>
            <a:ext uri="{FF2B5EF4-FFF2-40B4-BE49-F238E27FC236}">
              <a16:creationId xmlns:a16="http://schemas.microsoft.com/office/drawing/2014/main" id="{C6DE9B6C-8AC2-42A9-A659-A0670F97ED72}"/>
            </a:ext>
          </a:extLst>
        </xdr:cNvPr>
        <xdr:cNvCxnSpPr/>
      </xdr:nvCxnSpPr>
      <xdr:spPr>
        <a:xfrm>
          <a:off x="198856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14" name="【児童館】&#10;一人当たり面積平均値テキスト">
          <a:extLst>
            <a:ext uri="{FF2B5EF4-FFF2-40B4-BE49-F238E27FC236}">
              <a16:creationId xmlns:a16="http://schemas.microsoft.com/office/drawing/2014/main" id="{685D781F-16E2-4EBD-B11C-9CB24DF733D6}"/>
            </a:ext>
          </a:extLst>
        </xdr:cNvPr>
        <xdr:cNvSpPr txBox="1"/>
      </xdr:nvSpPr>
      <xdr:spPr>
        <a:xfrm>
          <a:off x="19985990" y="1437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5" name="フローチャート: 判断 714">
          <a:extLst>
            <a:ext uri="{FF2B5EF4-FFF2-40B4-BE49-F238E27FC236}">
              <a16:creationId xmlns:a16="http://schemas.microsoft.com/office/drawing/2014/main" id="{BC9A8ECB-C1E0-48BD-BE65-B79398C6BC1C}"/>
            </a:ext>
          </a:extLst>
        </xdr:cNvPr>
        <xdr:cNvSpPr/>
      </xdr:nvSpPr>
      <xdr:spPr>
        <a:xfrm>
          <a:off x="19904710" y="14528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716" name="フローチャート: 判断 715">
          <a:extLst>
            <a:ext uri="{FF2B5EF4-FFF2-40B4-BE49-F238E27FC236}">
              <a16:creationId xmlns:a16="http://schemas.microsoft.com/office/drawing/2014/main" id="{3C203C62-25D4-4304-B828-069105CC46B3}"/>
            </a:ext>
          </a:extLst>
        </xdr:cNvPr>
        <xdr:cNvSpPr/>
      </xdr:nvSpPr>
      <xdr:spPr>
        <a:xfrm>
          <a:off x="19161760" y="1457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17" name="フローチャート: 判断 716">
          <a:extLst>
            <a:ext uri="{FF2B5EF4-FFF2-40B4-BE49-F238E27FC236}">
              <a16:creationId xmlns:a16="http://schemas.microsoft.com/office/drawing/2014/main" id="{A6777D56-DFE3-4F81-9AC8-23C8052E0405}"/>
            </a:ext>
          </a:extLst>
        </xdr:cNvPr>
        <xdr:cNvSpPr/>
      </xdr:nvSpPr>
      <xdr:spPr>
        <a:xfrm>
          <a:off x="18345150" y="1457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8" name="フローチャート: 判断 717">
          <a:extLst>
            <a:ext uri="{FF2B5EF4-FFF2-40B4-BE49-F238E27FC236}">
              <a16:creationId xmlns:a16="http://schemas.microsoft.com/office/drawing/2014/main" id="{8F74DC4A-B10D-4C1E-9C37-D64C69A6722A}"/>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9" name="フローチャート: 判断 718">
          <a:extLst>
            <a:ext uri="{FF2B5EF4-FFF2-40B4-BE49-F238E27FC236}">
              <a16:creationId xmlns:a16="http://schemas.microsoft.com/office/drawing/2014/main" id="{9278B210-5CEC-47E9-B442-D344367078E9}"/>
            </a:ext>
          </a:extLst>
        </xdr:cNvPr>
        <xdr:cNvSpPr/>
      </xdr:nvSpPr>
      <xdr:spPr>
        <a:xfrm>
          <a:off x="16761460" y="14581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08C0388-3596-4D21-9C94-048D8CA87005}"/>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086426F-67B5-45BE-8B84-F54BCC6ED64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1C0C269-C04D-41F2-9E36-AF656505F04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3042EC3-09C1-4848-B603-DC1AF2CD6F3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B05306B-A072-498E-9E17-9A6B7CD5748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25" name="楕円 724">
          <a:extLst>
            <a:ext uri="{FF2B5EF4-FFF2-40B4-BE49-F238E27FC236}">
              <a16:creationId xmlns:a16="http://schemas.microsoft.com/office/drawing/2014/main" id="{D544C876-6CB7-4FB3-9E80-975F16C9C256}"/>
            </a:ext>
          </a:extLst>
        </xdr:cNvPr>
        <xdr:cNvSpPr/>
      </xdr:nvSpPr>
      <xdr:spPr>
        <a:xfrm>
          <a:off x="19904710" y="14610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26" name="【児童館】&#10;一人当たり面積該当値テキスト">
          <a:extLst>
            <a:ext uri="{FF2B5EF4-FFF2-40B4-BE49-F238E27FC236}">
              <a16:creationId xmlns:a16="http://schemas.microsoft.com/office/drawing/2014/main" id="{A59D407A-A8F3-4125-A90F-33627C8B2168}"/>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27" name="楕円 726">
          <a:extLst>
            <a:ext uri="{FF2B5EF4-FFF2-40B4-BE49-F238E27FC236}">
              <a16:creationId xmlns:a16="http://schemas.microsoft.com/office/drawing/2014/main" id="{69F2AEE5-4B09-4B2D-A0EE-CA9423AA3F3D}"/>
            </a:ext>
          </a:extLst>
        </xdr:cNvPr>
        <xdr:cNvSpPr/>
      </xdr:nvSpPr>
      <xdr:spPr>
        <a:xfrm>
          <a:off x="19161760" y="14610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728" name="直線コネクタ 727">
          <a:extLst>
            <a:ext uri="{FF2B5EF4-FFF2-40B4-BE49-F238E27FC236}">
              <a16:creationId xmlns:a16="http://schemas.microsoft.com/office/drawing/2014/main" id="{AA0C73A4-A384-49D5-B3B6-98B6CD2F355B}"/>
            </a:ext>
          </a:extLst>
        </xdr:cNvPr>
        <xdr:cNvCxnSpPr/>
      </xdr:nvCxnSpPr>
      <xdr:spPr>
        <a:xfrm>
          <a:off x="19204940" y="146646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29" name="楕円 728">
          <a:extLst>
            <a:ext uri="{FF2B5EF4-FFF2-40B4-BE49-F238E27FC236}">
              <a16:creationId xmlns:a16="http://schemas.microsoft.com/office/drawing/2014/main" id="{1E482F92-62F0-474E-A350-FB0A1F73658F}"/>
            </a:ext>
          </a:extLst>
        </xdr:cNvPr>
        <xdr:cNvSpPr/>
      </xdr:nvSpPr>
      <xdr:spPr>
        <a:xfrm>
          <a:off x="18345150" y="14610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730" name="直線コネクタ 729">
          <a:extLst>
            <a:ext uri="{FF2B5EF4-FFF2-40B4-BE49-F238E27FC236}">
              <a16:creationId xmlns:a16="http://schemas.microsoft.com/office/drawing/2014/main" id="{F16411ED-BC95-4595-A622-15432ACC93CB}"/>
            </a:ext>
          </a:extLst>
        </xdr:cNvPr>
        <xdr:cNvCxnSpPr/>
      </xdr:nvCxnSpPr>
      <xdr:spPr>
        <a:xfrm>
          <a:off x="18399760" y="146646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731" name="n_1aveValue【児童館】&#10;一人当たり面積">
          <a:extLst>
            <a:ext uri="{FF2B5EF4-FFF2-40B4-BE49-F238E27FC236}">
              <a16:creationId xmlns:a16="http://schemas.microsoft.com/office/drawing/2014/main" id="{41BE656B-1487-4F7F-A71E-58B9385B0921}"/>
            </a:ext>
          </a:extLst>
        </xdr:cNvPr>
        <xdr:cNvSpPr txBox="1"/>
      </xdr:nvSpPr>
      <xdr:spPr>
        <a:xfrm>
          <a:off x="189821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32" name="n_2aveValue【児童館】&#10;一人当たり面積">
          <a:extLst>
            <a:ext uri="{FF2B5EF4-FFF2-40B4-BE49-F238E27FC236}">
              <a16:creationId xmlns:a16="http://schemas.microsoft.com/office/drawing/2014/main" id="{1ED1EF8C-A56F-44E7-8979-D0AF98B74044}"/>
            </a:ext>
          </a:extLst>
        </xdr:cNvPr>
        <xdr:cNvSpPr txBox="1"/>
      </xdr:nvSpPr>
      <xdr:spPr>
        <a:xfrm>
          <a:off x="181820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3" name="n_3aveValue【児童館】&#10;一人当たり面積">
          <a:extLst>
            <a:ext uri="{FF2B5EF4-FFF2-40B4-BE49-F238E27FC236}">
              <a16:creationId xmlns:a16="http://schemas.microsoft.com/office/drawing/2014/main" id="{0A0F8E9F-C853-4B0E-8DFA-35BEC302DF53}"/>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34" name="n_4aveValue【児童館】&#10;一人当たり面積">
          <a:extLst>
            <a:ext uri="{FF2B5EF4-FFF2-40B4-BE49-F238E27FC236}">
              <a16:creationId xmlns:a16="http://schemas.microsoft.com/office/drawing/2014/main" id="{76507727-1DED-4096-AA15-2FA8A73C184A}"/>
            </a:ext>
          </a:extLst>
        </xdr:cNvPr>
        <xdr:cNvSpPr txBox="1"/>
      </xdr:nvSpPr>
      <xdr:spPr>
        <a:xfrm>
          <a:off x="1658881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35" name="n_1mainValue【児童館】&#10;一人当たり面積">
          <a:extLst>
            <a:ext uri="{FF2B5EF4-FFF2-40B4-BE49-F238E27FC236}">
              <a16:creationId xmlns:a16="http://schemas.microsoft.com/office/drawing/2014/main" id="{BFB678B5-FB15-4A83-9F04-68E09D4591E2}"/>
            </a:ext>
          </a:extLst>
        </xdr:cNvPr>
        <xdr:cNvSpPr txBox="1"/>
      </xdr:nvSpPr>
      <xdr:spPr>
        <a:xfrm>
          <a:off x="18982132" y="147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36" name="n_2mainValue【児童館】&#10;一人当たり面積">
          <a:extLst>
            <a:ext uri="{FF2B5EF4-FFF2-40B4-BE49-F238E27FC236}">
              <a16:creationId xmlns:a16="http://schemas.microsoft.com/office/drawing/2014/main" id="{5411449C-D5AD-4638-A249-822CE41A8F5C}"/>
            </a:ext>
          </a:extLst>
        </xdr:cNvPr>
        <xdr:cNvSpPr txBox="1"/>
      </xdr:nvSpPr>
      <xdr:spPr>
        <a:xfrm>
          <a:off x="18182032" y="147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28B0B21A-31CE-42A5-896F-F11C3E7D528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E508558A-7224-428F-9841-7CC69A5DAA3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8B355593-7B26-46D1-B966-02713C7BA0E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8C7EEE7-25EA-493D-9F1E-D6889D76137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9D9DCBB8-52F3-4B5C-8133-49C7E6099EA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2169D22B-B74D-4F0E-AD8D-A2586FE2C5C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411CA6A6-E066-4701-8716-A595F8234A9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CD2C7164-3FCC-436A-9120-7E647A96683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C06FF333-778F-4971-825F-101CC563864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9991844E-3477-4F5D-A2A0-257FBCFEF9B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80BDA45-9246-4C1F-AE17-83C50EC8A1E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B84D683-9A79-4676-BDE1-744D8DA66DA3}"/>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2EB6D5AA-7378-4ADC-8B4D-BD4CD24E505E}"/>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319F526E-4F7A-42D7-823C-6103759B4541}"/>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B3EA052E-3B05-4191-8900-5E13ACA3E6C4}"/>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B4698F47-4346-43F4-8359-66CF38C8FDDA}"/>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7DEAB435-C61C-4985-B2B3-6A4D96304C17}"/>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B1E6F602-E3FE-4AB0-BB1D-8B1C9DC7D084}"/>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33226DA4-EBB0-4842-B54C-EC274EFEC06B}"/>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269469EF-E442-47A5-8F18-B8E5D4828CC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2424A37E-389C-4B3E-A33D-ADD26498B100}"/>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FD03C1FC-F0C9-40F7-A110-1029A96F83F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59" name="直線コネクタ 758">
          <a:extLst>
            <a:ext uri="{FF2B5EF4-FFF2-40B4-BE49-F238E27FC236}">
              <a16:creationId xmlns:a16="http://schemas.microsoft.com/office/drawing/2014/main" id="{A8E38DCB-47A9-4BC2-AC2F-1980D9A78BA4}"/>
            </a:ext>
          </a:extLst>
        </xdr:cNvPr>
        <xdr:cNvCxnSpPr/>
      </xdr:nvCxnSpPr>
      <xdr:spPr>
        <a:xfrm flipV="1">
          <a:off x="14703424" y="17180052"/>
          <a:ext cx="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60" name="【公民館】&#10;有形固定資産減価償却率最小値テキスト">
          <a:extLst>
            <a:ext uri="{FF2B5EF4-FFF2-40B4-BE49-F238E27FC236}">
              <a16:creationId xmlns:a16="http://schemas.microsoft.com/office/drawing/2014/main" id="{89736FB3-8A50-406B-B61B-DAD41A07C696}"/>
            </a:ext>
          </a:extLst>
        </xdr:cNvPr>
        <xdr:cNvSpPr txBox="1"/>
      </xdr:nvSpPr>
      <xdr:spPr>
        <a:xfrm>
          <a:off x="14742160" y="185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61" name="直線コネクタ 760">
          <a:extLst>
            <a:ext uri="{FF2B5EF4-FFF2-40B4-BE49-F238E27FC236}">
              <a16:creationId xmlns:a16="http://schemas.microsoft.com/office/drawing/2014/main" id="{3D3CAFC5-ABC6-4BEB-B11D-DBB284B9670F}"/>
            </a:ext>
          </a:extLst>
        </xdr:cNvPr>
        <xdr:cNvCxnSpPr/>
      </xdr:nvCxnSpPr>
      <xdr:spPr>
        <a:xfrm>
          <a:off x="14611350" y="18542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62" name="【公民館】&#10;有形固定資産減価償却率最大値テキスト">
          <a:extLst>
            <a:ext uri="{FF2B5EF4-FFF2-40B4-BE49-F238E27FC236}">
              <a16:creationId xmlns:a16="http://schemas.microsoft.com/office/drawing/2014/main" id="{91F07A9B-8C87-4947-8100-ABA74403EE59}"/>
            </a:ext>
          </a:extLst>
        </xdr:cNvPr>
        <xdr:cNvSpPr txBox="1"/>
      </xdr:nvSpPr>
      <xdr:spPr>
        <a:xfrm>
          <a:off x="1474216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63" name="直線コネクタ 762">
          <a:extLst>
            <a:ext uri="{FF2B5EF4-FFF2-40B4-BE49-F238E27FC236}">
              <a16:creationId xmlns:a16="http://schemas.microsoft.com/office/drawing/2014/main" id="{B29321E0-39E8-4042-87DA-B4CE0D1AD903}"/>
            </a:ext>
          </a:extLst>
        </xdr:cNvPr>
        <xdr:cNvCxnSpPr/>
      </xdr:nvCxnSpPr>
      <xdr:spPr>
        <a:xfrm>
          <a:off x="14611350" y="1718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64" name="【公民館】&#10;有形固定資産減価償却率平均値テキスト">
          <a:extLst>
            <a:ext uri="{FF2B5EF4-FFF2-40B4-BE49-F238E27FC236}">
              <a16:creationId xmlns:a16="http://schemas.microsoft.com/office/drawing/2014/main" id="{9757C4CB-1198-43C6-AB71-15AEFBF8930D}"/>
            </a:ext>
          </a:extLst>
        </xdr:cNvPr>
        <xdr:cNvSpPr txBox="1"/>
      </xdr:nvSpPr>
      <xdr:spPr>
        <a:xfrm>
          <a:off x="14742160" y="17716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65" name="フローチャート: 判断 764">
          <a:extLst>
            <a:ext uri="{FF2B5EF4-FFF2-40B4-BE49-F238E27FC236}">
              <a16:creationId xmlns:a16="http://schemas.microsoft.com/office/drawing/2014/main" id="{93F6B6ED-0EAC-4476-9922-0B0C214CB10A}"/>
            </a:ext>
          </a:extLst>
        </xdr:cNvPr>
        <xdr:cNvSpPr/>
      </xdr:nvSpPr>
      <xdr:spPr>
        <a:xfrm>
          <a:off x="14649450" y="178588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766" name="フローチャート: 判断 765">
          <a:extLst>
            <a:ext uri="{FF2B5EF4-FFF2-40B4-BE49-F238E27FC236}">
              <a16:creationId xmlns:a16="http://schemas.microsoft.com/office/drawing/2014/main" id="{0E915D67-73DF-4A52-8E9A-1DE1E1E7C61E}"/>
            </a:ext>
          </a:extLst>
        </xdr:cNvPr>
        <xdr:cNvSpPr/>
      </xdr:nvSpPr>
      <xdr:spPr>
        <a:xfrm>
          <a:off x="13887450" y="17743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67" name="フローチャート: 判断 766">
          <a:extLst>
            <a:ext uri="{FF2B5EF4-FFF2-40B4-BE49-F238E27FC236}">
              <a16:creationId xmlns:a16="http://schemas.microsoft.com/office/drawing/2014/main" id="{57705B33-A56D-4A42-A829-2E6921E9E6AB}"/>
            </a:ext>
          </a:extLst>
        </xdr:cNvPr>
        <xdr:cNvSpPr/>
      </xdr:nvSpPr>
      <xdr:spPr>
        <a:xfrm>
          <a:off x="13089890" y="177460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68" name="フローチャート: 判断 767">
          <a:extLst>
            <a:ext uri="{FF2B5EF4-FFF2-40B4-BE49-F238E27FC236}">
              <a16:creationId xmlns:a16="http://schemas.microsoft.com/office/drawing/2014/main" id="{ED67B84C-6691-4B3D-B305-2D66F049DC17}"/>
            </a:ext>
          </a:extLst>
        </xdr:cNvPr>
        <xdr:cNvSpPr/>
      </xdr:nvSpPr>
      <xdr:spPr>
        <a:xfrm>
          <a:off x="12303760" y="1772399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769" name="フローチャート: 判断 768">
          <a:extLst>
            <a:ext uri="{FF2B5EF4-FFF2-40B4-BE49-F238E27FC236}">
              <a16:creationId xmlns:a16="http://schemas.microsoft.com/office/drawing/2014/main" id="{B66B240A-72E3-456F-A722-31104F5AF40E}"/>
            </a:ext>
          </a:extLst>
        </xdr:cNvPr>
        <xdr:cNvSpPr/>
      </xdr:nvSpPr>
      <xdr:spPr>
        <a:xfrm>
          <a:off x="11487150" y="177373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1140128-410E-48E3-8650-790A7B7974F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C74BE38-77B2-4DAF-9A16-97AFB3DF674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D3B8880-2F36-4707-A9CF-CADA75A8863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88B9D91-A5D6-4B04-A9F0-40D8446F1AB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52CEDA9-6661-4893-9354-4AFFE250A27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775" name="楕円 774">
          <a:extLst>
            <a:ext uri="{FF2B5EF4-FFF2-40B4-BE49-F238E27FC236}">
              <a16:creationId xmlns:a16="http://schemas.microsoft.com/office/drawing/2014/main" id="{A0371947-D30E-407D-B231-43AF9BFA24C3}"/>
            </a:ext>
          </a:extLst>
        </xdr:cNvPr>
        <xdr:cNvSpPr/>
      </xdr:nvSpPr>
      <xdr:spPr>
        <a:xfrm>
          <a:off x="14649450" y="17984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131842</xdr:rowOff>
    </xdr:from>
    <xdr:ext cx="405111" cy="259045"/>
    <xdr:sp macro="" textlink="">
      <xdr:nvSpPr>
        <xdr:cNvPr id="776" name="【公民館】&#10;有形固定資産減価償却率該当値テキスト">
          <a:extLst>
            <a:ext uri="{FF2B5EF4-FFF2-40B4-BE49-F238E27FC236}">
              <a16:creationId xmlns:a16="http://schemas.microsoft.com/office/drawing/2014/main" id="{99217538-3C9F-43DF-8163-07F5884BCCBC}"/>
            </a:ext>
          </a:extLst>
        </xdr:cNvPr>
        <xdr:cNvSpPr txBox="1"/>
      </xdr:nvSpPr>
      <xdr:spPr>
        <a:xfrm>
          <a:off x="14742160" y="1796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109982</xdr:rowOff>
    </xdr:from>
    <xdr:to>
      <xdr:col>81</xdr:col>
      <xdr:colOff>101600</xdr:colOff>
      <xdr:row>105</xdr:row>
      <xdr:rowOff>40132</xdr:rowOff>
    </xdr:to>
    <xdr:sp macro="" textlink="">
      <xdr:nvSpPr>
        <xdr:cNvPr id="777" name="楕円 776">
          <a:extLst>
            <a:ext uri="{FF2B5EF4-FFF2-40B4-BE49-F238E27FC236}">
              <a16:creationId xmlns:a16="http://schemas.microsoft.com/office/drawing/2014/main" id="{590D8BA9-1E2E-48E7-A968-5F222B9E894D}"/>
            </a:ext>
          </a:extLst>
        </xdr:cNvPr>
        <xdr:cNvSpPr/>
      </xdr:nvSpPr>
      <xdr:spPr>
        <a:xfrm>
          <a:off x="13887450" y="179388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160782</xdr:rowOff>
    </xdr:from>
    <xdr:to>
      <xdr:col>85</xdr:col>
      <xdr:colOff>127000</xdr:colOff>
      <xdr:row>105</xdr:row>
      <xdr:rowOff>32765</xdr:rowOff>
    </xdr:to>
    <xdr:cxnSp macro="">
      <xdr:nvCxnSpPr>
        <xdr:cNvPr id="778" name="直線コネクタ 777">
          <a:extLst>
            <a:ext uri="{FF2B5EF4-FFF2-40B4-BE49-F238E27FC236}">
              <a16:creationId xmlns:a16="http://schemas.microsoft.com/office/drawing/2014/main" id="{8E4FD4E1-63F6-46C7-ACD1-3F26884AEE39}"/>
            </a:ext>
          </a:extLst>
        </xdr:cNvPr>
        <xdr:cNvCxnSpPr/>
      </xdr:nvCxnSpPr>
      <xdr:spPr>
        <a:xfrm>
          <a:off x="13942060" y="17993487"/>
          <a:ext cx="762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779" name="楕円 778">
          <a:extLst>
            <a:ext uri="{FF2B5EF4-FFF2-40B4-BE49-F238E27FC236}">
              <a16:creationId xmlns:a16="http://schemas.microsoft.com/office/drawing/2014/main" id="{0CEFAB3D-D036-46D9-8EE7-A6014903741B}"/>
            </a:ext>
          </a:extLst>
        </xdr:cNvPr>
        <xdr:cNvSpPr/>
      </xdr:nvSpPr>
      <xdr:spPr>
        <a:xfrm>
          <a:off x="13089890" y="178889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104</xdr:row>
      <xdr:rowOff>160782</xdr:rowOff>
    </xdr:to>
    <xdr:cxnSp macro="">
      <xdr:nvCxnSpPr>
        <xdr:cNvPr id="780" name="直線コネクタ 779">
          <a:extLst>
            <a:ext uri="{FF2B5EF4-FFF2-40B4-BE49-F238E27FC236}">
              <a16:creationId xmlns:a16="http://schemas.microsoft.com/office/drawing/2014/main" id="{FCF92F49-7BB8-4819-9732-B60351FDF6C9}"/>
            </a:ext>
          </a:extLst>
        </xdr:cNvPr>
        <xdr:cNvCxnSpPr/>
      </xdr:nvCxnSpPr>
      <xdr:spPr>
        <a:xfrm>
          <a:off x="13144500" y="17943576"/>
          <a:ext cx="79756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xdr:rowOff>
    </xdr:from>
    <xdr:to>
      <xdr:col>72</xdr:col>
      <xdr:colOff>38100</xdr:colOff>
      <xdr:row>104</xdr:row>
      <xdr:rowOff>106426</xdr:rowOff>
    </xdr:to>
    <xdr:sp macro="" textlink="">
      <xdr:nvSpPr>
        <xdr:cNvPr id="781" name="楕円 780">
          <a:extLst>
            <a:ext uri="{FF2B5EF4-FFF2-40B4-BE49-F238E27FC236}">
              <a16:creationId xmlns:a16="http://schemas.microsoft.com/office/drawing/2014/main" id="{8C0D8E92-79D9-4738-9FC7-3C990F693365}"/>
            </a:ext>
          </a:extLst>
        </xdr:cNvPr>
        <xdr:cNvSpPr/>
      </xdr:nvSpPr>
      <xdr:spPr>
        <a:xfrm>
          <a:off x="12303760" y="17837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55626</xdr:rowOff>
    </xdr:from>
    <xdr:to>
      <xdr:col>76</xdr:col>
      <xdr:colOff>114300</xdr:colOff>
      <xdr:row>104</xdr:row>
      <xdr:rowOff>112776</xdr:rowOff>
    </xdr:to>
    <xdr:cxnSp macro="">
      <xdr:nvCxnSpPr>
        <xdr:cNvPr id="782" name="直線コネクタ 781">
          <a:extLst>
            <a:ext uri="{FF2B5EF4-FFF2-40B4-BE49-F238E27FC236}">
              <a16:creationId xmlns:a16="http://schemas.microsoft.com/office/drawing/2014/main" id="{D2453F17-4C0A-46C4-A9CA-3018F1A84641}"/>
            </a:ext>
          </a:extLst>
        </xdr:cNvPr>
        <xdr:cNvCxnSpPr/>
      </xdr:nvCxnSpPr>
      <xdr:spPr>
        <a:xfrm>
          <a:off x="12346940" y="17890236"/>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114554</xdr:rowOff>
    </xdr:from>
    <xdr:to>
      <xdr:col>67</xdr:col>
      <xdr:colOff>101600</xdr:colOff>
      <xdr:row>104</xdr:row>
      <xdr:rowOff>44704</xdr:rowOff>
    </xdr:to>
    <xdr:sp macro="" textlink="">
      <xdr:nvSpPr>
        <xdr:cNvPr id="783" name="楕円 782">
          <a:extLst>
            <a:ext uri="{FF2B5EF4-FFF2-40B4-BE49-F238E27FC236}">
              <a16:creationId xmlns:a16="http://schemas.microsoft.com/office/drawing/2014/main" id="{EC183422-405A-48B2-826B-B9FF281CE91D}"/>
            </a:ext>
          </a:extLst>
        </xdr:cNvPr>
        <xdr:cNvSpPr/>
      </xdr:nvSpPr>
      <xdr:spPr>
        <a:xfrm>
          <a:off x="11487150" y="177739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165354</xdr:rowOff>
    </xdr:from>
    <xdr:to>
      <xdr:col>71</xdr:col>
      <xdr:colOff>177800</xdr:colOff>
      <xdr:row>104</xdr:row>
      <xdr:rowOff>55626</xdr:rowOff>
    </xdr:to>
    <xdr:cxnSp macro="">
      <xdr:nvCxnSpPr>
        <xdr:cNvPr id="784" name="直線コネクタ 783">
          <a:extLst>
            <a:ext uri="{FF2B5EF4-FFF2-40B4-BE49-F238E27FC236}">
              <a16:creationId xmlns:a16="http://schemas.microsoft.com/office/drawing/2014/main" id="{B3AAAD98-AF85-4B47-9920-EDFA2D0EB403}"/>
            </a:ext>
          </a:extLst>
        </xdr:cNvPr>
        <xdr:cNvCxnSpPr/>
      </xdr:nvCxnSpPr>
      <xdr:spPr>
        <a:xfrm>
          <a:off x="11541760" y="17828514"/>
          <a:ext cx="80518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785" name="n_1aveValue【公民館】&#10;有形固定資産減価償却率">
          <a:extLst>
            <a:ext uri="{FF2B5EF4-FFF2-40B4-BE49-F238E27FC236}">
              <a16:creationId xmlns:a16="http://schemas.microsoft.com/office/drawing/2014/main" id="{30A55FF6-D8F9-4610-852E-4A40DF23ACD1}"/>
            </a:ext>
          </a:extLst>
        </xdr:cNvPr>
        <xdr:cNvSpPr txBox="1"/>
      </xdr:nvSpPr>
      <xdr:spPr>
        <a:xfrm>
          <a:off x="1373823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86" name="n_2aveValue【公民館】&#10;有形固定資産減価償却率">
          <a:extLst>
            <a:ext uri="{FF2B5EF4-FFF2-40B4-BE49-F238E27FC236}">
              <a16:creationId xmlns:a16="http://schemas.microsoft.com/office/drawing/2014/main" id="{A96AEF10-27CC-4FA8-873D-A4F88A55CE3D}"/>
            </a:ext>
          </a:extLst>
        </xdr:cNvPr>
        <xdr:cNvSpPr txBox="1"/>
      </xdr:nvSpPr>
      <xdr:spPr>
        <a:xfrm>
          <a:off x="12957184" y="1751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87" name="n_3aveValue【公民館】&#10;有形固定資産減価償却率">
          <a:extLst>
            <a:ext uri="{FF2B5EF4-FFF2-40B4-BE49-F238E27FC236}">
              <a16:creationId xmlns:a16="http://schemas.microsoft.com/office/drawing/2014/main" id="{7E8F3018-B340-49F7-887C-10E1BBCD1C8D}"/>
            </a:ext>
          </a:extLst>
        </xdr:cNvPr>
        <xdr:cNvSpPr txBox="1"/>
      </xdr:nvSpPr>
      <xdr:spPr>
        <a:xfrm>
          <a:off x="12171054" y="1750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788" name="n_4aveValue【公民館】&#10;有形固定資産減価償却率">
          <a:extLst>
            <a:ext uri="{FF2B5EF4-FFF2-40B4-BE49-F238E27FC236}">
              <a16:creationId xmlns:a16="http://schemas.microsoft.com/office/drawing/2014/main" id="{6D22FA10-F3A5-44E0-96C9-77E16BAE67F6}"/>
            </a:ext>
          </a:extLst>
        </xdr:cNvPr>
        <xdr:cNvSpPr txBox="1"/>
      </xdr:nvSpPr>
      <xdr:spPr>
        <a:xfrm>
          <a:off x="11354444" y="175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31259</xdr:rowOff>
    </xdr:from>
    <xdr:ext cx="405111" cy="259045"/>
    <xdr:sp macro="" textlink="">
      <xdr:nvSpPr>
        <xdr:cNvPr id="789" name="n_1mainValue【公民館】&#10;有形固定資産減価償却率">
          <a:extLst>
            <a:ext uri="{FF2B5EF4-FFF2-40B4-BE49-F238E27FC236}">
              <a16:creationId xmlns:a16="http://schemas.microsoft.com/office/drawing/2014/main" id="{BBA5490E-91B1-4509-A0CC-ABF0D32880B8}"/>
            </a:ext>
          </a:extLst>
        </xdr:cNvPr>
        <xdr:cNvSpPr txBox="1"/>
      </xdr:nvSpPr>
      <xdr:spPr>
        <a:xfrm>
          <a:off x="13738234" y="180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790" name="n_2mainValue【公民館】&#10;有形固定資産減価償却率">
          <a:extLst>
            <a:ext uri="{FF2B5EF4-FFF2-40B4-BE49-F238E27FC236}">
              <a16:creationId xmlns:a16="http://schemas.microsoft.com/office/drawing/2014/main" id="{92364789-9448-4D27-A4C9-5800C30D1D90}"/>
            </a:ext>
          </a:extLst>
        </xdr:cNvPr>
        <xdr:cNvSpPr txBox="1"/>
      </xdr:nvSpPr>
      <xdr:spPr>
        <a:xfrm>
          <a:off x="1295718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97553</xdr:rowOff>
    </xdr:from>
    <xdr:ext cx="405111" cy="259045"/>
    <xdr:sp macro="" textlink="">
      <xdr:nvSpPr>
        <xdr:cNvPr id="791" name="n_3mainValue【公民館】&#10;有形固定資産減価償却率">
          <a:extLst>
            <a:ext uri="{FF2B5EF4-FFF2-40B4-BE49-F238E27FC236}">
              <a16:creationId xmlns:a16="http://schemas.microsoft.com/office/drawing/2014/main" id="{42BE0059-6872-4E73-A140-2444D0876EB6}"/>
            </a:ext>
          </a:extLst>
        </xdr:cNvPr>
        <xdr:cNvSpPr txBox="1"/>
      </xdr:nvSpPr>
      <xdr:spPr>
        <a:xfrm>
          <a:off x="12171054" y="1792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92" name="n_4mainValue【公民館】&#10;有形固定資産減価償却率">
          <a:extLst>
            <a:ext uri="{FF2B5EF4-FFF2-40B4-BE49-F238E27FC236}">
              <a16:creationId xmlns:a16="http://schemas.microsoft.com/office/drawing/2014/main" id="{2AFA586A-B6B3-4A6A-818F-6506FC1C6354}"/>
            </a:ext>
          </a:extLst>
        </xdr:cNvPr>
        <xdr:cNvSpPr txBox="1"/>
      </xdr:nvSpPr>
      <xdr:spPr>
        <a:xfrm>
          <a:off x="113544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16DCA79A-568C-4740-B687-CCEF43DCC2E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A566CAC4-319E-4D05-AB2E-8C5980EFF68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A2E9D0A9-58EC-4E83-9380-9A660FF9F52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328BF83D-394C-4110-833C-1DF56E16FE5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31A36C09-F8AD-48B2-A2E2-A8CB97FDB26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EDA481B4-CA74-49A4-A146-F7ACE3ED4C3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C3B11D5C-7D12-45EB-8B6B-C167C87CDD7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EF991B3-148D-4219-8FF2-E4A23E20D6F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A221B958-0EF6-4083-91DE-96F2B7969FB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C107FEF6-BCD6-4B00-B86D-96FB68D8E7C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2E2FC28A-6914-4FA0-A49F-9B0C711B475E}"/>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539B67DD-DF29-450C-9E94-E3217F0D013A}"/>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C7737C40-6551-4488-9F93-C0E3E3DDDE55}"/>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C14E41F7-E679-436A-BCC1-A9D206DB3113}"/>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70C0AC32-1383-4DCD-839A-7121BB5BA5B6}"/>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0164D0AD-CE24-4445-9681-07A17D00A828}"/>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B735E24D-1470-46B4-A537-DC83D022AE13}"/>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ACDA35B2-5BC0-42DD-A7FA-00E4B5FC3108}"/>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6AFF9C05-7113-4CBE-AB0B-8619B8217EC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722DA08B-F189-4665-AC2A-48CB1350007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621823B5-A871-45CF-8E39-B058B390822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14" name="直線コネクタ 813">
          <a:extLst>
            <a:ext uri="{FF2B5EF4-FFF2-40B4-BE49-F238E27FC236}">
              <a16:creationId xmlns:a16="http://schemas.microsoft.com/office/drawing/2014/main" id="{460BA19F-A4E8-4B89-BAC9-22EA64DF07FD}"/>
            </a:ext>
          </a:extLst>
        </xdr:cNvPr>
        <xdr:cNvCxnSpPr/>
      </xdr:nvCxnSpPr>
      <xdr:spPr>
        <a:xfrm flipV="1">
          <a:off x="19947254" y="17114139"/>
          <a:ext cx="0" cy="142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15" name="【公民館】&#10;一人当たり面積最小値テキスト">
          <a:extLst>
            <a:ext uri="{FF2B5EF4-FFF2-40B4-BE49-F238E27FC236}">
              <a16:creationId xmlns:a16="http://schemas.microsoft.com/office/drawing/2014/main" id="{65369262-5A41-4D4E-8E03-889E8F88062B}"/>
            </a:ext>
          </a:extLst>
        </xdr:cNvPr>
        <xdr:cNvSpPr txBox="1"/>
      </xdr:nvSpPr>
      <xdr:spPr>
        <a:xfrm>
          <a:off x="19985990" y="185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16" name="直線コネクタ 815">
          <a:extLst>
            <a:ext uri="{FF2B5EF4-FFF2-40B4-BE49-F238E27FC236}">
              <a16:creationId xmlns:a16="http://schemas.microsoft.com/office/drawing/2014/main" id="{5C016B6C-3B30-404F-8CC4-9360EE9816A3}"/>
            </a:ext>
          </a:extLst>
        </xdr:cNvPr>
        <xdr:cNvCxnSpPr/>
      </xdr:nvCxnSpPr>
      <xdr:spPr>
        <a:xfrm>
          <a:off x="19885660" y="18534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17" name="【公民館】&#10;一人当たり面積最大値テキスト">
          <a:extLst>
            <a:ext uri="{FF2B5EF4-FFF2-40B4-BE49-F238E27FC236}">
              <a16:creationId xmlns:a16="http://schemas.microsoft.com/office/drawing/2014/main" id="{9C9B5D81-4EE6-44EB-BDD1-82C4EA1A5DDD}"/>
            </a:ext>
          </a:extLst>
        </xdr:cNvPr>
        <xdr:cNvSpPr txBox="1"/>
      </xdr:nvSpPr>
      <xdr:spPr>
        <a:xfrm>
          <a:off x="19985990" y="168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18" name="直線コネクタ 817">
          <a:extLst>
            <a:ext uri="{FF2B5EF4-FFF2-40B4-BE49-F238E27FC236}">
              <a16:creationId xmlns:a16="http://schemas.microsoft.com/office/drawing/2014/main" id="{92F642C4-5F15-433D-BDFF-DF016D92A300}"/>
            </a:ext>
          </a:extLst>
        </xdr:cNvPr>
        <xdr:cNvCxnSpPr/>
      </xdr:nvCxnSpPr>
      <xdr:spPr>
        <a:xfrm>
          <a:off x="19885660" y="17114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19" name="【公民館】&#10;一人当たり面積平均値テキスト">
          <a:extLst>
            <a:ext uri="{FF2B5EF4-FFF2-40B4-BE49-F238E27FC236}">
              <a16:creationId xmlns:a16="http://schemas.microsoft.com/office/drawing/2014/main" id="{834A455E-7DE7-47EF-8F2B-1CDC73AF472F}"/>
            </a:ext>
          </a:extLst>
        </xdr:cNvPr>
        <xdr:cNvSpPr txBox="1"/>
      </xdr:nvSpPr>
      <xdr:spPr>
        <a:xfrm>
          <a:off x="19985990" y="1797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20" name="フローチャート: 判断 819">
          <a:extLst>
            <a:ext uri="{FF2B5EF4-FFF2-40B4-BE49-F238E27FC236}">
              <a16:creationId xmlns:a16="http://schemas.microsoft.com/office/drawing/2014/main" id="{A7845206-B746-46B9-AF77-CB3C2759F7DE}"/>
            </a:ext>
          </a:extLst>
        </xdr:cNvPr>
        <xdr:cNvSpPr/>
      </xdr:nvSpPr>
      <xdr:spPr>
        <a:xfrm>
          <a:off x="19904710" y="18123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1" name="フローチャート: 判断 820">
          <a:extLst>
            <a:ext uri="{FF2B5EF4-FFF2-40B4-BE49-F238E27FC236}">
              <a16:creationId xmlns:a16="http://schemas.microsoft.com/office/drawing/2014/main" id="{A22C32AA-2A62-4873-B26D-1BD8B8707818}"/>
            </a:ext>
          </a:extLst>
        </xdr:cNvPr>
        <xdr:cNvSpPr/>
      </xdr:nvSpPr>
      <xdr:spPr>
        <a:xfrm>
          <a:off x="19161760" y="1806117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2" name="フローチャート: 判断 821">
          <a:extLst>
            <a:ext uri="{FF2B5EF4-FFF2-40B4-BE49-F238E27FC236}">
              <a16:creationId xmlns:a16="http://schemas.microsoft.com/office/drawing/2014/main" id="{171960F3-6055-427E-8B04-F52DE60A61EC}"/>
            </a:ext>
          </a:extLst>
        </xdr:cNvPr>
        <xdr:cNvSpPr/>
      </xdr:nvSpPr>
      <xdr:spPr>
        <a:xfrm>
          <a:off x="18345150" y="180478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3" name="フローチャート: 判断 822">
          <a:extLst>
            <a:ext uri="{FF2B5EF4-FFF2-40B4-BE49-F238E27FC236}">
              <a16:creationId xmlns:a16="http://schemas.microsoft.com/office/drawing/2014/main" id="{E34C2BC1-6E6C-4D59-816A-FC6C2D7B7A21}"/>
            </a:ext>
          </a:extLst>
        </xdr:cNvPr>
        <xdr:cNvSpPr/>
      </xdr:nvSpPr>
      <xdr:spPr>
        <a:xfrm>
          <a:off x="175475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24" name="フローチャート: 判断 823">
          <a:extLst>
            <a:ext uri="{FF2B5EF4-FFF2-40B4-BE49-F238E27FC236}">
              <a16:creationId xmlns:a16="http://schemas.microsoft.com/office/drawing/2014/main" id="{E4C56955-9012-45F6-A079-D21A8490AEE3}"/>
            </a:ext>
          </a:extLst>
        </xdr:cNvPr>
        <xdr:cNvSpPr/>
      </xdr:nvSpPr>
      <xdr:spPr>
        <a:xfrm>
          <a:off x="16761460" y="18055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03F4692-C547-4C43-9C92-BD0C1DFE33B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C5BF906-BCB2-43FF-A002-6C60D955008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4EF1929-5BD8-4C3B-BB95-79507CD9130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DBB7283-B5AE-4E64-83D6-7BBACD29741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329A0C8-4709-4728-AFBD-9CC60490EB2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830" name="楕円 829">
          <a:extLst>
            <a:ext uri="{FF2B5EF4-FFF2-40B4-BE49-F238E27FC236}">
              <a16:creationId xmlns:a16="http://schemas.microsoft.com/office/drawing/2014/main" id="{D9B11DFD-F489-49B3-8BD8-A10834E19BC3}"/>
            </a:ext>
          </a:extLst>
        </xdr:cNvPr>
        <xdr:cNvSpPr/>
      </xdr:nvSpPr>
      <xdr:spPr>
        <a:xfrm>
          <a:off x="19904710" y="184376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11192</xdr:rowOff>
    </xdr:from>
    <xdr:ext cx="469744" cy="259045"/>
    <xdr:sp macro="" textlink="">
      <xdr:nvSpPr>
        <xdr:cNvPr id="831" name="【公民館】&#10;一人当たり面積該当値テキスト">
          <a:extLst>
            <a:ext uri="{FF2B5EF4-FFF2-40B4-BE49-F238E27FC236}">
              <a16:creationId xmlns:a16="http://schemas.microsoft.com/office/drawing/2014/main" id="{59C683D7-A920-4A28-9A30-DD1C1A5AB6C5}"/>
            </a:ext>
          </a:extLst>
        </xdr:cNvPr>
        <xdr:cNvSpPr txBox="1"/>
      </xdr:nvSpPr>
      <xdr:spPr>
        <a:xfrm>
          <a:off x="19985990" y="183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832" name="楕円 831">
          <a:extLst>
            <a:ext uri="{FF2B5EF4-FFF2-40B4-BE49-F238E27FC236}">
              <a16:creationId xmlns:a16="http://schemas.microsoft.com/office/drawing/2014/main" id="{FA74D188-4CBC-4450-A0B7-575E72EE3779}"/>
            </a:ext>
          </a:extLst>
        </xdr:cNvPr>
        <xdr:cNvSpPr/>
      </xdr:nvSpPr>
      <xdr:spPr>
        <a:xfrm>
          <a:off x="19161760" y="184398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149352</xdr:rowOff>
    </xdr:to>
    <xdr:cxnSp macro="">
      <xdr:nvCxnSpPr>
        <xdr:cNvPr id="833" name="直線コネクタ 832">
          <a:extLst>
            <a:ext uri="{FF2B5EF4-FFF2-40B4-BE49-F238E27FC236}">
              <a16:creationId xmlns:a16="http://schemas.microsoft.com/office/drawing/2014/main" id="{E849616C-5D73-480A-97B8-1DD7D68A0589}"/>
            </a:ext>
          </a:extLst>
        </xdr:cNvPr>
        <xdr:cNvCxnSpPr/>
      </xdr:nvCxnSpPr>
      <xdr:spPr>
        <a:xfrm flipV="1">
          <a:off x="19204940" y="18490310"/>
          <a:ext cx="74295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834" name="楕円 833">
          <a:extLst>
            <a:ext uri="{FF2B5EF4-FFF2-40B4-BE49-F238E27FC236}">
              <a16:creationId xmlns:a16="http://schemas.microsoft.com/office/drawing/2014/main" id="{1816596F-4E01-43F5-A420-55745D1DCCEE}"/>
            </a:ext>
          </a:extLst>
        </xdr:cNvPr>
        <xdr:cNvSpPr/>
      </xdr:nvSpPr>
      <xdr:spPr>
        <a:xfrm>
          <a:off x="18345150" y="184398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149352</xdr:rowOff>
    </xdr:to>
    <xdr:cxnSp macro="">
      <xdr:nvCxnSpPr>
        <xdr:cNvPr id="835" name="直線コネクタ 834">
          <a:extLst>
            <a:ext uri="{FF2B5EF4-FFF2-40B4-BE49-F238E27FC236}">
              <a16:creationId xmlns:a16="http://schemas.microsoft.com/office/drawing/2014/main" id="{D90FC4AD-AD92-45BE-8FB3-A96ED1C97AF0}"/>
            </a:ext>
          </a:extLst>
        </xdr:cNvPr>
        <xdr:cNvCxnSpPr/>
      </xdr:nvCxnSpPr>
      <xdr:spPr>
        <a:xfrm>
          <a:off x="18399760" y="1849450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98552</xdr:rowOff>
    </xdr:from>
    <xdr:to>
      <xdr:col>102</xdr:col>
      <xdr:colOff>165100</xdr:colOff>
      <xdr:row>108</xdr:row>
      <xdr:rowOff>28702</xdr:rowOff>
    </xdr:to>
    <xdr:sp macro="" textlink="">
      <xdr:nvSpPr>
        <xdr:cNvPr id="836" name="楕円 835">
          <a:extLst>
            <a:ext uri="{FF2B5EF4-FFF2-40B4-BE49-F238E27FC236}">
              <a16:creationId xmlns:a16="http://schemas.microsoft.com/office/drawing/2014/main" id="{6304945D-5DF0-491E-B109-C126B1D95056}"/>
            </a:ext>
          </a:extLst>
        </xdr:cNvPr>
        <xdr:cNvSpPr/>
      </xdr:nvSpPr>
      <xdr:spPr>
        <a:xfrm>
          <a:off x="17547590" y="184398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149352</xdr:rowOff>
    </xdr:to>
    <xdr:cxnSp macro="">
      <xdr:nvCxnSpPr>
        <xdr:cNvPr id="837" name="直線コネクタ 836">
          <a:extLst>
            <a:ext uri="{FF2B5EF4-FFF2-40B4-BE49-F238E27FC236}">
              <a16:creationId xmlns:a16="http://schemas.microsoft.com/office/drawing/2014/main" id="{B1644263-3A90-4CA5-A71D-1DD4289C8EAE}"/>
            </a:ext>
          </a:extLst>
        </xdr:cNvPr>
        <xdr:cNvCxnSpPr/>
      </xdr:nvCxnSpPr>
      <xdr:spPr>
        <a:xfrm>
          <a:off x="17602200" y="1849450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98552</xdr:rowOff>
    </xdr:from>
    <xdr:to>
      <xdr:col>98</xdr:col>
      <xdr:colOff>38100</xdr:colOff>
      <xdr:row>108</xdr:row>
      <xdr:rowOff>28702</xdr:rowOff>
    </xdr:to>
    <xdr:sp macro="" textlink="">
      <xdr:nvSpPr>
        <xdr:cNvPr id="838" name="楕円 837">
          <a:extLst>
            <a:ext uri="{FF2B5EF4-FFF2-40B4-BE49-F238E27FC236}">
              <a16:creationId xmlns:a16="http://schemas.microsoft.com/office/drawing/2014/main" id="{0F59B994-0093-4F42-BAD3-132029E5E929}"/>
            </a:ext>
          </a:extLst>
        </xdr:cNvPr>
        <xdr:cNvSpPr/>
      </xdr:nvSpPr>
      <xdr:spPr>
        <a:xfrm>
          <a:off x="16761460" y="184398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149352</xdr:rowOff>
    </xdr:from>
    <xdr:to>
      <xdr:col>102</xdr:col>
      <xdr:colOff>114300</xdr:colOff>
      <xdr:row>107</xdr:row>
      <xdr:rowOff>149352</xdr:rowOff>
    </xdr:to>
    <xdr:cxnSp macro="">
      <xdr:nvCxnSpPr>
        <xdr:cNvPr id="839" name="直線コネクタ 838">
          <a:extLst>
            <a:ext uri="{FF2B5EF4-FFF2-40B4-BE49-F238E27FC236}">
              <a16:creationId xmlns:a16="http://schemas.microsoft.com/office/drawing/2014/main" id="{A84FBFBB-7936-4DCD-89FF-51FAECA93D82}"/>
            </a:ext>
          </a:extLst>
        </xdr:cNvPr>
        <xdr:cNvCxnSpPr/>
      </xdr:nvCxnSpPr>
      <xdr:spPr>
        <a:xfrm>
          <a:off x="16804640" y="1849450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40" name="n_1aveValue【公民館】&#10;一人当たり面積">
          <a:extLst>
            <a:ext uri="{FF2B5EF4-FFF2-40B4-BE49-F238E27FC236}">
              <a16:creationId xmlns:a16="http://schemas.microsoft.com/office/drawing/2014/main" id="{8C5DA495-71E5-49FF-9F8B-D2011974475D}"/>
            </a:ext>
          </a:extLst>
        </xdr:cNvPr>
        <xdr:cNvSpPr txBox="1"/>
      </xdr:nvSpPr>
      <xdr:spPr>
        <a:xfrm>
          <a:off x="1898213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841" name="n_2aveValue【公民館】&#10;一人当たり面積">
          <a:extLst>
            <a:ext uri="{FF2B5EF4-FFF2-40B4-BE49-F238E27FC236}">
              <a16:creationId xmlns:a16="http://schemas.microsoft.com/office/drawing/2014/main" id="{FA392522-26C0-4693-9650-501D08B93FC6}"/>
            </a:ext>
          </a:extLst>
        </xdr:cNvPr>
        <xdr:cNvSpPr txBox="1"/>
      </xdr:nvSpPr>
      <xdr:spPr>
        <a:xfrm>
          <a:off x="18182032" y="178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2" name="n_3aveValue【公民館】&#10;一人当たり面積">
          <a:extLst>
            <a:ext uri="{FF2B5EF4-FFF2-40B4-BE49-F238E27FC236}">
              <a16:creationId xmlns:a16="http://schemas.microsoft.com/office/drawing/2014/main" id="{B6906C4E-D701-41BC-8649-5292A0888431}"/>
            </a:ext>
          </a:extLst>
        </xdr:cNvPr>
        <xdr:cNvSpPr txBox="1"/>
      </xdr:nvSpPr>
      <xdr:spPr>
        <a:xfrm>
          <a:off x="1738447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43" name="n_4aveValue【公民館】&#10;一人当たり面積">
          <a:extLst>
            <a:ext uri="{FF2B5EF4-FFF2-40B4-BE49-F238E27FC236}">
              <a16:creationId xmlns:a16="http://schemas.microsoft.com/office/drawing/2014/main" id="{E746B7F5-AF77-4059-8B40-65CB75F0882E}"/>
            </a:ext>
          </a:extLst>
        </xdr:cNvPr>
        <xdr:cNvSpPr txBox="1"/>
      </xdr:nvSpPr>
      <xdr:spPr>
        <a:xfrm>
          <a:off x="16588817" y="178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844" name="n_1mainValue【公民館】&#10;一人当たり面積">
          <a:extLst>
            <a:ext uri="{FF2B5EF4-FFF2-40B4-BE49-F238E27FC236}">
              <a16:creationId xmlns:a16="http://schemas.microsoft.com/office/drawing/2014/main" id="{1B30FF4F-73DE-4542-87AB-0AB7C3139519}"/>
            </a:ext>
          </a:extLst>
        </xdr:cNvPr>
        <xdr:cNvSpPr txBox="1"/>
      </xdr:nvSpPr>
      <xdr:spPr>
        <a:xfrm>
          <a:off x="18982132"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845" name="n_2mainValue【公民館】&#10;一人当たり面積">
          <a:extLst>
            <a:ext uri="{FF2B5EF4-FFF2-40B4-BE49-F238E27FC236}">
              <a16:creationId xmlns:a16="http://schemas.microsoft.com/office/drawing/2014/main" id="{BB5E702F-1C43-4A43-A1A1-822F83BFDFD8}"/>
            </a:ext>
          </a:extLst>
        </xdr:cNvPr>
        <xdr:cNvSpPr txBox="1"/>
      </xdr:nvSpPr>
      <xdr:spPr>
        <a:xfrm>
          <a:off x="18182032"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19829</xdr:rowOff>
    </xdr:from>
    <xdr:ext cx="469744" cy="259045"/>
    <xdr:sp macro="" textlink="">
      <xdr:nvSpPr>
        <xdr:cNvPr id="846" name="n_3mainValue【公民館】&#10;一人当たり面積">
          <a:extLst>
            <a:ext uri="{FF2B5EF4-FFF2-40B4-BE49-F238E27FC236}">
              <a16:creationId xmlns:a16="http://schemas.microsoft.com/office/drawing/2014/main" id="{A8FBF762-2353-4ECC-8BAD-74C7C645E845}"/>
            </a:ext>
          </a:extLst>
        </xdr:cNvPr>
        <xdr:cNvSpPr txBox="1"/>
      </xdr:nvSpPr>
      <xdr:spPr>
        <a:xfrm>
          <a:off x="17384472"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19829</xdr:rowOff>
    </xdr:from>
    <xdr:ext cx="469744" cy="259045"/>
    <xdr:sp macro="" textlink="">
      <xdr:nvSpPr>
        <xdr:cNvPr id="847" name="n_4mainValue【公民館】&#10;一人当たり面積">
          <a:extLst>
            <a:ext uri="{FF2B5EF4-FFF2-40B4-BE49-F238E27FC236}">
              <a16:creationId xmlns:a16="http://schemas.microsoft.com/office/drawing/2014/main" id="{BCB42573-07E0-4EA2-BCE7-B09E969DD188}"/>
            </a:ext>
          </a:extLst>
        </xdr:cNvPr>
        <xdr:cNvSpPr txBox="1"/>
      </xdr:nvSpPr>
      <xdr:spPr>
        <a:xfrm>
          <a:off x="16588817"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E1ED0E0A-CFC9-4AF6-BF92-88B220010E1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46D1A730-98D2-433A-B8B9-4CD98B0AFD5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9B5C5006-8ACF-4E1E-95D6-EDBB5A0B910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ほとんどの類型において、有形固定資産減価償却率は類似団体平均を下回っているものの、幼稚園・保育所、公民館については、類似団体平均を上回っている。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利用率の低かった幼稚園について、令和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年度から他園との統合を予定しており、維持管理費用の減少を見込んでいる。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また、公民館については、有形固定資産減価償却率は類似団体平均を若干上回っており、一人当たり面積は類似団体平均を大きく下回っている。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年度に策定した個別施設計画に基づき、施設の適切な維持管理を行っていく必要がある。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350334-21A6-470C-B3AC-36D768F7890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18E27E-6DC4-4E65-9D2F-6A97A7FE687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73D44A-9BB4-4786-A4C3-4C4D627544A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D5A754-AAB3-4A78-8839-D28F9321C0F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28B6A4-BAB8-4773-B0AE-8A6CE8097A7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AAA743-D866-4546-AFB8-40F2FCC21AD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7E4659-F1DF-43F0-B950-93E5AA5C483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CF1E40-70B4-411B-B4B5-95826FD11ED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C7F317-6B3E-4BD3-9B35-5690B9F809D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B69564-F75C-4FAD-8B1D-977AB0DBA34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605B48-A48D-482A-B576-21F1BA1D689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E3BDDB-FB49-43F4-AEFB-28A7953BA29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1DAB16-0C35-4C66-8203-65FE8E0311B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7ECF78-9E24-4D2B-97DB-1C9A4269002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983AE1-5682-4944-BB71-5EF2E9FC621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A4131C-3689-4C5A-80B8-0E53986E22A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D3223B-B9E2-4253-8661-F575305EBD7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45B9CB-B49C-4291-8DB0-6B164D027A7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1B60DA-5589-4E76-8716-1409C0925E4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A648FA-8A80-487E-9310-DAF73D0A388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FF1426-2F22-48F0-8299-116249AA8DB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891256-EA7A-42D1-B483-6DF4DF5839E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6D401A-E5F9-4747-A886-7CAB75BA5B0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6A4641-797F-49A2-B3DF-4CCE002ABA6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38E845-F20C-440B-9B7D-6929FBDDC83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F6F193-3369-4D94-9252-334CA2BD66E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D5D261-0083-4330-A9C9-69092E5B90F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8C494E-61BF-440E-945C-6238324EF16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BD058A-4C62-41DB-A41A-EBE2BCDA7D5C}"/>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92F95F-26A6-4140-97D2-F5D95C7A197E}"/>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B0B2D1-A0D6-47C6-90B7-41B548FD481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9D4DAF-F3EE-4D3B-8E20-920BFC14B72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561250-CB54-4051-9B2C-7A9D45B3F4C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6FC4AB-1544-4B83-8579-D23FB823681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2BFF77-84AB-49B2-A24B-70693D14B46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FB6961-9F0A-4BAF-A0A7-388943764C0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CFD6D7-36F1-4CB3-8BE5-DA1843C916A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5E137A-8015-4D43-A15D-0D71A8BD132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5C4200-883F-48AC-9955-5249CC536C7D}"/>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A6D3BE0-A187-4DF9-A2A2-A14F6E51A63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2A546B0-C1B1-4FEB-A797-8DEABD3D0DD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7E7EAB0-C302-49CC-9A3C-25207B19A40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5701BC9-AFF0-420A-9BDB-954514465DB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B890C3D-D092-4A6C-8D89-EC568E33C66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1EA9B25-DB31-4A2A-B868-A642259F985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6333AE7-35F5-468F-A1B6-CA622E65DCB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98358B6-7BBF-47DB-B8DB-08209537CE82}"/>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C109B77-A3C3-4879-926B-346EC94CB4C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D7276E7-A279-484B-8EBE-02DBB7CF36A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547014-4BCD-4CFD-B2FC-B8A4938B12E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6A8770F-C94B-46C2-9B20-A8117F71C63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176C80-22E1-41A0-BB98-8EB74D8141E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252FFF9-A5D7-4704-BA22-6E65FCD24EC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B4DA0EF-F42A-4D74-9B9A-7EA57F523AB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22D5E03-F28E-4571-AEB7-0A9061CEE98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D53E594-94A1-4196-91C4-7A180ECD2CD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CB01911-39F5-4480-9C4F-113BF7770A1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C40BE31-416D-4D04-A024-6B57FFD5454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034C175-E461-45AF-B42D-6A0B1A7D48D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44580DC-722B-4C5A-B72F-F17A69D6B43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93C191F-F79D-4451-8042-822B1875F09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FC4921D-C39F-4225-93E1-8AA6A0222E42}"/>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FA6074E-7A86-49B3-92B8-621D08041A7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3CFEEAF-8608-4D12-9AFE-AEFA158EEA01}"/>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76722B0-9B04-4835-A41F-B9C1F86821D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C1EA562-18C6-4FD8-91CE-7D30E0B170B9}"/>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C2A3770-6D9A-4FC7-85A2-FC40CE3EB2B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C9039E6-A5C2-4400-B678-8554602C6A3E}"/>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4A1E58E-05C2-4076-B32F-3B91CE5620A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90E76A8-651F-4403-8C58-5D2F263AD4C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12F3A21-3E01-4B91-8E1D-719DA3DF1C5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1931FD0-4484-42DD-B252-B108159CC2B8}"/>
            </a:ext>
          </a:extLst>
        </xdr:cNvPr>
        <xdr:cNvCxnSpPr/>
      </xdr:nvCxnSpPr>
      <xdr:spPr>
        <a:xfrm flipV="1">
          <a:off x="4173855" y="955357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5BCAB1A-C45A-4965-A9F1-DC5F73EF9B11}"/>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D1E0979-D27E-46D2-BFB2-8F67701459C8}"/>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C7E4D08-875A-473B-9625-21141E90BD76}"/>
            </a:ext>
          </a:extLst>
        </xdr:cNvPr>
        <xdr:cNvSpPr txBox="1"/>
      </xdr:nvSpPr>
      <xdr:spPr>
        <a:xfrm>
          <a:off x="421259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7" name="直線コネクタ 76">
          <a:extLst>
            <a:ext uri="{FF2B5EF4-FFF2-40B4-BE49-F238E27FC236}">
              <a16:creationId xmlns:a16="http://schemas.microsoft.com/office/drawing/2014/main" id="{301BF360-1CBA-41B8-9EC6-3FC847759805}"/>
            </a:ext>
          </a:extLst>
        </xdr:cNvPr>
        <xdr:cNvCxnSpPr/>
      </xdr:nvCxnSpPr>
      <xdr:spPr>
        <a:xfrm>
          <a:off x="4112260" y="955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3AE626E-CD19-42FD-A10E-99646FC214FC}"/>
            </a:ext>
          </a:extLst>
        </xdr:cNvPr>
        <xdr:cNvSpPr txBox="1"/>
      </xdr:nvSpPr>
      <xdr:spPr>
        <a:xfrm>
          <a:off x="4212590" y="1031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8BB8EFBA-C62A-4A00-9EFD-F9E01274E897}"/>
            </a:ext>
          </a:extLst>
        </xdr:cNvPr>
        <xdr:cNvSpPr/>
      </xdr:nvSpPr>
      <xdr:spPr>
        <a:xfrm>
          <a:off x="4131310" y="103447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80" name="フローチャート: 判断 79">
          <a:extLst>
            <a:ext uri="{FF2B5EF4-FFF2-40B4-BE49-F238E27FC236}">
              <a16:creationId xmlns:a16="http://schemas.microsoft.com/office/drawing/2014/main" id="{7BDEE597-8D00-43A1-A88A-1A91109D47B8}"/>
            </a:ext>
          </a:extLst>
        </xdr:cNvPr>
        <xdr:cNvSpPr/>
      </xdr:nvSpPr>
      <xdr:spPr>
        <a:xfrm>
          <a:off x="33883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81" name="フローチャート: 判断 80">
          <a:extLst>
            <a:ext uri="{FF2B5EF4-FFF2-40B4-BE49-F238E27FC236}">
              <a16:creationId xmlns:a16="http://schemas.microsoft.com/office/drawing/2014/main" id="{FF03BDC6-9F29-49EB-A5C6-F369C5D1BD39}"/>
            </a:ext>
          </a:extLst>
        </xdr:cNvPr>
        <xdr:cNvSpPr/>
      </xdr:nvSpPr>
      <xdr:spPr>
        <a:xfrm>
          <a:off x="25717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a:extLst>
            <a:ext uri="{FF2B5EF4-FFF2-40B4-BE49-F238E27FC236}">
              <a16:creationId xmlns:a16="http://schemas.microsoft.com/office/drawing/2014/main" id="{0A061049-7880-4CC8-B069-EB6B5D65A069}"/>
            </a:ext>
          </a:extLst>
        </xdr:cNvPr>
        <xdr:cNvSpPr/>
      </xdr:nvSpPr>
      <xdr:spPr>
        <a:xfrm>
          <a:off x="1774190" y="1026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83" name="フローチャート: 判断 82">
          <a:extLst>
            <a:ext uri="{FF2B5EF4-FFF2-40B4-BE49-F238E27FC236}">
              <a16:creationId xmlns:a16="http://schemas.microsoft.com/office/drawing/2014/main" id="{B8D62418-B330-4286-A0BA-6E377D2EBB30}"/>
            </a:ext>
          </a:extLst>
        </xdr:cNvPr>
        <xdr:cNvSpPr/>
      </xdr:nvSpPr>
      <xdr:spPr>
        <a:xfrm>
          <a:off x="9880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A702022-A296-4869-825E-49812D7F6A9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D3AF074-FBF5-4372-806F-F9FC01FE21AD}"/>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3808D96-84BA-455B-B779-AA41758C6463}"/>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534F40B-2BC1-4248-B86B-B5D780F2003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56939DB-6FE5-480B-B3A9-9C713C34D05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89" name="楕円 88">
          <a:extLst>
            <a:ext uri="{FF2B5EF4-FFF2-40B4-BE49-F238E27FC236}">
              <a16:creationId xmlns:a16="http://schemas.microsoft.com/office/drawing/2014/main" id="{F51B3E30-67AC-45FE-9A64-1765A67D4FD5}"/>
            </a:ext>
          </a:extLst>
        </xdr:cNvPr>
        <xdr:cNvSpPr/>
      </xdr:nvSpPr>
      <xdr:spPr>
        <a:xfrm>
          <a:off x="4131310" y="9999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C01753F-ADEF-43A9-8A7F-E94733DDDB59}"/>
            </a:ext>
          </a:extLst>
        </xdr:cNvPr>
        <xdr:cNvSpPr txBox="1"/>
      </xdr:nvSpPr>
      <xdr:spPr>
        <a:xfrm>
          <a:off x="421259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91" name="楕円 90">
          <a:extLst>
            <a:ext uri="{FF2B5EF4-FFF2-40B4-BE49-F238E27FC236}">
              <a16:creationId xmlns:a16="http://schemas.microsoft.com/office/drawing/2014/main" id="{A0B3AEA7-A5E3-4A4D-803A-032B46590667}"/>
            </a:ext>
          </a:extLst>
        </xdr:cNvPr>
        <xdr:cNvSpPr/>
      </xdr:nvSpPr>
      <xdr:spPr>
        <a:xfrm>
          <a:off x="3388360" y="9963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102870</xdr:rowOff>
    </xdr:to>
    <xdr:cxnSp macro="">
      <xdr:nvCxnSpPr>
        <xdr:cNvPr id="92" name="直線コネクタ 91">
          <a:extLst>
            <a:ext uri="{FF2B5EF4-FFF2-40B4-BE49-F238E27FC236}">
              <a16:creationId xmlns:a16="http://schemas.microsoft.com/office/drawing/2014/main" id="{0F5D4392-2E87-431C-873C-DEE7BAECD6DE}"/>
            </a:ext>
          </a:extLst>
        </xdr:cNvPr>
        <xdr:cNvCxnSpPr/>
      </xdr:nvCxnSpPr>
      <xdr:spPr>
        <a:xfrm>
          <a:off x="3431540" y="10008870"/>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3" name="楕円 92">
          <a:extLst>
            <a:ext uri="{FF2B5EF4-FFF2-40B4-BE49-F238E27FC236}">
              <a16:creationId xmlns:a16="http://schemas.microsoft.com/office/drawing/2014/main" id="{C68F09A0-3230-4636-BE6C-D7440B8259D4}"/>
            </a:ext>
          </a:extLst>
        </xdr:cNvPr>
        <xdr:cNvSpPr/>
      </xdr:nvSpPr>
      <xdr:spPr>
        <a:xfrm>
          <a:off x="2571750" y="99085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66675</xdr:rowOff>
    </xdr:to>
    <xdr:cxnSp macro="">
      <xdr:nvCxnSpPr>
        <xdr:cNvPr id="94" name="直線コネクタ 93">
          <a:extLst>
            <a:ext uri="{FF2B5EF4-FFF2-40B4-BE49-F238E27FC236}">
              <a16:creationId xmlns:a16="http://schemas.microsoft.com/office/drawing/2014/main" id="{FEFAD9D7-ED0B-4B4E-B937-5C59D158F068}"/>
            </a:ext>
          </a:extLst>
        </xdr:cNvPr>
        <xdr:cNvCxnSpPr/>
      </xdr:nvCxnSpPr>
      <xdr:spPr>
        <a:xfrm>
          <a:off x="2626360" y="995934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93980</xdr:rowOff>
    </xdr:from>
    <xdr:to>
      <xdr:col>10</xdr:col>
      <xdr:colOff>165100</xdr:colOff>
      <xdr:row>58</xdr:row>
      <xdr:rowOff>24130</xdr:rowOff>
    </xdr:to>
    <xdr:sp macro="" textlink="">
      <xdr:nvSpPr>
        <xdr:cNvPr id="95" name="楕円 94">
          <a:extLst>
            <a:ext uri="{FF2B5EF4-FFF2-40B4-BE49-F238E27FC236}">
              <a16:creationId xmlns:a16="http://schemas.microsoft.com/office/drawing/2014/main" id="{0D3C6671-3B33-47FF-99AC-771B2CD86D06}"/>
            </a:ext>
          </a:extLst>
        </xdr:cNvPr>
        <xdr:cNvSpPr/>
      </xdr:nvSpPr>
      <xdr:spPr>
        <a:xfrm>
          <a:off x="1774190" y="98704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144780</xdr:rowOff>
    </xdr:from>
    <xdr:to>
      <xdr:col>15</xdr:col>
      <xdr:colOff>50800</xdr:colOff>
      <xdr:row>58</xdr:row>
      <xdr:rowOff>19050</xdr:rowOff>
    </xdr:to>
    <xdr:cxnSp macro="">
      <xdr:nvCxnSpPr>
        <xdr:cNvPr id="96" name="直線コネクタ 95">
          <a:extLst>
            <a:ext uri="{FF2B5EF4-FFF2-40B4-BE49-F238E27FC236}">
              <a16:creationId xmlns:a16="http://schemas.microsoft.com/office/drawing/2014/main" id="{9159ECD3-8231-4768-92B0-9B258CD4C07A}"/>
            </a:ext>
          </a:extLst>
        </xdr:cNvPr>
        <xdr:cNvCxnSpPr/>
      </xdr:nvCxnSpPr>
      <xdr:spPr>
        <a:xfrm>
          <a:off x="1828800" y="991552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154940</xdr:rowOff>
    </xdr:from>
    <xdr:to>
      <xdr:col>6</xdr:col>
      <xdr:colOff>38100</xdr:colOff>
      <xdr:row>56</xdr:row>
      <xdr:rowOff>85090</xdr:rowOff>
    </xdr:to>
    <xdr:sp macro="" textlink="">
      <xdr:nvSpPr>
        <xdr:cNvPr id="97" name="楕円 96">
          <a:extLst>
            <a:ext uri="{FF2B5EF4-FFF2-40B4-BE49-F238E27FC236}">
              <a16:creationId xmlns:a16="http://schemas.microsoft.com/office/drawing/2014/main" id="{00078F10-E4DA-473F-8560-8093620CBAF3}"/>
            </a:ext>
          </a:extLst>
        </xdr:cNvPr>
        <xdr:cNvSpPr/>
      </xdr:nvSpPr>
      <xdr:spPr>
        <a:xfrm>
          <a:off x="988060" y="9584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34290</xdr:rowOff>
    </xdr:from>
    <xdr:to>
      <xdr:col>10</xdr:col>
      <xdr:colOff>114300</xdr:colOff>
      <xdr:row>57</xdr:row>
      <xdr:rowOff>144780</xdr:rowOff>
    </xdr:to>
    <xdr:cxnSp macro="">
      <xdr:nvCxnSpPr>
        <xdr:cNvPr id="98" name="直線コネクタ 97">
          <a:extLst>
            <a:ext uri="{FF2B5EF4-FFF2-40B4-BE49-F238E27FC236}">
              <a16:creationId xmlns:a16="http://schemas.microsoft.com/office/drawing/2014/main" id="{0EA97D79-F175-41D7-9997-51898BDBE391}"/>
            </a:ext>
          </a:extLst>
        </xdr:cNvPr>
        <xdr:cNvCxnSpPr/>
      </xdr:nvCxnSpPr>
      <xdr:spPr>
        <a:xfrm>
          <a:off x="1031240" y="9635490"/>
          <a:ext cx="79756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99" name="n_1aveValue【体育館・プール】&#10;有形固定資産減価償却率">
          <a:extLst>
            <a:ext uri="{FF2B5EF4-FFF2-40B4-BE49-F238E27FC236}">
              <a16:creationId xmlns:a16="http://schemas.microsoft.com/office/drawing/2014/main" id="{A04DD404-EAF4-4081-BA64-76B6A87408AA}"/>
            </a:ext>
          </a:extLst>
        </xdr:cNvPr>
        <xdr:cNvSpPr txBox="1"/>
      </xdr:nvSpPr>
      <xdr:spPr>
        <a:xfrm>
          <a:off x="32391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00" name="n_2aveValue【体育館・プール】&#10;有形固定資産減価償却率">
          <a:extLst>
            <a:ext uri="{FF2B5EF4-FFF2-40B4-BE49-F238E27FC236}">
              <a16:creationId xmlns:a16="http://schemas.microsoft.com/office/drawing/2014/main" id="{ED4A5B3B-0F1E-42FC-B791-54D41FB03396}"/>
            </a:ext>
          </a:extLst>
        </xdr:cNvPr>
        <xdr:cNvSpPr txBox="1"/>
      </xdr:nvSpPr>
      <xdr:spPr>
        <a:xfrm>
          <a:off x="2439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01" name="n_3aveValue【体育館・プール】&#10;有形固定資産減価償却率">
          <a:extLst>
            <a:ext uri="{FF2B5EF4-FFF2-40B4-BE49-F238E27FC236}">
              <a16:creationId xmlns:a16="http://schemas.microsoft.com/office/drawing/2014/main" id="{AABEA59E-FEDB-44E4-9BC8-256DBC942BE2}"/>
            </a:ext>
          </a:extLst>
        </xdr:cNvPr>
        <xdr:cNvSpPr txBox="1"/>
      </xdr:nvSpPr>
      <xdr:spPr>
        <a:xfrm>
          <a:off x="164148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102" name="n_4aveValue【体育館・プール】&#10;有形固定資産減価償却率">
          <a:extLst>
            <a:ext uri="{FF2B5EF4-FFF2-40B4-BE49-F238E27FC236}">
              <a16:creationId xmlns:a16="http://schemas.microsoft.com/office/drawing/2014/main" id="{99CD8762-78E6-4813-8AD7-DEF1F74E413D}"/>
            </a:ext>
          </a:extLst>
        </xdr:cNvPr>
        <xdr:cNvSpPr txBox="1"/>
      </xdr:nvSpPr>
      <xdr:spPr>
        <a:xfrm>
          <a:off x="8553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103" name="n_1mainValue【体育館・プール】&#10;有形固定資産減価償却率">
          <a:extLst>
            <a:ext uri="{FF2B5EF4-FFF2-40B4-BE49-F238E27FC236}">
              <a16:creationId xmlns:a16="http://schemas.microsoft.com/office/drawing/2014/main" id="{7C6F085F-731F-4A58-88DB-CBAA91D51032}"/>
            </a:ext>
          </a:extLst>
        </xdr:cNvPr>
        <xdr:cNvSpPr txBox="1"/>
      </xdr:nvSpPr>
      <xdr:spPr>
        <a:xfrm>
          <a:off x="32391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04" name="n_2mainValue【体育館・プール】&#10;有形固定資産減価償却率">
          <a:extLst>
            <a:ext uri="{FF2B5EF4-FFF2-40B4-BE49-F238E27FC236}">
              <a16:creationId xmlns:a16="http://schemas.microsoft.com/office/drawing/2014/main" id="{0A498A3E-5936-4FFD-BA5A-66999FC4DB2E}"/>
            </a:ext>
          </a:extLst>
        </xdr:cNvPr>
        <xdr:cNvSpPr txBox="1"/>
      </xdr:nvSpPr>
      <xdr:spPr>
        <a:xfrm>
          <a:off x="2439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40657</xdr:rowOff>
    </xdr:from>
    <xdr:ext cx="405111" cy="259045"/>
    <xdr:sp macro="" textlink="">
      <xdr:nvSpPr>
        <xdr:cNvPr id="105" name="n_3mainValue【体育館・プール】&#10;有形固定資産減価償却率">
          <a:extLst>
            <a:ext uri="{FF2B5EF4-FFF2-40B4-BE49-F238E27FC236}">
              <a16:creationId xmlns:a16="http://schemas.microsoft.com/office/drawing/2014/main" id="{50FDC5FB-C745-4BD9-BAEF-15B977A95896}"/>
            </a:ext>
          </a:extLst>
        </xdr:cNvPr>
        <xdr:cNvSpPr txBox="1"/>
      </xdr:nvSpPr>
      <xdr:spPr>
        <a:xfrm>
          <a:off x="164148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101617</xdr:rowOff>
    </xdr:from>
    <xdr:ext cx="405111" cy="259045"/>
    <xdr:sp macro="" textlink="">
      <xdr:nvSpPr>
        <xdr:cNvPr id="106" name="n_4mainValue【体育館・プール】&#10;有形固定資産減価償却率">
          <a:extLst>
            <a:ext uri="{FF2B5EF4-FFF2-40B4-BE49-F238E27FC236}">
              <a16:creationId xmlns:a16="http://schemas.microsoft.com/office/drawing/2014/main" id="{437634FB-9EFA-4026-A0E8-E73A04874E45}"/>
            </a:ext>
          </a:extLst>
        </xdr:cNvPr>
        <xdr:cNvSpPr txBox="1"/>
      </xdr:nvSpPr>
      <xdr:spPr>
        <a:xfrm>
          <a:off x="85535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50C839C-CB28-40EB-820D-274F9AE4013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80E99C0-27F6-426A-9992-6E16CED9496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3CA256E-F8E4-4E1D-AF3F-C0DC44F4D10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332F8BE-620C-4821-9212-DC4799D4BAD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02B477F-9063-4A36-98BB-DFADB17E3E6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D44E236-C88F-40C1-AEC4-C5A8372CA9B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2DDA1FC-DE71-48E0-A55E-698F4CDBC1A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98F06501-500C-4CBC-804A-6BFA76AF028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CFF3807-9E55-45BD-9915-C24D0DA7593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3400F62-F8F1-4E85-BF52-1CBB18575DF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CE8BB3A8-8CA6-4EB0-8CCE-63046A8C544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9BF5C519-5EB6-4FE9-BEDF-6982AB4A711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F63CAE94-1487-4774-8775-760A26D09896}"/>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5F6ACBD3-ECA9-4754-B601-8A317953A510}"/>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E13F87E-62E7-49E8-BD4F-9D0927A83C8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9092FD06-F005-4E82-BD0F-38A6D1052629}"/>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F125E92E-FFA4-4FCA-9DFC-49A1B43FBC2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49D62648-487F-4BA1-A501-419B82E0BCAA}"/>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5D18C4C-E837-409B-B61D-C033DCC3395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308D76B1-6C3D-41BF-84E8-53C5D30AD25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9076C552-D2AC-4CB3-B432-C8885699D6D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BE8F9780-0490-44C0-BF9A-4CB506E0E6D1}"/>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C394AEDE-2975-4D94-85FD-925859E03D9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670E0643-4F12-4588-BB6D-8A192A5A6C4A}"/>
            </a:ext>
          </a:extLst>
        </xdr:cNvPr>
        <xdr:cNvCxnSpPr/>
      </xdr:nvCxnSpPr>
      <xdr:spPr>
        <a:xfrm flipV="1">
          <a:off x="9429115" y="956564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5ACB887C-2D98-4E48-B372-069BA829603A}"/>
            </a:ext>
          </a:extLst>
        </xdr:cNvPr>
        <xdr:cNvSpPr txBox="1"/>
      </xdr:nvSpPr>
      <xdr:spPr>
        <a:xfrm>
          <a:off x="946785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B17E9B6A-763B-48BD-B707-4CECDB2EA282}"/>
            </a:ext>
          </a:extLst>
        </xdr:cNvPr>
        <xdr:cNvCxnSpPr/>
      </xdr:nvCxnSpPr>
      <xdr:spPr>
        <a:xfrm>
          <a:off x="9356090" y="11007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133" name="【体育館・プール】&#10;一人当たり面積最大値テキスト">
          <a:extLst>
            <a:ext uri="{FF2B5EF4-FFF2-40B4-BE49-F238E27FC236}">
              <a16:creationId xmlns:a16="http://schemas.microsoft.com/office/drawing/2014/main" id="{C5AF13C9-AFEA-4314-92D7-6769CFE228AB}"/>
            </a:ext>
          </a:extLst>
        </xdr:cNvPr>
        <xdr:cNvSpPr txBox="1"/>
      </xdr:nvSpPr>
      <xdr:spPr>
        <a:xfrm>
          <a:off x="946785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34" name="直線コネクタ 133">
          <a:extLst>
            <a:ext uri="{FF2B5EF4-FFF2-40B4-BE49-F238E27FC236}">
              <a16:creationId xmlns:a16="http://schemas.microsoft.com/office/drawing/2014/main" id="{9DFC5423-EAF3-460E-860D-7EA540987D58}"/>
            </a:ext>
          </a:extLst>
        </xdr:cNvPr>
        <xdr:cNvCxnSpPr/>
      </xdr:nvCxnSpPr>
      <xdr:spPr>
        <a:xfrm>
          <a:off x="9356090" y="9565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135" name="【体育館・プール】&#10;一人当たり面積平均値テキスト">
          <a:extLst>
            <a:ext uri="{FF2B5EF4-FFF2-40B4-BE49-F238E27FC236}">
              <a16:creationId xmlns:a16="http://schemas.microsoft.com/office/drawing/2014/main" id="{09887A3F-C848-46DC-B595-AC136A8E3A0C}"/>
            </a:ext>
          </a:extLst>
        </xdr:cNvPr>
        <xdr:cNvSpPr txBox="1"/>
      </xdr:nvSpPr>
      <xdr:spPr>
        <a:xfrm>
          <a:off x="946785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36" name="フローチャート: 判断 135">
          <a:extLst>
            <a:ext uri="{FF2B5EF4-FFF2-40B4-BE49-F238E27FC236}">
              <a16:creationId xmlns:a16="http://schemas.microsoft.com/office/drawing/2014/main" id="{C6840A9B-FED0-4049-9F25-976AB52CB4AA}"/>
            </a:ext>
          </a:extLst>
        </xdr:cNvPr>
        <xdr:cNvSpPr/>
      </xdr:nvSpPr>
      <xdr:spPr>
        <a:xfrm>
          <a:off x="9394190" y="1064768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137" name="フローチャート: 判断 136">
          <a:extLst>
            <a:ext uri="{FF2B5EF4-FFF2-40B4-BE49-F238E27FC236}">
              <a16:creationId xmlns:a16="http://schemas.microsoft.com/office/drawing/2014/main" id="{C9BF7514-DC81-4246-9E6A-FD070012B9E2}"/>
            </a:ext>
          </a:extLst>
        </xdr:cNvPr>
        <xdr:cNvSpPr/>
      </xdr:nvSpPr>
      <xdr:spPr>
        <a:xfrm>
          <a:off x="8632190" y="105143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138" name="フローチャート: 判断 137">
          <a:extLst>
            <a:ext uri="{FF2B5EF4-FFF2-40B4-BE49-F238E27FC236}">
              <a16:creationId xmlns:a16="http://schemas.microsoft.com/office/drawing/2014/main" id="{BD97F7E8-1723-4AF7-AA40-8486237749DA}"/>
            </a:ext>
          </a:extLst>
        </xdr:cNvPr>
        <xdr:cNvSpPr/>
      </xdr:nvSpPr>
      <xdr:spPr>
        <a:xfrm>
          <a:off x="7846060" y="1055497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139" name="フローチャート: 判断 138">
          <a:extLst>
            <a:ext uri="{FF2B5EF4-FFF2-40B4-BE49-F238E27FC236}">
              <a16:creationId xmlns:a16="http://schemas.microsoft.com/office/drawing/2014/main" id="{3E34D2E6-2A76-4C11-B7C5-3DCE786D7BE7}"/>
            </a:ext>
          </a:extLst>
        </xdr:cNvPr>
        <xdr:cNvSpPr/>
      </xdr:nvSpPr>
      <xdr:spPr>
        <a:xfrm>
          <a:off x="7029450" y="1057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140" name="フローチャート: 判断 139">
          <a:extLst>
            <a:ext uri="{FF2B5EF4-FFF2-40B4-BE49-F238E27FC236}">
              <a16:creationId xmlns:a16="http://schemas.microsoft.com/office/drawing/2014/main" id="{18B7C0DB-6B51-4701-96B5-7F38DAF11B22}"/>
            </a:ext>
          </a:extLst>
        </xdr:cNvPr>
        <xdr:cNvSpPr/>
      </xdr:nvSpPr>
      <xdr:spPr>
        <a:xfrm>
          <a:off x="6231890" y="1058926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3CB3138-7ADB-403C-85CC-497D2CFBB55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BB0DF02-4FED-4319-B7E5-9FB8669E3C2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033D433-7146-4FD0-947B-F0A74126B22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FA82720-B661-4DDB-A602-23A9182A827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F5DE1AE-D017-4999-BDEF-51739E328BB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0</xdr:rowOff>
    </xdr:from>
    <xdr:to>
      <xdr:col>55</xdr:col>
      <xdr:colOff>50800</xdr:colOff>
      <xdr:row>63</xdr:row>
      <xdr:rowOff>101600</xdr:rowOff>
    </xdr:to>
    <xdr:sp macro="" textlink="">
      <xdr:nvSpPr>
        <xdr:cNvPr id="146" name="楕円 145">
          <a:extLst>
            <a:ext uri="{FF2B5EF4-FFF2-40B4-BE49-F238E27FC236}">
              <a16:creationId xmlns:a16="http://schemas.microsoft.com/office/drawing/2014/main" id="{12AD1949-9C63-41F8-8B7B-18A7D208344D}"/>
            </a:ext>
          </a:extLst>
        </xdr:cNvPr>
        <xdr:cNvSpPr/>
      </xdr:nvSpPr>
      <xdr:spPr>
        <a:xfrm>
          <a:off x="9394190" y="1080135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147" name="【体育館・プール】&#10;一人当たり面積該当値テキスト">
          <a:extLst>
            <a:ext uri="{FF2B5EF4-FFF2-40B4-BE49-F238E27FC236}">
              <a16:creationId xmlns:a16="http://schemas.microsoft.com/office/drawing/2014/main" id="{F33FF4EE-44D5-4607-93E3-21DE802BF36A}"/>
            </a:ext>
          </a:extLst>
        </xdr:cNvPr>
        <xdr:cNvSpPr txBox="1"/>
      </xdr:nvSpPr>
      <xdr:spPr>
        <a:xfrm>
          <a:off x="946785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xdr:rowOff>
    </xdr:from>
    <xdr:to>
      <xdr:col>50</xdr:col>
      <xdr:colOff>165100</xdr:colOff>
      <xdr:row>63</xdr:row>
      <xdr:rowOff>102870</xdr:rowOff>
    </xdr:to>
    <xdr:sp macro="" textlink="">
      <xdr:nvSpPr>
        <xdr:cNvPr id="148" name="楕円 147">
          <a:extLst>
            <a:ext uri="{FF2B5EF4-FFF2-40B4-BE49-F238E27FC236}">
              <a16:creationId xmlns:a16="http://schemas.microsoft.com/office/drawing/2014/main" id="{AE54499F-79B4-4431-8FC9-EDCA5BB6B228}"/>
            </a:ext>
          </a:extLst>
        </xdr:cNvPr>
        <xdr:cNvSpPr/>
      </xdr:nvSpPr>
      <xdr:spPr>
        <a:xfrm>
          <a:off x="8632190" y="1080262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50800</xdr:rowOff>
    </xdr:from>
    <xdr:to>
      <xdr:col>55</xdr:col>
      <xdr:colOff>0</xdr:colOff>
      <xdr:row>63</xdr:row>
      <xdr:rowOff>52070</xdr:rowOff>
    </xdr:to>
    <xdr:cxnSp macro="">
      <xdr:nvCxnSpPr>
        <xdr:cNvPr id="149" name="直線コネクタ 148">
          <a:extLst>
            <a:ext uri="{FF2B5EF4-FFF2-40B4-BE49-F238E27FC236}">
              <a16:creationId xmlns:a16="http://schemas.microsoft.com/office/drawing/2014/main" id="{69343E6D-02E8-495D-A36B-C1732CE9B4DF}"/>
            </a:ext>
          </a:extLst>
        </xdr:cNvPr>
        <xdr:cNvCxnSpPr/>
      </xdr:nvCxnSpPr>
      <xdr:spPr>
        <a:xfrm flipV="1">
          <a:off x="8686800" y="1085596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150" name="楕円 149">
          <a:extLst>
            <a:ext uri="{FF2B5EF4-FFF2-40B4-BE49-F238E27FC236}">
              <a16:creationId xmlns:a16="http://schemas.microsoft.com/office/drawing/2014/main" id="{941928EE-FD8A-4B0B-8A12-CB731AD80043}"/>
            </a:ext>
          </a:extLst>
        </xdr:cNvPr>
        <xdr:cNvSpPr/>
      </xdr:nvSpPr>
      <xdr:spPr>
        <a:xfrm>
          <a:off x="7846060" y="1080262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52070</xdr:rowOff>
    </xdr:from>
    <xdr:to>
      <xdr:col>50</xdr:col>
      <xdr:colOff>114300</xdr:colOff>
      <xdr:row>63</xdr:row>
      <xdr:rowOff>52070</xdr:rowOff>
    </xdr:to>
    <xdr:cxnSp macro="">
      <xdr:nvCxnSpPr>
        <xdr:cNvPr id="151" name="直線コネクタ 150">
          <a:extLst>
            <a:ext uri="{FF2B5EF4-FFF2-40B4-BE49-F238E27FC236}">
              <a16:creationId xmlns:a16="http://schemas.microsoft.com/office/drawing/2014/main" id="{240B0449-0B95-42F6-9A5F-6EFDBE9C713B}"/>
            </a:ext>
          </a:extLst>
        </xdr:cNvPr>
        <xdr:cNvCxnSpPr/>
      </xdr:nvCxnSpPr>
      <xdr:spPr>
        <a:xfrm>
          <a:off x="7889240" y="1085723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3810</xdr:rowOff>
    </xdr:from>
    <xdr:to>
      <xdr:col>41</xdr:col>
      <xdr:colOff>101600</xdr:colOff>
      <xdr:row>63</xdr:row>
      <xdr:rowOff>105410</xdr:rowOff>
    </xdr:to>
    <xdr:sp macro="" textlink="">
      <xdr:nvSpPr>
        <xdr:cNvPr id="152" name="楕円 151">
          <a:extLst>
            <a:ext uri="{FF2B5EF4-FFF2-40B4-BE49-F238E27FC236}">
              <a16:creationId xmlns:a16="http://schemas.microsoft.com/office/drawing/2014/main" id="{A67C9EAF-7783-4D9E-9727-950E477497BA}"/>
            </a:ext>
          </a:extLst>
        </xdr:cNvPr>
        <xdr:cNvSpPr/>
      </xdr:nvSpPr>
      <xdr:spPr>
        <a:xfrm>
          <a:off x="7029450" y="108070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52070</xdr:rowOff>
    </xdr:from>
    <xdr:to>
      <xdr:col>45</xdr:col>
      <xdr:colOff>177800</xdr:colOff>
      <xdr:row>63</xdr:row>
      <xdr:rowOff>54610</xdr:rowOff>
    </xdr:to>
    <xdr:cxnSp macro="">
      <xdr:nvCxnSpPr>
        <xdr:cNvPr id="153" name="直線コネクタ 152">
          <a:extLst>
            <a:ext uri="{FF2B5EF4-FFF2-40B4-BE49-F238E27FC236}">
              <a16:creationId xmlns:a16="http://schemas.microsoft.com/office/drawing/2014/main" id="{0DDECD5F-D804-4928-9B62-6C3AF437D473}"/>
            </a:ext>
          </a:extLst>
        </xdr:cNvPr>
        <xdr:cNvCxnSpPr/>
      </xdr:nvCxnSpPr>
      <xdr:spPr>
        <a:xfrm flipV="1">
          <a:off x="7084060" y="10857230"/>
          <a:ext cx="80518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5080</xdr:rowOff>
    </xdr:from>
    <xdr:to>
      <xdr:col>36</xdr:col>
      <xdr:colOff>165100</xdr:colOff>
      <xdr:row>63</xdr:row>
      <xdr:rowOff>106680</xdr:rowOff>
    </xdr:to>
    <xdr:sp macro="" textlink="">
      <xdr:nvSpPr>
        <xdr:cNvPr id="154" name="楕円 153">
          <a:extLst>
            <a:ext uri="{FF2B5EF4-FFF2-40B4-BE49-F238E27FC236}">
              <a16:creationId xmlns:a16="http://schemas.microsoft.com/office/drawing/2014/main" id="{8F2F9B56-4407-4A63-8DEE-BFAF3AAD6048}"/>
            </a:ext>
          </a:extLst>
        </xdr:cNvPr>
        <xdr:cNvSpPr/>
      </xdr:nvSpPr>
      <xdr:spPr>
        <a:xfrm>
          <a:off x="6231890" y="108083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54610</xdr:rowOff>
    </xdr:from>
    <xdr:to>
      <xdr:col>41</xdr:col>
      <xdr:colOff>50800</xdr:colOff>
      <xdr:row>63</xdr:row>
      <xdr:rowOff>55880</xdr:rowOff>
    </xdr:to>
    <xdr:cxnSp macro="">
      <xdr:nvCxnSpPr>
        <xdr:cNvPr id="155" name="直線コネクタ 154">
          <a:extLst>
            <a:ext uri="{FF2B5EF4-FFF2-40B4-BE49-F238E27FC236}">
              <a16:creationId xmlns:a16="http://schemas.microsoft.com/office/drawing/2014/main" id="{521CB611-69EE-400B-9857-BEC4B75A14D2}"/>
            </a:ext>
          </a:extLst>
        </xdr:cNvPr>
        <xdr:cNvCxnSpPr/>
      </xdr:nvCxnSpPr>
      <xdr:spPr>
        <a:xfrm flipV="1">
          <a:off x="6286500" y="1085977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156" name="n_1aveValue【体育館・プール】&#10;一人当たり面積">
          <a:extLst>
            <a:ext uri="{FF2B5EF4-FFF2-40B4-BE49-F238E27FC236}">
              <a16:creationId xmlns:a16="http://schemas.microsoft.com/office/drawing/2014/main" id="{072B61C2-5E4E-445F-8E3D-A9EE80B65149}"/>
            </a:ext>
          </a:extLst>
        </xdr:cNvPr>
        <xdr:cNvSpPr txBox="1"/>
      </xdr:nvSpPr>
      <xdr:spPr>
        <a:xfrm>
          <a:off x="845446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157" name="n_2aveValue【体育館・プール】&#10;一人当たり面積">
          <a:extLst>
            <a:ext uri="{FF2B5EF4-FFF2-40B4-BE49-F238E27FC236}">
              <a16:creationId xmlns:a16="http://schemas.microsoft.com/office/drawing/2014/main" id="{53800E45-88FB-47F1-9E59-F4AC166EEBB8}"/>
            </a:ext>
          </a:extLst>
        </xdr:cNvPr>
        <xdr:cNvSpPr txBox="1"/>
      </xdr:nvSpPr>
      <xdr:spPr>
        <a:xfrm>
          <a:off x="7673417" y="1033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158" name="n_3aveValue【体育館・プール】&#10;一人当たり面積">
          <a:extLst>
            <a:ext uri="{FF2B5EF4-FFF2-40B4-BE49-F238E27FC236}">
              <a16:creationId xmlns:a16="http://schemas.microsoft.com/office/drawing/2014/main" id="{36FF04F0-CDE2-4BC3-A12E-8189FC0B6833}"/>
            </a:ext>
          </a:extLst>
        </xdr:cNvPr>
        <xdr:cNvSpPr txBox="1"/>
      </xdr:nvSpPr>
      <xdr:spPr>
        <a:xfrm>
          <a:off x="6866332"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159" name="n_4aveValue【体育館・プール】&#10;一人当たり面積">
          <a:extLst>
            <a:ext uri="{FF2B5EF4-FFF2-40B4-BE49-F238E27FC236}">
              <a16:creationId xmlns:a16="http://schemas.microsoft.com/office/drawing/2014/main" id="{5E8BB864-3595-4E82-9740-CEEDBBA98AED}"/>
            </a:ext>
          </a:extLst>
        </xdr:cNvPr>
        <xdr:cNvSpPr txBox="1"/>
      </xdr:nvSpPr>
      <xdr:spPr>
        <a:xfrm>
          <a:off x="606877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93997</xdr:rowOff>
    </xdr:from>
    <xdr:ext cx="469744" cy="259045"/>
    <xdr:sp macro="" textlink="">
      <xdr:nvSpPr>
        <xdr:cNvPr id="160" name="n_1mainValue【体育館・プール】&#10;一人当たり面積">
          <a:extLst>
            <a:ext uri="{FF2B5EF4-FFF2-40B4-BE49-F238E27FC236}">
              <a16:creationId xmlns:a16="http://schemas.microsoft.com/office/drawing/2014/main" id="{B599A7BB-4255-4B7A-91E4-E846B47239B2}"/>
            </a:ext>
          </a:extLst>
        </xdr:cNvPr>
        <xdr:cNvSpPr txBox="1"/>
      </xdr:nvSpPr>
      <xdr:spPr>
        <a:xfrm>
          <a:off x="845446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161" name="n_2mainValue【体育館・プール】&#10;一人当たり面積">
          <a:extLst>
            <a:ext uri="{FF2B5EF4-FFF2-40B4-BE49-F238E27FC236}">
              <a16:creationId xmlns:a16="http://schemas.microsoft.com/office/drawing/2014/main" id="{BE339136-5E07-41B5-AB8A-42F1A4B5890C}"/>
            </a:ext>
          </a:extLst>
        </xdr:cNvPr>
        <xdr:cNvSpPr txBox="1"/>
      </xdr:nvSpPr>
      <xdr:spPr>
        <a:xfrm>
          <a:off x="767341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96537</xdr:rowOff>
    </xdr:from>
    <xdr:ext cx="469744" cy="259045"/>
    <xdr:sp macro="" textlink="">
      <xdr:nvSpPr>
        <xdr:cNvPr id="162" name="n_3mainValue【体育館・プール】&#10;一人当たり面積">
          <a:extLst>
            <a:ext uri="{FF2B5EF4-FFF2-40B4-BE49-F238E27FC236}">
              <a16:creationId xmlns:a16="http://schemas.microsoft.com/office/drawing/2014/main" id="{8F6F1697-B689-4FDA-B32E-A2092DCD7F6E}"/>
            </a:ext>
          </a:extLst>
        </xdr:cNvPr>
        <xdr:cNvSpPr txBox="1"/>
      </xdr:nvSpPr>
      <xdr:spPr>
        <a:xfrm>
          <a:off x="6866332"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97807</xdr:rowOff>
    </xdr:from>
    <xdr:ext cx="469744" cy="259045"/>
    <xdr:sp macro="" textlink="">
      <xdr:nvSpPr>
        <xdr:cNvPr id="163" name="n_4mainValue【体育館・プール】&#10;一人当たり面積">
          <a:extLst>
            <a:ext uri="{FF2B5EF4-FFF2-40B4-BE49-F238E27FC236}">
              <a16:creationId xmlns:a16="http://schemas.microsoft.com/office/drawing/2014/main" id="{6E2083EC-D8C8-421D-80ED-FC4BA54822BB}"/>
            </a:ext>
          </a:extLst>
        </xdr:cNvPr>
        <xdr:cNvSpPr txBox="1"/>
      </xdr:nvSpPr>
      <xdr:spPr>
        <a:xfrm>
          <a:off x="6068772"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84EC5E21-8B45-4C76-8803-F3D4A61CB48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BD25C406-038D-4F9E-B391-34BA57A83D0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79A54B18-0544-4DA9-B812-B0465106057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8907FED-44D4-4572-931C-CDF458C3A4D3}"/>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A66ECA61-BC95-48CA-BBB0-7BFCFEEAF9C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B2267667-7750-4BA1-B9F2-A358E79104E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5841249-DE21-45D4-8286-2E8CB08297A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81C9802F-0DF5-4675-9721-E099710D358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C7271773-ACDB-4FC5-9D54-22AED4ABBB6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B490D82-6275-4F0F-A1D4-98BA2128978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AEFDF8DA-F7B9-4F81-B730-D6408CA284B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9A1997FD-7866-434B-85E6-A7047B6AF306}"/>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AEE9CBE-FC4C-4BF1-A422-523FAE354392}"/>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D796B20A-5E60-4CEA-B2CB-F9F46A8D6DE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FED52827-C819-4BBC-8F94-5CC7E8354B9E}"/>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1DA41129-C4F1-4977-8C35-34E794A2A9C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AC76BE66-EACD-4AC8-9334-07B638BA54EC}"/>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668E407C-1875-4B2F-B1F8-E3E536F6521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B90BD88-3E31-4AE0-9912-726E492A3D9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F399460D-46BF-4C20-9FF6-AB92F9675FF5}"/>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E7B077AA-968C-45FD-85BF-CF828AB2820D}"/>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20ADDE9D-0E6C-4B10-86C2-F5A19AC9337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F407A03C-97F8-4B4A-BC48-76C14B4D3C8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B2AC71C-3EFB-43B4-ABC5-33AD010DEC0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188" name="直線コネクタ 187">
          <a:extLst>
            <a:ext uri="{FF2B5EF4-FFF2-40B4-BE49-F238E27FC236}">
              <a16:creationId xmlns:a16="http://schemas.microsoft.com/office/drawing/2014/main" id="{F36533D4-861B-4310-A85A-C430F2D692DD}"/>
            </a:ext>
          </a:extLst>
        </xdr:cNvPr>
        <xdr:cNvCxnSpPr/>
      </xdr:nvCxnSpPr>
      <xdr:spPr>
        <a:xfrm flipV="1">
          <a:off x="4173855" y="13565504"/>
          <a:ext cx="0" cy="123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23F36672-4E2F-481F-BC2B-60337A0B88E8}"/>
            </a:ext>
          </a:extLst>
        </xdr:cNvPr>
        <xdr:cNvSpPr txBox="1"/>
      </xdr:nvSpPr>
      <xdr:spPr>
        <a:xfrm>
          <a:off x="4212590" y="1480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190" name="直線コネクタ 189">
          <a:extLst>
            <a:ext uri="{FF2B5EF4-FFF2-40B4-BE49-F238E27FC236}">
              <a16:creationId xmlns:a16="http://schemas.microsoft.com/office/drawing/2014/main" id="{8E63661A-E2B9-4F78-911F-245ECDE2FBB1}"/>
            </a:ext>
          </a:extLst>
        </xdr:cNvPr>
        <xdr:cNvCxnSpPr/>
      </xdr:nvCxnSpPr>
      <xdr:spPr>
        <a:xfrm>
          <a:off x="4112260" y="14799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5AA0F0A-FE87-49DF-95B8-B888F4EA5094}"/>
            </a:ext>
          </a:extLst>
        </xdr:cNvPr>
        <xdr:cNvSpPr txBox="1"/>
      </xdr:nvSpPr>
      <xdr:spPr>
        <a:xfrm>
          <a:off x="4212590" y="13342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192" name="直線コネクタ 191">
          <a:extLst>
            <a:ext uri="{FF2B5EF4-FFF2-40B4-BE49-F238E27FC236}">
              <a16:creationId xmlns:a16="http://schemas.microsoft.com/office/drawing/2014/main" id="{FB48C4CC-3C98-481C-B282-4A3192DFDD8E}"/>
            </a:ext>
          </a:extLst>
        </xdr:cNvPr>
        <xdr:cNvCxnSpPr/>
      </xdr:nvCxnSpPr>
      <xdr:spPr>
        <a:xfrm>
          <a:off x="4112260" y="13565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A480FDC4-609F-42C4-824E-A050A433E14F}"/>
            </a:ext>
          </a:extLst>
        </xdr:cNvPr>
        <xdr:cNvSpPr txBox="1"/>
      </xdr:nvSpPr>
      <xdr:spPr>
        <a:xfrm>
          <a:off x="4212590" y="14051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194" name="フローチャート: 判断 193">
          <a:extLst>
            <a:ext uri="{FF2B5EF4-FFF2-40B4-BE49-F238E27FC236}">
              <a16:creationId xmlns:a16="http://schemas.microsoft.com/office/drawing/2014/main" id="{63245865-A26E-4CC7-AD89-276F17D64C95}"/>
            </a:ext>
          </a:extLst>
        </xdr:cNvPr>
        <xdr:cNvSpPr/>
      </xdr:nvSpPr>
      <xdr:spPr>
        <a:xfrm>
          <a:off x="4131310" y="14074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5" name="フローチャート: 判断 194">
          <a:extLst>
            <a:ext uri="{FF2B5EF4-FFF2-40B4-BE49-F238E27FC236}">
              <a16:creationId xmlns:a16="http://schemas.microsoft.com/office/drawing/2014/main" id="{CFB3A0F1-CBFF-4EAE-9DBA-2E8F923D2695}"/>
            </a:ext>
          </a:extLst>
        </xdr:cNvPr>
        <xdr:cNvSpPr/>
      </xdr:nvSpPr>
      <xdr:spPr>
        <a:xfrm>
          <a:off x="3388360" y="13964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196" name="フローチャート: 判断 195">
          <a:extLst>
            <a:ext uri="{FF2B5EF4-FFF2-40B4-BE49-F238E27FC236}">
              <a16:creationId xmlns:a16="http://schemas.microsoft.com/office/drawing/2014/main" id="{A3CD65DE-19C5-49DA-A35F-ACDCF273567F}"/>
            </a:ext>
          </a:extLst>
        </xdr:cNvPr>
        <xdr:cNvSpPr/>
      </xdr:nvSpPr>
      <xdr:spPr>
        <a:xfrm>
          <a:off x="2571750" y="139928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197" name="フローチャート: 判断 196">
          <a:extLst>
            <a:ext uri="{FF2B5EF4-FFF2-40B4-BE49-F238E27FC236}">
              <a16:creationId xmlns:a16="http://schemas.microsoft.com/office/drawing/2014/main" id="{CA2BCA53-D8DB-4068-A15F-CCF0749C7265}"/>
            </a:ext>
          </a:extLst>
        </xdr:cNvPr>
        <xdr:cNvSpPr/>
      </xdr:nvSpPr>
      <xdr:spPr>
        <a:xfrm>
          <a:off x="1774190" y="139661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198" name="フローチャート: 判断 197">
          <a:extLst>
            <a:ext uri="{FF2B5EF4-FFF2-40B4-BE49-F238E27FC236}">
              <a16:creationId xmlns:a16="http://schemas.microsoft.com/office/drawing/2014/main" id="{34FDE974-B9B9-4F1F-B2FE-68C1523B8704}"/>
            </a:ext>
          </a:extLst>
        </xdr:cNvPr>
        <xdr:cNvSpPr/>
      </xdr:nvSpPr>
      <xdr:spPr>
        <a:xfrm>
          <a:off x="988060" y="1394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9FA3409-4D10-47CF-B1AA-9FF4430FA46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6C4B955-C7C5-4C0F-A6D0-CE39F2D80EE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62F17C0-5001-423E-BB8F-2A6B2F052812}"/>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9EA5D17-A350-4C4F-9CD2-90EDA3BBE01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5A8A7A3-5365-4218-9769-A1E9DF55628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4445</xdr:rowOff>
    </xdr:from>
    <xdr:to>
      <xdr:col>6</xdr:col>
      <xdr:colOff>38100</xdr:colOff>
      <xdr:row>83</xdr:row>
      <xdr:rowOff>106045</xdr:rowOff>
    </xdr:to>
    <xdr:sp macro="" textlink="">
      <xdr:nvSpPr>
        <xdr:cNvPr id="204" name="楕円 203">
          <a:extLst>
            <a:ext uri="{FF2B5EF4-FFF2-40B4-BE49-F238E27FC236}">
              <a16:creationId xmlns:a16="http://schemas.microsoft.com/office/drawing/2014/main" id="{274543E7-12E7-4832-8905-C09FB1A1EBB5}"/>
            </a:ext>
          </a:extLst>
        </xdr:cNvPr>
        <xdr:cNvSpPr/>
      </xdr:nvSpPr>
      <xdr:spPr>
        <a:xfrm>
          <a:off x="988060" y="14236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05" name="n_1aveValue【福祉施設】&#10;有形固定資産減価償却率">
          <a:extLst>
            <a:ext uri="{FF2B5EF4-FFF2-40B4-BE49-F238E27FC236}">
              <a16:creationId xmlns:a16="http://schemas.microsoft.com/office/drawing/2014/main" id="{7F273221-8CC1-46AE-BE8B-07933E392E92}"/>
            </a:ext>
          </a:extLst>
        </xdr:cNvPr>
        <xdr:cNvSpPr txBox="1"/>
      </xdr:nvSpPr>
      <xdr:spPr>
        <a:xfrm>
          <a:off x="323914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06" name="n_2aveValue【福祉施設】&#10;有形固定資産減価償却率">
          <a:extLst>
            <a:ext uri="{FF2B5EF4-FFF2-40B4-BE49-F238E27FC236}">
              <a16:creationId xmlns:a16="http://schemas.microsoft.com/office/drawing/2014/main" id="{352797F3-D92A-4EE0-AADB-5D728758268D}"/>
            </a:ext>
          </a:extLst>
        </xdr:cNvPr>
        <xdr:cNvSpPr txBox="1"/>
      </xdr:nvSpPr>
      <xdr:spPr>
        <a:xfrm>
          <a:off x="2439044" y="137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07" name="n_3aveValue【福祉施設】&#10;有形固定資産減価償却率">
          <a:extLst>
            <a:ext uri="{FF2B5EF4-FFF2-40B4-BE49-F238E27FC236}">
              <a16:creationId xmlns:a16="http://schemas.microsoft.com/office/drawing/2014/main" id="{EBF89CD2-B01B-447A-8735-1555A0C9A136}"/>
            </a:ext>
          </a:extLst>
        </xdr:cNvPr>
        <xdr:cNvSpPr txBox="1"/>
      </xdr:nvSpPr>
      <xdr:spPr>
        <a:xfrm>
          <a:off x="164148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208" name="n_4aveValue【福祉施設】&#10;有形固定資産減価償却率">
          <a:extLst>
            <a:ext uri="{FF2B5EF4-FFF2-40B4-BE49-F238E27FC236}">
              <a16:creationId xmlns:a16="http://schemas.microsoft.com/office/drawing/2014/main" id="{10C9FB94-F9D9-4D52-8860-853292B361B5}"/>
            </a:ext>
          </a:extLst>
        </xdr:cNvPr>
        <xdr:cNvSpPr txBox="1"/>
      </xdr:nvSpPr>
      <xdr:spPr>
        <a:xfrm>
          <a:off x="85535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209" name="n_4mainValue【福祉施設】&#10;有形固定資産減価償却率">
          <a:extLst>
            <a:ext uri="{FF2B5EF4-FFF2-40B4-BE49-F238E27FC236}">
              <a16:creationId xmlns:a16="http://schemas.microsoft.com/office/drawing/2014/main" id="{819D7FD9-18C0-40FC-A792-E9D14DB96758}"/>
            </a:ext>
          </a:extLst>
        </xdr:cNvPr>
        <xdr:cNvSpPr txBox="1"/>
      </xdr:nvSpPr>
      <xdr:spPr>
        <a:xfrm>
          <a:off x="855354" y="1432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5BD30073-8B1D-4DF2-BE29-CDB5197422C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BE92480F-D7E6-45E2-8EA1-D81CBEFA94E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A4B01FF0-0751-413E-9804-A48968C84CA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81327F60-ABBD-40AF-80C1-F8CD894701C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2F076C37-380C-4CCB-A7F8-75AC2392CBC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B9F5F7FC-DFE0-47CE-ACCF-4E40C5DCCAB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CA4356BF-B358-42EC-8BDE-B31A3246538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94432162-68A7-4229-AD2B-8C3B94F8035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FE129966-92A8-4655-BB26-74F6A577CAB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7A02DF3E-B5A7-4EBC-8B4D-7A1DA1BB211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0" name="直線コネクタ 219">
          <a:extLst>
            <a:ext uri="{FF2B5EF4-FFF2-40B4-BE49-F238E27FC236}">
              <a16:creationId xmlns:a16="http://schemas.microsoft.com/office/drawing/2014/main" id="{43373F90-4E29-42D5-9D6C-AE0744AA6FE0}"/>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1" name="テキスト ボックス 220">
          <a:extLst>
            <a:ext uri="{FF2B5EF4-FFF2-40B4-BE49-F238E27FC236}">
              <a16:creationId xmlns:a16="http://schemas.microsoft.com/office/drawing/2014/main" id="{DD1F9BA7-38BD-45B3-B1A3-EB006CC24C70}"/>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2" name="直線コネクタ 221">
          <a:extLst>
            <a:ext uri="{FF2B5EF4-FFF2-40B4-BE49-F238E27FC236}">
              <a16:creationId xmlns:a16="http://schemas.microsoft.com/office/drawing/2014/main" id="{449AEE1F-BB34-4361-9056-2AB6DE46A657}"/>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3" name="テキスト ボックス 222">
          <a:extLst>
            <a:ext uri="{FF2B5EF4-FFF2-40B4-BE49-F238E27FC236}">
              <a16:creationId xmlns:a16="http://schemas.microsoft.com/office/drawing/2014/main" id="{1E847CE3-6418-4534-9705-B6EBC313FD8B}"/>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4" name="直線コネクタ 223">
          <a:extLst>
            <a:ext uri="{FF2B5EF4-FFF2-40B4-BE49-F238E27FC236}">
              <a16:creationId xmlns:a16="http://schemas.microsoft.com/office/drawing/2014/main" id="{FF17267B-7C81-42D8-8AE8-0257893947FF}"/>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5" name="テキスト ボックス 224">
          <a:extLst>
            <a:ext uri="{FF2B5EF4-FFF2-40B4-BE49-F238E27FC236}">
              <a16:creationId xmlns:a16="http://schemas.microsoft.com/office/drawing/2014/main" id="{8E5FD625-CFE4-469E-8CEE-9AF13B3AB7F2}"/>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6" name="直線コネクタ 225">
          <a:extLst>
            <a:ext uri="{FF2B5EF4-FFF2-40B4-BE49-F238E27FC236}">
              <a16:creationId xmlns:a16="http://schemas.microsoft.com/office/drawing/2014/main" id="{F759B14E-2D73-4BB4-A222-7371D4B41A00}"/>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7" name="テキスト ボックス 226">
          <a:extLst>
            <a:ext uri="{FF2B5EF4-FFF2-40B4-BE49-F238E27FC236}">
              <a16:creationId xmlns:a16="http://schemas.microsoft.com/office/drawing/2014/main" id="{E5CD8A2F-8E18-42E4-94D5-C194BBD02DBC}"/>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8" name="直線コネクタ 227">
          <a:extLst>
            <a:ext uri="{FF2B5EF4-FFF2-40B4-BE49-F238E27FC236}">
              <a16:creationId xmlns:a16="http://schemas.microsoft.com/office/drawing/2014/main" id="{717779BE-7B4B-4946-8653-829791967955}"/>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9" name="テキスト ボックス 228">
          <a:extLst>
            <a:ext uri="{FF2B5EF4-FFF2-40B4-BE49-F238E27FC236}">
              <a16:creationId xmlns:a16="http://schemas.microsoft.com/office/drawing/2014/main" id="{9AFA42CE-CA7B-411E-964A-2B7EE7D30B3A}"/>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0" name="直線コネクタ 229">
          <a:extLst>
            <a:ext uri="{FF2B5EF4-FFF2-40B4-BE49-F238E27FC236}">
              <a16:creationId xmlns:a16="http://schemas.microsoft.com/office/drawing/2014/main" id="{6A86BAEC-903D-4D6F-8FE5-60F732BB1A29}"/>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1" name="テキスト ボックス 230">
          <a:extLst>
            <a:ext uri="{FF2B5EF4-FFF2-40B4-BE49-F238E27FC236}">
              <a16:creationId xmlns:a16="http://schemas.microsoft.com/office/drawing/2014/main" id="{99D5CE67-F999-450C-8E1D-5783CE54B3D9}"/>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CEF79CFA-9108-476A-8770-03648986DE8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3811782-BCDD-4F36-B6D5-AABAF46F041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a:extLst>
            <a:ext uri="{FF2B5EF4-FFF2-40B4-BE49-F238E27FC236}">
              <a16:creationId xmlns:a16="http://schemas.microsoft.com/office/drawing/2014/main" id="{6E852350-EB2C-4786-8BFF-DD6CD0B6D62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235" name="直線コネクタ 234">
          <a:extLst>
            <a:ext uri="{FF2B5EF4-FFF2-40B4-BE49-F238E27FC236}">
              <a16:creationId xmlns:a16="http://schemas.microsoft.com/office/drawing/2014/main" id="{2FB76F7F-A832-475F-B82D-C10F449F4075}"/>
            </a:ext>
          </a:extLst>
        </xdr:cNvPr>
        <xdr:cNvCxnSpPr/>
      </xdr:nvCxnSpPr>
      <xdr:spPr>
        <a:xfrm flipV="1">
          <a:off x="9429115" y="13485223"/>
          <a:ext cx="0" cy="140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236" name="【福祉施設】&#10;一人当たり面積最小値テキスト">
          <a:extLst>
            <a:ext uri="{FF2B5EF4-FFF2-40B4-BE49-F238E27FC236}">
              <a16:creationId xmlns:a16="http://schemas.microsoft.com/office/drawing/2014/main" id="{5744834D-AB34-476C-8629-6C626E99F9BC}"/>
            </a:ext>
          </a:extLst>
        </xdr:cNvPr>
        <xdr:cNvSpPr txBox="1"/>
      </xdr:nvSpPr>
      <xdr:spPr>
        <a:xfrm>
          <a:off x="946785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237" name="直線コネクタ 236">
          <a:extLst>
            <a:ext uri="{FF2B5EF4-FFF2-40B4-BE49-F238E27FC236}">
              <a16:creationId xmlns:a16="http://schemas.microsoft.com/office/drawing/2014/main" id="{15F0281E-5833-4145-B2C1-B0FFB3221A53}"/>
            </a:ext>
          </a:extLst>
        </xdr:cNvPr>
        <xdr:cNvCxnSpPr/>
      </xdr:nvCxnSpPr>
      <xdr:spPr>
        <a:xfrm>
          <a:off x="9356090" y="148897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238" name="【福祉施設】&#10;一人当たり面積最大値テキスト">
          <a:extLst>
            <a:ext uri="{FF2B5EF4-FFF2-40B4-BE49-F238E27FC236}">
              <a16:creationId xmlns:a16="http://schemas.microsoft.com/office/drawing/2014/main" id="{DC9FE4B0-F660-4EBE-BC96-F4BC1A399A75}"/>
            </a:ext>
          </a:extLst>
        </xdr:cNvPr>
        <xdr:cNvSpPr txBox="1"/>
      </xdr:nvSpPr>
      <xdr:spPr>
        <a:xfrm>
          <a:off x="946785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239" name="直線コネクタ 238">
          <a:extLst>
            <a:ext uri="{FF2B5EF4-FFF2-40B4-BE49-F238E27FC236}">
              <a16:creationId xmlns:a16="http://schemas.microsoft.com/office/drawing/2014/main" id="{2BFAFFDE-8705-495D-8A31-16F12B8A8D7F}"/>
            </a:ext>
          </a:extLst>
        </xdr:cNvPr>
        <xdr:cNvCxnSpPr/>
      </xdr:nvCxnSpPr>
      <xdr:spPr>
        <a:xfrm>
          <a:off x="9356090" y="1348522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240" name="【福祉施設】&#10;一人当たり面積平均値テキスト">
          <a:extLst>
            <a:ext uri="{FF2B5EF4-FFF2-40B4-BE49-F238E27FC236}">
              <a16:creationId xmlns:a16="http://schemas.microsoft.com/office/drawing/2014/main" id="{4C530C4F-E8B5-4AC4-A37B-3644B7DB26C1}"/>
            </a:ext>
          </a:extLst>
        </xdr:cNvPr>
        <xdr:cNvSpPr txBox="1"/>
      </xdr:nvSpPr>
      <xdr:spPr>
        <a:xfrm>
          <a:off x="9467850" y="1468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241" name="フローチャート: 判断 240">
          <a:extLst>
            <a:ext uri="{FF2B5EF4-FFF2-40B4-BE49-F238E27FC236}">
              <a16:creationId xmlns:a16="http://schemas.microsoft.com/office/drawing/2014/main" id="{265401A8-492E-4FAB-8FAE-27C9F4C82E0F}"/>
            </a:ext>
          </a:extLst>
        </xdr:cNvPr>
        <xdr:cNvSpPr/>
      </xdr:nvSpPr>
      <xdr:spPr>
        <a:xfrm>
          <a:off x="9394190" y="1470859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242" name="フローチャート: 判断 241">
          <a:extLst>
            <a:ext uri="{FF2B5EF4-FFF2-40B4-BE49-F238E27FC236}">
              <a16:creationId xmlns:a16="http://schemas.microsoft.com/office/drawing/2014/main" id="{2646569A-155B-48C4-8496-B8FC2E992DFD}"/>
            </a:ext>
          </a:extLst>
        </xdr:cNvPr>
        <xdr:cNvSpPr/>
      </xdr:nvSpPr>
      <xdr:spPr>
        <a:xfrm>
          <a:off x="8632190" y="14700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243" name="フローチャート: 判断 242">
          <a:extLst>
            <a:ext uri="{FF2B5EF4-FFF2-40B4-BE49-F238E27FC236}">
              <a16:creationId xmlns:a16="http://schemas.microsoft.com/office/drawing/2014/main" id="{C3C75629-626E-4608-84DE-064937370C30}"/>
            </a:ext>
          </a:extLst>
        </xdr:cNvPr>
        <xdr:cNvSpPr/>
      </xdr:nvSpPr>
      <xdr:spPr>
        <a:xfrm>
          <a:off x="7846060" y="147064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244" name="フローチャート: 判断 243">
          <a:extLst>
            <a:ext uri="{FF2B5EF4-FFF2-40B4-BE49-F238E27FC236}">
              <a16:creationId xmlns:a16="http://schemas.microsoft.com/office/drawing/2014/main" id="{9B8B20CD-5AF3-41DB-9A33-4F64F7DBA7A1}"/>
            </a:ext>
          </a:extLst>
        </xdr:cNvPr>
        <xdr:cNvSpPr/>
      </xdr:nvSpPr>
      <xdr:spPr>
        <a:xfrm>
          <a:off x="7029450" y="14705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245" name="フローチャート: 判断 244">
          <a:extLst>
            <a:ext uri="{FF2B5EF4-FFF2-40B4-BE49-F238E27FC236}">
              <a16:creationId xmlns:a16="http://schemas.microsoft.com/office/drawing/2014/main" id="{32E257F9-2159-4F2B-AEA4-7ADAC937ECB4}"/>
            </a:ext>
          </a:extLst>
        </xdr:cNvPr>
        <xdr:cNvSpPr/>
      </xdr:nvSpPr>
      <xdr:spPr>
        <a:xfrm>
          <a:off x="6231890" y="14708596"/>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2F88238-8745-4563-8435-E204DB4EE66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A8BE437-EE62-445B-B155-20BE861981E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80D143D-C40C-4BCE-BB5A-9F55B298962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75DB6C8-432A-4AA5-925D-623D52B876CB}"/>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A0DC7032-E9DE-4139-B985-171946698B1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91802</xdr:rowOff>
    </xdr:from>
    <xdr:to>
      <xdr:col>36</xdr:col>
      <xdr:colOff>165100</xdr:colOff>
      <xdr:row>87</xdr:row>
      <xdr:rowOff>21952</xdr:rowOff>
    </xdr:to>
    <xdr:sp macro="" textlink="">
      <xdr:nvSpPr>
        <xdr:cNvPr id="251" name="楕円 250">
          <a:extLst>
            <a:ext uri="{FF2B5EF4-FFF2-40B4-BE49-F238E27FC236}">
              <a16:creationId xmlns:a16="http://schemas.microsoft.com/office/drawing/2014/main" id="{FACFB3FD-621F-45BD-BD23-258A69C3C735}"/>
            </a:ext>
          </a:extLst>
        </xdr:cNvPr>
        <xdr:cNvSpPr/>
      </xdr:nvSpPr>
      <xdr:spPr>
        <a:xfrm>
          <a:off x="6231890" y="1484031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71682</xdr:rowOff>
    </xdr:from>
    <xdr:ext cx="469744" cy="259045"/>
    <xdr:sp macro="" textlink="">
      <xdr:nvSpPr>
        <xdr:cNvPr id="252" name="n_1aveValue【福祉施設】&#10;一人当たり面積">
          <a:extLst>
            <a:ext uri="{FF2B5EF4-FFF2-40B4-BE49-F238E27FC236}">
              <a16:creationId xmlns:a16="http://schemas.microsoft.com/office/drawing/2014/main" id="{0CA95FD9-9E72-4023-BFE4-5A1AB2043766}"/>
            </a:ext>
          </a:extLst>
        </xdr:cNvPr>
        <xdr:cNvSpPr txBox="1"/>
      </xdr:nvSpPr>
      <xdr:spPr>
        <a:xfrm>
          <a:off x="8454467" y="1447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253" name="n_2aveValue【福祉施設】&#10;一人当たり面積">
          <a:extLst>
            <a:ext uri="{FF2B5EF4-FFF2-40B4-BE49-F238E27FC236}">
              <a16:creationId xmlns:a16="http://schemas.microsoft.com/office/drawing/2014/main" id="{031EA794-BF95-4CD3-873B-CAE8EBB7D8A3}"/>
            </a:ext>
          </a:extLst>
        </xdr:cNvPr>
        <xdr:cNvSpPr txBox="1"/>
      </xdr:nvSpPr>
      <xdr:spPr>
        <a:xfrm>
          <a:off x="767341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254" name="n_3aveValue【福祉施設】&#10;一人当たり面積">
          <a:extLst>
            <a:ext uri="{FF2B5EF4-FFF2-40B4-BE49-F238E27FC236}">
              <a16:creationId xmlns:a16="http://schemas.microsoft.com/office/drawing/2014/main" id="{89488CCD-9583-4ED0-B3AB-20AA4D4E4AB9}"/>
            </a:ext>
          </a:extLst>
        </xdr:cNvPr>
        <xdr:cNvSpPr txBox="1"/>
      </xdr:nvSpPr>
      <xdr:spPr>
        <a:xfrm>
          <a:off x="6866332"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255" name="n_4aveValue【福祉施設】&#10;一人当たり面積">
          <a:extLst>
            <a:ext uri="{FF2B5EF4-FFF2-40B4-BE49-F238E27FC236}">
              <a16:creationId xmlns:a16="http://schemas.microsoft.com/office/drawing/2014/main" id="{DF9B9116-3911-4993-9E96-D5DE7BE3A45D}"/>
            </a:ext>
          </a:extLst>
        </xdr:cNvPr>
        <xdr:cNvSpPr txBox="1"/>
      </xdr:nvSpPr>
      <xdr:spPr>
        <a:xfrm>
          <a:off x="6068772"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13079</xdr:rowOff>
    </xdr:from>
    <xdr:ext cx="469744" cy="259045"/>
    <xdr:sp macro="" textlink="">
      <xdr:nvSpPr>
        <xdr:cNvPr id="256" name="n_4mainValue【福祉施設】&#10;一人当たり面積">
          <a:extLst>
            <a:ext uri="{FF2B5EF4-FFF2-40B4-BE49-F238E27FC236}">
              <a16:creationId xmlns:a16="http://schemas.microsoft.com/office/drawing/2014/main" id="{23618035-179C-44E9-BAA7-36AE58B9544E}"/>
            </a:ext>
          </a:extLst>
        </xdr:cNvPr>
        <xdr:cNvSpPr txBox="1"/>
      </xdr:nvSpPr>
      <xdr:spPr>
        <a:xfrm>
          <a:off x="6068772" y="1493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D3FFA413-2780-4A60-BB2D-FC8156E25EA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D35CFC05-F7E9-4385-860B-E125FF41AB4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607B15F3-A251-4FD4-90B3-DC4D5AA1F0B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188D255C-C365-4AA9-AD25-C5F817F5584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A8ECDE2D-F09B-4419-9EE5-91BD625B742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53E2F110-3873-45DC-A5CA-A722B577CE3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D03D4BB2-FE43-4FC3-8A85-DF6D6B0B4C4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25BEB6AD-D1E8-4893-BCFE-F4A63ABB883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BE7A4814-0FA6-4458-87C3-E15C11751AE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44B22A85-1E88-4819-916A-2F1C2DF4773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6500D2F4-381E-462D-A2F8-181EA4C8ED2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E5208DEB-1E04-4909-83DD-F0C139B8D4D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6C82BD90-DDD5-4057-82A9-6F6BDA91ED7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4FA2961F-560C-44AB-9866-88858014AB2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4096A0F3-5E8C-4D9D-93F4-C3CC33B227C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147A47E3-7432-4D55-9E52-E431627B197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11B2A86C-9ED1-46BE-A983-83B8CC0C7F6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2683EFC9-50BE-48B2-92B7-E81F62FDE27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5376B8B0-D3F7-43F8-8990-E42DA226C22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D57C9562-4E37-43FE-A764-2FB4F188EA8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B5384C05-27FF-484B-9FF7-1AD334BF48C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C2A227B-0220-4B4E-A53F-E0864E42E6A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54A7700C-152A-47DB-8B84-24C3EE5B040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92985C4B-A98A-497F-BB48-A644103BDF4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BE304F6B-F9AE-48C4-9540-66B87D80FA6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4FD8ADDD-7ED1-4B77-A043-65270A89859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3" name="テキスト ボックス 282">
          <a:extLst>
            <a:ext uri="{FF2B5EF4-FFF2-40B4-BE49-F238E27FC236}">
              <a16:creationId xmlns:a16="http://schemas.microsoft.com/office/drawing/2014/main" id="{7FA22ED8-8B79-4C7E-887A-CF3DFA77804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5982F82B-9F2B-4C0D-A0B6-0C0DAF1A172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5" name="テキスト ボックス 284">
          <a:extLst>
            <a:ext uri="{FF2B5EF4-FFF2-40B4-BE49-F238E27FC236}">
              <a16:creationId xmlns:a16="http://schemas.microsoft.com/office/drawing/2014/main" id="{710EA482-8D94-4126-88A5-05FD557A94C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637A554C-EFA8-4108-8EAD-805F92F02F9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0A05C9B9-DBC3-4A88-94E7-6E98359BC16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F72235F4-EA4C-4C8A-AFE4-D0783DAF1BEB}"/>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1F88C5AF-524A-4F53-9D0D-93B4AE318F93}"/>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AF701A82-65EA-4FDD-A760-047D88C5D51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C7C5CAA0-C111-4297-995B-68E626CA7330}"/>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D789C70F-D86D-4914-A911-BBA1AECB1D3A}"/>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95311786-3C08-4E64-AF0F-81854AB4C5C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1DEE369E-D3D2-485A-B58F-156472C8DC0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5" name="テキスト ボックス 294">
          <a:extLst>
            <a:ext uri="{FF2B5EF4-FFF2-40B4-BE49-F238E27FC236}">
              <a16:creationId xmlns:a16="http://schemas.microsoft.com/office/drawing/2014/main" id="{8837F108-E215-4B44-8479-16402676B314}"/>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CDD316F1-9367-4134-9342-073A4ECDFFD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5E53B7A6-4122-4E8A-B617-2070E102A07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298" name="直線コネクタ 297">
          <a:extLst>
            <a:ext uri="{FF2B5EF4-FFF2-40B4-BE49-F238E27FC236}">
              <a16:creationId xmlns:a16="http://schemas.microsoft.com/office/drawing/2014/main" id="{DD05CF13-1CF0-4739-862C-0F355435D556}"/>
            </a:ext>
          </a:extLst>
        </xdr:cNvPr>
        <xdr:cNvCxnSpPr/>
      </xdr:nvCxnSpPr>
      <xdr:spPr>
        <a:xfrm flipV="1">
          <a:off x="14703424" y="5756366"/>
          <a:ext cx="0" cy="15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9" name="【一般廃棄物処理施設】&#10;有形固定資産減価償却率最小値テキスト">
          <a:extLst>
            <a:ext uri="{FF2B5EF4-FFF2-40B4-BE49-F238E27FC236}">
              <a16:creationId xmlns:a16="http://schemas.microsoft.com/office/drawing/2014/main" id="{9164A226-2324-4A7A-BD50-00B04600FA8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0" name="直線コネクタ 299">
          <a:extLst>
            <a:ext uri="{FF2B5EF4-FFF2-40B4-BE49-F238E27FC236}">
              <a16:creationId xmlns:a16="http://schemas.microsoft.com/office/drawing/2014/main" id="{0B9937C9-50A6-4405-AC1C-471E87659F5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301" name="【一般廃棄物処理施設】&#10;有形固定資産減価償却率最大値テキスト">
          <a:extLst>
            <a:ext uri="{FF2B5EF4-FFF2-40B4-BE49-F238E27FC236}">
              <a16:creationId xmlns:a16="http://schemas.microsoft.com/office/drawing/2014/main" id="{762C9B79-83E6-4E6E-992D-BA8127B2D4CA}"/>
            </a:ext>
          </a:extLst>
        </xdr:cNvPr>
        <xdr:cNvSpPr txBox="1"/>
      </xdr:nvSpPr>
      <xdr:spPr>
        <a:xfrm>
          <a:off x="14742160" y="5537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302" name="直線コネクタ 301">
          <a:extLst>
            <a:ext uri="{FF2B5EF4-FFF2-40B4-BE49-F238E27FC236}">
              <a16:creationId xmlns:a16="http://schemas.microsoft.com/office/drawing/2014/main" id="{E90067E4-8389-46FE-92BD-F17AE88BBF96}"/>
            </a:ext>
          </a:extLst>
        </xdr:cNvPr>
        <xdr:cNvCxnSpPr/>
      </xdr:nvCxnSpPr>
      <xdr:spPr>
        <a:xfrm>
          <a:off x="1461135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0874D9A1-F17A-47D4-A286-A96302AF175F}"/>
            </a:ext>
          </a:extLst>
        </xdr:cNvPr>
        <xdr:cNvSpPr txBox="1"/>
      </xdr:nvSpPr>
      <xdr:spPr>
        <a:xfrm>
          <a:off x="14742160" y="6511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304" name="フローチャート: 判断 303">
          <a:extLst>
            <a:ext uri="{FF2B5EF4-FFF2-40B4-BE49-F238E27FC236}">
              <a16:creationId xmlns:a16="http://schemas.microsoft.com/office/drawing/2014/main" id="{4EBA6325-34A8-4B3D-8CFC-B74077868441}"/>
            </a:ext>
          </a:extLst>
        </xdr:cNvPr>
        <xdr:cNvSpPr/>
      </xdr:nvSpPr>
      <xdr:spPr>
        <a:xfrm>
          <a:off x="14649450" y="66545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305" name="フローチャート: 判断 304">
          <a:extLst>
            <a:ext uri="{FF2B5EF4-FFF2-40B4-BE49-F238E27FC236}">
              <a16:creationId xmlns:a16="http://schemas.microsoft.com/office/drawing/2014/main" id="{E41A429F-E869-4255-B411-B6F8B7099FBC}"/>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06" name="フローチャート: 判断 305">
          <a:extLst>
            <a:ext uri="{FF2B5EF4-FFF2-40B4-BE49-F238E27FC236}">
              <a16:creationId xmlns:a16="http://schemas.microsoft.com/office/drawing/2014/main" id="{BC81BC7A-0E83-4696-8C32-4F1005CACDA7}"/>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307" name="フローチャート: 判断 306">
          <a:extLst>
            <a:ext uri="{FF2B5EF4-FFF2-40B4-BE49-F238E27FC236}">
              <a16:creationId xmlns:a16="http://schemas.microsoft.com/office/drawing/2014/main" id="{F5342CFF-0B3A-40BC-836E-B8BED70FCA77}"/>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308" name="フローチャート: 判断 307">
          <a:extLst>
            <a:ext uri="{FF2B5EF4-FFF2-40B4-BE49-F238E27FC236}">
              <a16:creationId xmlns:a16="http://schemas.microsoft.com/office/drawing/2014/main" id="{7E29D755-3BD7-401A-9F06-5B6E8343F452}"/>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9DE38C94-8762-4DCE-A2C2-F24995A5D2E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D6F29B0F-6F68-42E5-8E04-54CD11888E6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57A869AF-5EBC-40B0-B547-97CF2C1B539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46D5DEFD-57E0-42AB-A31E-8F013CE5373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E263B5E7-E3D3-4D62-831B-595CE57B59F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314" name="楕円 313">
          <a:extLst>
            <a:ext uri="{FF2B5EF4-FFF2-40B4-BE49-F238E27FC236}">
              <a16:creationId xmlns:a16="http://schemas.microsoft.com/office/drawing/2014/main" id="{710EDFB3-3722-4C2A-82A1-0586A0DD543D}"/>
            </a:ext>
          </a:extLst>
        </xdr:cNvPr>
        <xdr:cNvSpPr/>
      </xdr:nvSpPr>
      <xdr:spPr>
        <a:xfrm>
          <a:off x="14649450" y="69372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315" name="【一般廃棄物処理施設】&#10;有形固定資産減価償却率該当値テキスト">
          <a:extLst>
            <a:ext uri="{FF2B5EF4-FFF2-40B4-BE49-F238E27FC236}">
              <a16:creationId xmlns:a16="http://schemas.microsoft.com/office/drawing/2014/main" id="{05654E43-674A-4217-B654-63C4EB4C25C6}"/>
            </a:ext>
          </a:extLst>
        </xdr:cNvPr>
        <xdr:cNvSpPr txBox="1"/>
      </xdr:nvSpPr>
      <xdr:spPr>
        <a:xfrm>
          <a:off x="14742160" y="691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43362</xdr:rowOff>
    </xdr:from>
    <xdr:to>
      <xdr:col>81</xdr:col>
      <xdr:colOff>101600</xdr:colOff>
      <xdr:row>40</xdr:row>
      <xdr:rowOff>144962</xdr:rowOff>
    </xdr:to>
    <xdr:sp macro="" textlink="">
      <xdr:nvSpPr>
        <xdr:cNvPr id="316" name="楕円 315">
          <a:extLst>
            <a:ext uri="{FF2B5EF4-FFF2-40B4-BE49-F238E27FC236}">
              <a16:creationId xmlns:a16="http://schemas.microsoft.com/office/drawing/2014/main" id="{E25632DA-D055-4DEF-A4D8-AE303510D6D3}"/>
            </a:ext>
          </a:extLst>
        </xdr:cNvPr>
        <xdr:cNvSpPr/>
      </xdr:nvSpPr>
      <xdr:spPr>
        <a:xfrm>
          <a:off x="13887450" y="69032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130084</xdr:rowOff>
    </xdr:to>
    <xdr:cxnSp macro="">
      <xdr:nvCxnSpPr>
        <xdr:cNvPr id="317" name="直線コネクタ 316">
          <a:extLst>
            <a:ext uri="{FF2B5EF4-FFF2-40B4-BE49-F238E27FC236}">
              <a16:creationId xmlns:a16="http://schemas.microsoft.com/office/drawing/2014/main" id="{BBBC7A91-52F8-4C18-ACB7-C467A624722C}"/>
            </a:ext>
          </a:extLst>
        </xdr:cNvPr>
        <xdr:cNvCxnSpPr/>
      </xdr:nvCxnSpPr>
      <xdr:spPr>
        <a:xfrm>
          <a:off x="13942060" y="6955972"/>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4173</xdr:rowOff>
    </xdr:from>
    <xdr:to>
      <xdr:col>76</xdr:col>
      <xdr:colOff>165100</xdr:colOff>
      <xdr:row>40</xdr:row>
      <xdr:rowOff>105773</xdr:rowOff>
    </xdr:to>
    <xdr:sp macro="" textlink="">
      <xdr:nvSpPr>
        <xdr:cNvPr id="318" name="楕円 317">
          <a:extLst>
            <a:ext uri="{FF2B5EF4-FFF2-40B4-BE49-F238E27FC236}">
              <a16:creationId xmlns:a16="http://schemas.microsoft.com/office/drawing/2014/main" id="{FDDF914C-5B5E-4C42-9DD3-C56FBBF30708}"/>
            </a:ext>
          </a:extLst>
        </xdr:cNvPr>
        <xdr:cNvSpPr/>
      </xdr:nvSpPr>
      <xdr:spPr>
        <a:xfrm>
          <a:off x="13089890" y="686407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54973</xdr:rowOff>
    </xdr:from>
    <xdr:to>
      <xdr:col>81</xdr:col>
      <xdr:colOff>50800</xdr:colOff>
      <xdr:row>40</xdr:row>
      <xdr:rowOff>94162</xdr:rowOff>
    </xdr:to>
    <xdr:cxnSp macro="">
      <xdr:nvCxnSpPr>
        <xdr:cNvPr id="319" name="直線コネクタ 318">
          <a:extLst>
            <a:ext uri="{FF2B5EF4-FFF2-40B4-BE49-F238E27FC236}">
              <a16:creationId xmlns:a16="http://schemas.microsoft.com/office/drawing/2014/main" id="{0D859D16-A3AA-4050-9AF9-BA375CE80541}"/>
            </a:ext>
          </a:extLst>
        </xdr:cNvPr>
        <xdr:cNvCxnSpPr/>
      </xdr:nvCxnSpPr>
      <xdr:spPr>
        <a:xfrm>
          <a:off x="13144500" y="6916783"/>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152763</xdr:rowOff>
    </xdr:from>
    <xdr:to>
      <xdr:col>72</xdr:col>
      <xdr:colOff>38100</xdr:colOff>
      <xdr:row>40</xdr:row>
      <xdr:rowOff>82913</xdr:rowOff>
    </xdr:to>
    <xdr:sp macro="" textlink="">
      <xdr:nvSpPr>
        <xdr:cNvPr id="320" name="楕円 319">
          <a:extLst>
            <a:ext uri="{FF2B5EF4-FFF2-40B4-BE49-F238E27FC236}">
              <a16:creationId xmlns:a16="http://schemas.microsoft.com/office/drawing/2014/main" id="{319FE645-3CA0-44DE-B176-BF406E027EC2}"/>
            </a:ext>
          </a:extLst>
        </xdr:cNvPr>
        <xdr:cNvSpPr/>
      </xdr:nvSpPr>
      <xdr:spPr>
        <a:xfrm>
          <a:off x="12303760" y="68393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54973</xdr:rowOff>
    </xdr:to>
    <xdr:cxnSp macro="">
      <xdr:nvCxnSpPr>
        <xdr:cNvPr id="321" name="直線コネクタ 320">
          <a:extLst>
            <a:ext uri="{FF2B5EF4-FFF2-40B4-BE49-F238E27FC236}">
              <a16:creationId xmlns:a16="http://schemas.microsoft.com/office/drawing/2014/main" id="{94D73DD2-9EEE-4F66-A2F9-DB9CF2B5B927}"/>
            </a:ext>
          </a:extLst>
        </xdr:cNvPr>
        <xdr:cNvCxnSpPr/>
      </xdr:nvCxnSpPr>
      <xdr:spPr>
        <a:xfrm>
          <a:off x="12346940" y="6888208"/>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322" name="楕円 321">
          <a:extLst>
            <a:ext uri="{FF2B5EF4-FFF2-40B4-BE49-F238E27FC236}">
              <a16:creationId xmlns:a16="http://schemas.microsoft.com/office/drawing/2014/main" id="{4B56312B-321B-4BA3-ABC7-541B3BF4829F}"/>
            </a:ext>
          </a:extLst>
        </xdr:cNvPr>
        <xdr:cNvSpPr/>
      </xdr:nvSpPr>
      <xdr:spPr>
        <a:xfrm>
          <a:off x="11487150" y="69473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32113</xdr:rowOff>
    </xdr:from>
    <xdr:to>
      <xdr:col>71</xdr:col>
      <xdr:colOff>177800</xdr:colOff>
      <xdr:row>40</xdr:row>
      <xdr:rowOff>138249</xdr:rowOff>
    </xdr:to>
    <xdr:cxnSp macro="">
      <xdr:nvCxnSpPr>
        <xdr:cNvPr id="323" name="直線コネクタ 322">
          <a:extLst>
            <a:ext uri="{FF2B5EF4-FFF2-40B4-BE49-F238E27FC236}">
              <a16:creationId xmlns:a16="http://schemas.microsoft.com/office/drawing/2014/main" id="{FD43E549-8908-478D-AA6F-E3BB6F026E07}"/>
            </a:ext>
          </a:extLst>
        </xdr:cNvPr>
        <xdr:cNvCxnSpPr/>
      </xdr:nvCxnSpPr>
      <xdr:spPr>
        <a:xfrm flipV="1">
          <a:off x="11541760" y="6888208"/>
          <a:ext cx="805180" cy="1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324" name="n_1aveValue【一般廃棄物処理施設】&#10;有形固定資産減価償却率">
          <a:extLst>
            <a:ext uri="{FF2B5EF4-FFF2-40B4-BE49-F238E27FC236}">
              <a16:creationId xmlns:a16="http://schemas.microsoft.com/office/drawing/2014/main" id="{D89CF7A9-19C3-4D5F-8B4B-6A40C76A4976}"/>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325" name="n_2aveValue【一般廃棄物処理施設】&#10;有形固定資産減価償却率">
          <a:extLst>
            <a:ext uri="{FF2B5EF4-FFF2-40B4-BE49-F238E27FC236}">
              <a16:creationId xmlns:a16="http://schemas.microsoft.com/office/drawing/2014/main" id="{A79CCF81-12FF-41C6-AA33-D6A0F98D6BD3}"/>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326" name="n_3aveValue【一般廃棄物処理施設】&#10;有形固定資産減価償却率">
          <a:extLst>
            <a:ext uri="{FF2B5EF4-FFF2-40B4-BE49-F238E27FC236}">
              <a16:creationId xmlns:a16="http://schemas.microsoft.com/office/drawing/2014/main" id="{9568BBBD-4A71-4F44-89F6-6244A21880D1}"/>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327" name="n_4aveValue【一般廃棄物処理施設】&#10;有形固定資産減価償却率">
          <a:extLst>
            <a:ext uri="{FF2B5EF4-FFF2-40B4-BE49-F238E27FC236}">
              <a16:creationId xmlns:a16="http://schemas.microsoft.com/office/drawing/2014/main" id="{150A3F29-BEA4-4FF3-99B9-C4A1E082958F}"/>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136089</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834C67AB-923C-4990-8EBA-142F7D81885B}"/>
            </a:ext>
          </a:extLst>
        </xdr:cNvPr>
        <xdr:cNvSpPr txBox="1"/>
      </xdr:nvSpPr>
      <xdr:spPr>
        <a:xfrm>
          <a:off x="13738234" y="69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96900</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4DD5C7FA-2FE1-4D00-A5F9-E1F620B7258A}"/>
            </a:ext>
          </a:extLst>
        </xdr:cNvPr>
        <xdr:cNvSpPr txBox="1"/>
      </xdr:nvSpPr>
      <xdr:spPr>
        <a:xfrm>
          <a:off x="12957184" y="695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74040</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86A0A962-544D-499A-95BD-1FF4DA67E71D}"/>
            </a:ext>
          </a:extLst>
        </xdr:cNvPr>
        <xdr:cNvSpPr txBox="1"/>
      </xdr:nvSpPr>
      <xdr:spPr>
        <a:xfrm>
          <a:off x="1217105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331" name="n_4mainValue【一般廃棄物処理施設】&#10;有形固定資産減価償却率">
          <a:extLst>
            <a:ext uri="{FF2B5EF4-FFF2-40B4-BE49-F238E27FC236}">
              <a16:creationId xmlns:a16="http://schemas.microsoft.com/office/drawing/2014/main" id="{7FFDC701-B74D-45E0-B191-1C541BE60E23}"/>
            </a:ext>
          </a:extLst>
        </xdr:cNvPr>
        <xdr:cNvSpPr txBox="1"/>
      </xdr:nvSpPr>
      <xdr:spPr>
        <a:xfrm>
          <a:off x="11354444" y="704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a:extLst>
            <a:ext uri="{FF2B5EF4-FFF2-40B4-BE49-F238E27FC236}">
              <a16:creationId xmlns:a16="http://schemas.microsoft.com/office/drawing/2014/main" id="{62E55209-15E1-44BF-AB2E-BE841367CB0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a:extLst>
            <a:ext uri="{FF2B5EF4-FFF2-40B4-BE49-F238E27FC236}">
              <a16:creationId xmlns:a16="http://schemas.microsoft.com/office/drawing/2014/main" id="{0B563AD2-DA93-4774-B0B3-28045E64A83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a:extLst>
            <a:ext uri="{FF2B5EF4-FFF2-40B4-BE49-F238E27FC236}">
              <a16:creationId xmlns:a16="http://schemas.microsoft.com/office/drawing/2014/main" id="{0C15B4DC-9D6B-440C-A793-E3273B8AF8F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a:extLst>
            <a:ext uri="{FF2B5EF4-FFF2-40B4-BE49-F238E27FC236}">
              <a16:creationId xmlns:a16="http://schemas.microsoft.com/office/drawing/2014/main" id="{B5B7A8F9-0E13-484D-B8F7-71A0BADC7FD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a:extLst>
            <a:ext uri="{FF2B5EF4-FFF2-40B4-BE49-F238E27FC236}">
              <a16:creationId xmlns:a16="http://schemas.microsoft.com/office/drawing/2014/main" id="{E58033F9-A57F-4B9C-84DB-634CF110E96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a:extLst>
            <a:ext uri="{FF2B5EF4-FFF2-40B4-BE49-F238E27FC236}">
              <a16:creationId xmlns:a16="http://schemas.microsoft.com/office/drawing/2014/main" id="{845B73A1-B62B-4F94-8661-1C3CD070874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a:extLst>
            <a:ext uri="{FF2B5EF4-FFF2-40B4-BE49-F238E27FC236}">
              <a16:creationId xmlns:a16="http://schemas.microsoft.com/office/drawing/2014/main" id="{34D03AA0-6713-42B7-A7C8-81E551DF0A2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a:extLst>
            <a:ext uri="{FF2B5EF4-FFF2-40B4-BE49-F238E27FC236}">
              <a16:creationId xmlns:a16="http://schemas.microsoft.com/office/drawing/2014/main" id="{5D1D56BC-8405-428F-94C0-E7374981D1A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a:extLst>
            <a:ext uri="{FF2B5EF4-FFF2-40B4-BE49-F238E27FC236}">
              <a16:creationId xmlns:a16="http://schemas.microsoft.com/office/drawing/2014/main" id="{C093ACC9-1B21-48C1-B61C-C2D02B0BF73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a:extLst>
            <a:ext uri="{FF2B5EF4-FFF2-40B4-BE49-F238E27FC236}">
              <a16:creationId xmlns:a16="http://schemas.microsoft.com/office/drawing/2014/main" id="{3543ACAE-AB77-466B-80C2-AFFE2FBF32E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a:extLst>
            <a:ext uri="{FF2B5EF4-FFF2-40B4-BE49-F238E27FC236}">
              <a16:creationId xmlns:a16="http://schemas.microsoft.com/office/drawing/2014/main" id="{BFAA7E56-0998-42A7-B56E-EA9413BBDC81}"/>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3" name="テキスト ボックス 342">
          <a:extLst>
            <a:ext uri="{FF2B5EF4-FFF2-40B4-BE49-F238E27FC236}">
              <a16:creationId xmlns:a16="http://schemas.microsoft.com/office/drawing/2014/main" id="{08FCCB88-861E-48A0-9010-51AB829E705D}"/>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a:extLst>
            <a:ext uri="{FF2B5EF4-FFF2-40B4-BE49-F238E27FC236}">
              <a16:creationId xmlns:a16="http://schemas.microsoft.com/office/drawing/2014/main" id="{8353CBAC-50FB-48BB-9063-7A564EEC77C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5" name="テキスト ボックス 344">
          <a:extLst>
            <a:ext uri="{FF2B5EF4-FFF2-40B4-BE49-F238E27FC236}">
              <a16:creationId xmlns:a16="http://schemas.microsoft.com/office/drawing/2014/main" id="{E9F05DB3-3627-4C97-BF83-ACD599ABDD20}"/>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a:extLst>
            <a:ext uri="{FF2B5EF4-FFF2-40B4-BE49-F238E27FC236}">
              <a16:creationId xmlns:a16="http://schemas.microsoft.com/office/drawing/2014/main" id="{8184FF6F-4010-41CE-869B-D3463F3B11CA}"/>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7" name="テキスト ボックス 346">
          <a:extLst>
            <a:ext uri="{FF2B5EF4-FFF2-40B4-BE49-F238E27FC236}">
              <a16:creationId xmlns:a16="http://schemas.microsoft.com/office/drawing/2014/main" id="{19C0DF0F-8F91-4C79-9196-839F7BB5BAC0}"/>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a:extLst>
            <a:ext uri="{FF2B5EF4-FFF2-40B4-BE49-F238E27FC236}">
              <a16:creationId xmlns:a16="http://schemas.microsoft.com/office/drawing/2014/main" id="{FC4CFC1C-4EE8-4400-B496-DC806D08F5F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9" name="テキスト ボックス 348">
          <a:extLst>
            <a:ext uri="{FF2B5EF4-FFF2-40B4-BE49-F238E27FC236}">
              <a16:creationId xmlns:a16="http://schemas.microsoft.com/office/drawing/2014/main" id="{40C1F046-FAD9-4AB8-AD29-8F21B55E2F48}"/>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94EE566C-D722-46EA-8CCF-33FC7585860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1" name="テキスト ボックス 350">
          <a:extLst>
            <a:ext uri="{FF2B5EF4-FFF2-40B4-BE49-F238E27FC236}">
              <a16:creationId xmlns:a16="http://schemas.microsoft.com/office/drawing/2014/main" id="{8B1DE0EC-5FF1-4BEB-B597-0A3716DF5FE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CE82ADE2-19E1-4E22-954D-59F37DBDB46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353" name="直線コネクタ 352">
          <a:extLst>
            <a:ext uri="{FF2B5EF4-FFF2-40B4-BE49-F238E27FC236}">
              <a16:creationId xmlns:a16="http://schemas.microsoft.com/office/drawing/2014/main" id="{3F22B7D9-9474-475D-B03C-9568AFB34A8D}"/>
            </a:ext>
          </a:extLst>
        </xdr:cNvPr>
        <xdr:cNvCxnSpPr/>
      </xdr:nvCxnSpPr>
      <xdr:spPr>
        <a:xfrm flipV="1">
          <a:off x="19947254" y="568033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354" name="【一般廃棄物処理施設】&#10;一人当たり有形固定資産（償却資産）額最小値テキスト">
          <a:extLst>
            <a:ext uri="{FF2B5EF4-FFF2-40B4-BE49-F238E27FC236}">
              <a16:creationId xmlns:a16="http://schemas.microsoft.com/office/drawing/2014/main" id="{A5619691-EB0D-4A47-8A67-B286DD3F174A}"/>
            </a:ext>
          </a:extLst>
        </xdr:cNvPr>
        <xdr:cNvSpPr txBox="1"/>
      </xdr:nvSpPr>
      <xdr:spPr>
        <a:xfrm>
          <a:off x="19985990" y="715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355" name="直線コネクタ 354">
          <a:extLst>
            <a:ext uri="{FF2B5EF4-FFF2-40B4-BE49-F238E27FC236}">
              <a16:creationId xmlns:a16="http://schemas.microsoft.com/office/drawing/2014/main" id="{8A036F0E-022C-4912-9AB1-797B878AA668}"/>
            </a:ext>
          </a:extLst>
        </xdr:cNvPr>
        <xdr:cNvCxnSpPr/>
      </xdr:nvCxnSpPr>
      <xdr:spPr>
        <a:xfrm>
          <a:off x="19885660" y="7162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356" name="【一般廃棄物処理施設】&#10;一人当たり有形固定資産（償却資産）額最大値テキスト">
          <a:extLst>
            <a:ext uri="{FF2B5EF4-FFF2-40B4-BE49-F238E27FC236}">
              <a16:creationId xmlns:a16="http://schemas.microsoft.com/office/drawing/2014/main" id="{04BB8CD9-D906-43A8-AD0C-F5BC48CDC560}"/>
            </a:ext>
          </a:extLst>
        </xdr:cNvPr>
        <xdr:cNvSpPr txBox="1"/>
      </xdr:nvSpPr>
      <xdr:spPr>
        <a:xfrm>
          <a:off x="19985990" y="54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357" name="直線コネクタ 356">
          <a:extLst>
            <a:ext uri="{FF2B5EF4-FFF2-40B4-BE49-F238E27FC236}">
              <a16:creationId xmlns:a16="http://schemas.microsoft.com/office/drawing/2014/main" id="{B4E3DACF-5331-4234-B89E-B172A303E074}"/>
            </a:ext>
          </a:extLst>
        </xdr:cNvPr>
        <xdr:cNvCxnSpPr/>
      </xdr:nvCxnSpPr>
      <xdr:spPr>
        <a:xfrm>
          <a:off x="19885660" y="5680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B06E9F9F-5D4A-4CE6-8F19-B74FA0246A8A}"/>
            </a:ext>
          </a:extLst>
        </xdr:cNvPr>
        <xdr:cNvSpPr txBox="1"/>
      </xdr:nvSpPr>
      <xdr:spPr>
        <a:xfrm>
          <a:off x="19985990" y="669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359" name="フローチャート: 判断 358">
          <a:extLst>
            <a:ext uri="{FF2B5EF4-FFF2-40B4-BE49-F238E27FC236}">
              <a16:creationId xmlns:a16="http://schemas.microsoft.com/office/drawing/2014/main" id="{4A7E6339-27BB-49AE-8F84-D4CFFFB62474}"/>
            </a:ext>
          </a:extLst>
        </xdr:cNvPr>
        <xdr:cNvSpPr/>
      </xdr:nvSpPr>
      <xdr:spPr>
        <a:xfrm>
          <a:off x="19904710" y="6846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360" name="フローチャート: 判断 359">
          <a:extLst>
            <a:ext uri="{FF2B5EF4-FFF2-40B4-BE49-F238E27FC236}">
              <a16:creationId xmlns:a16="http://schemas.microsoft.com/office/drawing/2014/main" id="{9B78EDDB-95F3-4457-B05C-923D5F0CA257}"/>
            </a:ext>
          </a:extLst>
        </xdr:cNvPr>
        <xdr:cNvSpPr/>
      </xdr:nvSpPr>
      <xdr:spPr>
        <a:xfrm>
          <a:off x="19161760" y="68553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361" name="フローチャート: 判断 360">
          <a:extLst>
            <a:ext uri="{FF2B5EF4-FFF2-40B4-BE49-F238E27FC236}">
              <a16:creationId xmlns:a16="http://schemas.microsoft.com/office/drawing/2014/main" id="{172433A7-1913-4F43-ADC0-CE80108B52C1}"/>
            </a:ext>
          </a:extLst>
        </xdr:cNvPr>
        <xdr:cNvSpPr/>
      </xdr:nvSpPr>
      <xdr:spPr>
        <a:xfrm>
          <a:off x="18345150" y="6861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362" name="フローチャート: 判断 361">
          <a:extLst>
            <a:ext uri="{FF2B5EF4-FFF2-40B4-BE49-F238E27FC236}">
              <a16:creationId xmlns:a16="http://schemas.microsoft.com/office/drawing/2014/main" id="{128BC5FA-A1C6-4F44-BA2F-8CDB8269433F}"/>
            </a:ext>
          </a:extLst>
        </xdr:cNvPr>
        <xdr:cNvSpPr/>
      </xdr:nvSpPr>
      <xdr:spPr>
        <a:xfrm>
          <a:off x="17547590" y="6868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363" name="フローチャート: 判断 362">
          <a:extLst>
            <a:ext uri="{FF2B5EF4-FFF2-40B4-BE49-F238E27FC236}">
              <a16:creationId xmlns:a16="http://schemas.microsoft.com/office/drawing/2014/main" id="{DE66F690-07C9-494B-B7F3-1C6CE99E6C0E}"/>
            </a:ext>
          </a:extLst>
        </xdr:cNvPr>
        <xdr:cNvSpPr/>
      </xdr:nvSpPr>
      <xdr:spPr>
        <a:xfrm>
          <a:off x="16761460" y="646530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1F403F85-24A8-4F50-97D0-50890F472C2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1330D910-1917-4397-B922-7037288B290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DDD7EDEC-7751-4452-91B3-80AC58B98A9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7F6D9FE5-3755-4683-B923-D18BC6F7842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1BD2C61B-12B0-4A93-8D3E-946FC39124A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99516</xdr:rowOff>
    </xdr:from>
    <xdr:to>
      <xdr:col>116</xdr:col>
      <xdr:colOff>114300</xdr:colOff>
      <xdr:row>41</xdr:row>
      <xdr:rowOff>29666</xdr:rowOff>
    </xdr:to>
    <xdr:sp macro="" textlink="">
      <xdr:nvSpPr>
        <xdr:cNvPr id="369" name="楕円 368">
          <a:extLst>
            <a:ext uri="{FF2B5EF4-FFF2-40B4-BE49-F238E27FC236}">
              <a16:creationId xmlns:a16="http://schemas.microsoft.com/office/drawing/2014/main" id="{ACE45497-EB0D-43BB-A060-26D5D055DA30}"/>
            </a:ext>
          </a:extLst>
        </xdr:cNvPr>
        <xdr:cNvSpPr/>
      </xdr:nvSpPr>
      <xdr:spPr>
        <a:xfrm>
          <a:off x="19904710" y="69537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77943</xdr:rowOff>
    </xdr:from>
    <xdr:ext cx="534377" cy="259045"/>
    <xdr:sp macro="" textlink="">
      <xdr:nvSpPr>
        <xdr:cNvPr id="370" name="【一般廃棄物処理施設】&#10;一人当たり有形固定資産（償却資産）額該当値テキスト">
          <a:extLst>
            <a:ext uri="{FF2B5EF4-FFF2-40B4-BE49-F238E27FC236}">
              <a16:creationId xmlns:a16="http://schemas.microsoft.com/office/drawing/2014/main" id="{E2261C08-58AF-488C-990C-485636550B01}"/>
            </a:ext>
          </a:extLst>
        </xdr:cNvPr>
        <xdr:cNvSpPr txBox="1"/>
      </xdr:nvSpPr>
      <xdr:spPr>
        <a:xfrm>
          <a:off x="19985990" y="693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100255</xdr:rowOff>
    </xdr:from>
    <xdr:to>
      <xdr:col>112</xdr:col>
      <xdr:colOff>38100</xdr:colOff>
      <xdr:row>41</xdr:row>
      <xdr:rowOff>30405</xdr:rowOff>
    </xdr:to>
    <xdr:sp macro="" textlink="">
      <xdr:nvSpPr>
        <xdr:cNvPr id="371" name="楕円 370">
          <a:extLst>
            <a:ext uri="{FF2B5EF4-FFF2-40B4-BE49-F238E27FC236}">
              <a16:creationId xmlns:a16="http://schemas.microsoft.com/office/drawing/2014/main" id="{83FEE8E0-011D-4982-9F29-E7E67141B05D}"/>
            </a:ext>
          </a:extLst>
        </xdr:cNvPr>
        <xdr:cNvSpPr/>
      </xdr:nvSpPr>
      <xdr:spPr>
        <a:xfrm>
          <a:off x="19161760" y="69544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150316</xdr:rowOff>
    </xdr:from>
    <xdr:to>
      <xdr:col>116</xdr:col>
      <xdr:colOff>63500</xdr:colOff>
      <xdr:row>40</xdr:row>
      <xdr:rowOff>151055</xdr:rowOff>
    </xdr:to>
    <xdr:cxnSp macro="">
      <xdr:nvCxnSpPr>
        <xdr:cNvPr id="372" name="直線コネクタ 371">
          <a:extLst>
            <a:ext uri="{FF2B5EF4-FFF2-40B4-BE49-F238E27FC236}">
              <a16:creationId xmlns:a16="http://schemas.microsoft.com/office/drawing/2014/main" id="{BF6F9F7B-571D-456E-B279-D5BCE05D9254}"/>
            </a:ext>
          </a:extLst>
        </xdr:cNvPr>
        <xdr:cNvCxnSpPr/>
      </xdr:nvCxnSpPr>
      <xdr:spPr>
        <a:xfrm flipV="1">
          <a:off x="19204940" y="7008316"/>
          <a:ext cx="74295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102457</xdr:rowOff>
    </xdr:from>
    <xdr:to>
      <xdr:col>107</xdr:col>
      <xdr:colOff>101600</xdr:colOff>
      <xdr:row>41</xdr:row>
      <xdr:rowOff>32607</xdr:rowOff>
    </xdr:to>
    <xdr:sp macro="" textlink="">
      <xdr:nvSpPr>
        <xdr:cNvPr id="373" name="楕円 372">
          <a:extLst>
            <a:ext uri="{FF2B5EF4-FFF2-40B4-BE49-F238E27FC236}">
              <a16:creationId xmlns:a16="http://schemas.microsoft.com/office/drawing/2014/main" id="{CABC9D5B-DDE5-4781-8019-5E31E2CCD2E7}"/>
            </a:ext>
          </a:extLst>
        </xdr:cNvPr>
        <xdr:cNvSpPr/>
      </xdr:nvSpPr>
      <xdr:spPr>
        <a:xfrm>
          <a:off x="18345150" y="69566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151055</xdr:rowOff>
    </xdr:from>
    <xdr:to>
      <xdr:col>111</xdr:col>
      <xdr:colOff>177800</xdr:colOff>
      <xdr:row>40</xdr:row>
      <xdr:rowOff>153257</xdr:rowOff>
    </xdr:to>
    <xdr:cxnSp macro="">
      <xdr:nvCxnSpPr>
        <xdr:cNvPr id="374" name="直線コネクタ 373">
          <a:extLst>
            <a:ext uri="{FF2B5EF4-FFF2-40B4-BE49-F238E27FC236}">
              <a16:creationId xmlns:a16="http://schemas.microsoft.com/office/drawing/2014/main" id="{61598BA8-82ED-4E9D-BEBC-AA78E4D25119}"/>
            </a:ext>
          </a:extLst>
        </xdr:cNvPr>
        <xdr:cNvCxnSpPr/>
      </xdr:nvCxnSpPr>
      <xdr:spPr>
        <a:xfrm flipV="1">
          <a:off x="18399760" y="7009055"/>
          <a:ext cx="80518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104123</xdr:rowOff>
    </xdr:from>
    <xdr:to>
      <xdr:col>102</xdr:col>
      <xdr:colOff>165100</xdr:colOff>
      <xdr:row>41</xdr:row>
      <xdr:rowOff>34273</xdr:rowOff>
    </xdr:to>
    <xdr:sp macro="" textlink="">
      <xdr:nvSpPr>
        <xdr:cNvPr id="375" name="楕円 374">
          <a:extLst>
            <a:ext uri="{FF2B5EF4-FFF2-40B4-BE49-F238E27FC236}">
              <a16:creationId xmlns:a16="http://schemas.microsoft.com/office/drawing/2014/main" id="{02C2F464-543C-4DE9-8B2F-FFE0C5EC5879}"/>
            </a:ext>
          </a:extLst>
        </xdr:cNvPr>
        <xdr:cNvSpPr/>
      </xdr:nvSpPr>
      <xdr:spPr>
        <a:xfrm>
          <a:off x="17547590" y="696021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153257</xdr:rowOff>
    </xdr:from>
    <xdr:to>
      <xdr:col>107</xdr:col>
      <xdr:colOff>50800</xdr:colOff>
      <xdr:row>40</xdr:row>
      <xdr:rowOff>154923</xdr:rowOff>
    </xdr:to>
    <xdr:cxnSp macro="">
      <xdr:nvCxnSpPr>
        <xdr:cNvPr id="376" name="直線コネクタ 375">
          <a:extLst>
            <a:ext uri="{FF2B5EF4-FFF2-40B4-BE49-F238E27FC236}">
              <a16:creationId xmlns:a16="http://schemas.microsoft.com/office/drawing/2014/main" id="{16DD22B2-E072-4E70-A9B9-66C33073D987}"/>
            </a:ext>
          </a:extLst>
        </xdr:cNvPr>
        <xdr:cNvCxnSpPr/>
      </xdr:nvCxnSpPr>
      <xdr:spPr>
        <a:xfrm flipV="1">
          <a:off x="17602200" y="7011257"/>
          <a:ext cx="79756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6296</xdr:rowOff>
    </xdr:from>
    <xdr:to>
      <xdr:col>98</xdr:col>
      <xdr:colOff>38100</xdr:colOff>
      <xdr:row>41</xdr:row>
      <xdr:rowOff>107896</xdr:rowOff>
    </xdr:to>
    <xdr:sp macro="" textlink="">
      <xdr:nvSpPr>
        <xdr:cNvPr id="377" name="楕円 376">
          <a:extLst>
            <a:ext uri="{FF2B5EF4-FFF2-40B4-BE49-F238E27FC236}">
              <a16:creationId xmlns:a16="http://schemas.microsoft.com/office/drawing/2014/main" id="{32369722-E569-4239-B066-7D03B7DF9AEC}"/>
            </a:ext>
          </a:extLst>
        </xdr:cNvPr>
        <xdr:cNvSpPr/>
      </xdr:nvSpPr>
      <xdr:spPr>
        <a:xfrm>
          <a:off x="16761460" y="7037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154923</xdr:rowOff>
    </xdr:from>
    <xdr:to>
      <xdr:col>102</xdr:col>
      <xdr:colOff>114300</xdr:colOff>
      <xdr:row>41</xdr:row>
      <xdr:rowOff>57096</xdr:rowOff>
    </xdr:to>
    <xdr:cxnSp macro="">
      <xdr:nvCxnSpPr>
        <xdr:cNvPr id="378" name="直線コネクタ 377">
          <a:extLst>
            <a:ext uri="{FF2B5EF4-FFF2-40B4-BE49-F238E27FC236}">
              <a16:creationId xmlns:a16="http://schemas.microsoft.com/office/drawing/2014/main" id="{B0415581-4524-48FF-8388-8CCEB898F56B}"/>
            </a:ext>
          </a:extLst>
        </xdr:cNvPr>
        <xdr:cNvCxnSpPr/>
      </xdr:nvCxnSpPr>
      <xdr:spPr>
        <a:xfrm flipV="1">
          <a:off x="16804640" y="7012923"/>
          <a:ext cx="797560" cy="7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379" name="n_1aveValue【一般廃棄物処理施設】&#10;一人当たり有形固定資産（償却資産）額">
          <a:extLst>
            <a:ext uri="{FF2B5EF4-FFF2-40B4-BE49-F238E27FC236}">
              <a16:creationId xmlns:a16="http://schemas.microsoft.com/office/drawing/2014/main" id="{684A30F4-EFE6-4DAD-A6BE-7A304AFC6496}"/>
            </a:ext>
          </a:extLst>
        </xdr:cNvPr>
        <xdr:cNvSpPr txBox="1"/>
      </xdr:nvSpPr>
      <xdr:spPr>
        <a:xfrm>
          <a:off x="1891940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380" name="n_2aveValue【一般廃棄物処理施設】&#10;一人当たり有形固定資産（償却資産）額">
          <a:extLst>
            <a:ext uri="{FF2B5EF4-FFF2-40B4-BE49-F238E27FC236}">
              <a16:creationId xmlns:a16="http://schemas.microsoft.com/office/drawing/2014/main" id="{78C6A300-53BD-463E-A986-35545EC5D964}"/>
            </a:ext>
          </a:extLst>
        </xdr:cNvPr>
        <xdr:cNvSpPr txBox="1"/>
      </xdr:nvSpPr>
      <xdr:spPr>
        <a:xfrm>
          <a:off x="1813835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381" name="n_3aveValue【一般廃棄物処理施設】&#10;一人当たり有形固定資産（償却資産）額">
          <a:extLst>
            <a:ext uri="{FF2B5EF4-FFF2-40B4-BE49-F238E27FC236}">
              <a16:creationId xmlns:a16="http://schemas.microsoft.com/office/drawing/2014/main" id="{6C4DA066-6B9E-49D8-9CD0-4978967B6BAD}"/>
            </a:ext>
          </a:extLst>
        </xdr:cNvPr>
        <xdr:cNvSpPr txBox="1"/>
      </xdr:nvSpPr>
      <xdr:spPr>
        <a:xfrm>
          <a:off x="17323650" y="664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382" name="n_4aveValue【一般廃棄物処理施設】&#10;一人当たり有形固定資産（償却資産）額">
          <a:extLst>
            <a:ext uri="{FF2B5EF4-FFF2-40B4-BE49-F238E27FC236}">
              <a16:creationId xmlns:a16="http://schemas.microsoft.com/office/drawing/2014/main" id="{D30931AF-96A6-457D-9DEE-F153C90DD20D}"/>
            </a:ext>
          </a:extLst>
        </xdr:cNvPr>
        <xdr:cNvSpPr txBox="1"/>
      </xdr:nvSpPr>
      <xdr:spPr>
        <a:xfrm>
          <a:off x="16526090" y="623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21532</xdr:rowOff>
    </xdr:from>
    <xdr:ext cx="534377" cy="259045"/>
    <xdr:sp macro="" textlink="">
      <xdr:nvSpPr>
        <xdr:cNvPr id="383" name="n_1mainValue【一般廃棄物処理施設】&#10;一人当たり有形固定資産（償却資産）額">
          <a:extLst>
            <a:ext uri="{FF2B5EF4-FFF2-40B4-BE49-F238E27FC236}">
              <a16:creationId xmlns:a16="http://schemas.microsoft.com/office/drawing/2014/main" id="{19E681B3-701B-4E02-BD0A-3B98CB1015CD}"/>
            </a:ext>
          </a:extLst>
        </xdr:cNvPr>
        <xdr:cNvSpPr txBox="1"/>
      </xdr:nvSpPr>
      <xdr:spPr>
        <a:xfrm>
          <a:off x="18951721" y="70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23734</xdr:rowOff>
    </xdr:from>
    <xdr:ext cx="534377" cy="259045"/>
    <xdr:sp macro="" textlink="">
      <xdr:nvSpPr>
        <xdr:cNvPr id="384" name="n_2mainValue【一般廃棄物処理施設】&#10;一人当たり有形固定資産（償却資産）額">
          <a:extLst>
            <a:ext uri="{FF2B5EF4-FFF2-40B4-BE49-F238E27FC236}">
              <a16:creationId xmlns:a16="http://schemas.microsoft.com/office/drawing/2014/main" id="{C1F7C201-C03B-4197-BE3A-5F579E63EAB1}"/>
            </a:ext>
          </a:extLst>
        </xdr:cNvPr>
        <xdr:cNvSpPr txBox="1"/>
      </xdr:nvSpPr>
      <xdr:spPr>
        <a:xfrm>
          <a:off x="18170671" y="70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25400</xdr:rowOff>
    </xdr:from>
    <xdr:ext cx="534377" cy="259045"/>
    <xdr:sp macro="" textlink="">
      <xdr:nvSpPr>
        <xdr:cNvPr id="385" name="n_3mainValue【一般廃棄物処理施設】&#10;一人当たり有形固定資産（償却資産）額">
          <a:extLst>
            <a:ext uri="{FF2B5EF4-FFF2-40B4-BE49-F238E27FC236}">
              <a16:creationId xmlns:a16="http://schemas.microsoft.com/office/drawing/2014/main" id="{ECFB9F98-B979-4DB9-8668-8AA637268B29}"/>
            </a:ext>
          </a:extLst>
        </xdr:cNvPr>
        <xdr:cNvSpPr txBox="1"/>
      </xdr:nvSpPr>
      <xdr:spPr>
        <a:xfrm>
          <a:off x="17354061" y="70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99023</xdr:rowOff>
    </xdr:from>
    <xdr:ext cx="534377" cy="259045"/>
    <xdr:sp macro="" textlink="">
      <xdr:nvSpPr>
        <xdr:cNvPr id="386" name="n_4mainValue【一般廃棄物処理施設】&#10;一人当たり有形固定資産（償却資産）額">
          <a:extLst>
            <a:ext uri="{FF2B5EF4-FFF2-40B4-BE49-F238E27FC236}">
              <a16:creationId xmlns:a16="http://schemas.microsoft.com/office/drawing/2014/main" id="{471DE490-6954-4063-8C6C-FA5F8351291B}"/>
            </a:ext>
          </a:extLst>
        </xdr:cNvPr>
        <xdr:cNvSpPr txBox="1"/>
      </xdr:nvSpPr>
      <xdr:spPr>
        <a:xfrm>
          <a:off x="16556501" y="71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B94A4259-47AB-4B18-9336-2869808B8AD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12C89E31-6762-4B84-8DDB-28E8F949F8F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6073709B-3DE3-4844-80B1-3B0E549B79A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5733A041-3F51-4E5E-91CC-0F2FE0EB5C8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E0064FA3-F70E-4E15-921E-66342B8785C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5A14589E-80FC-4F61-B9C7-702667F6AA2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88CC7ACA-F45F-4365-A749-7383F98F809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2563CE16-1FF4-4217-A25D-A1ED1D1C824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C99C3CC9-C697-4869-8538-7786801E07C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A5F6421F-B36C-4E7B-89E2-EBD5238F2AD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610F8F69-D8E2-4DBE-B34C-3FF9FCFE3A9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a:extLst>
            <a:ext uri="{FF2B5EF4-FFF2-40B4-BE49-F238E27FC236}">
              <a16:creationId xmlns:a16="http://schemas.microsoft.com/office/drawing/2014/main" id="{6C76D006-C5D8-43BA-8CA4-0F8F5C26309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9" name="テキスト ボックス 398">
          <a:extLst>
            <a:ext uri="{FF2B5EF4-FFF2-40B4-BE49-F238E27FC236}">
              <a16:creationId xmlns:a16="http://schemas.microsoft.com/office/drawing/2014/main" id="{256B1566-8E46-4B9A-B9E0-8B739CC9436B}"/>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a:extLst>
            <a:ext uri="{FF2B5EF4-FFF2-40B4-BE49-F238E27FC236}">
              <a16:creationId xmlns:a16="http://schemas.microsoft.com/office/drawing/2014/main" id="{10271453-8ECF-43B8-9F03-E0F0BA2FDB14}"/>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a:extLst>
            <a:ext uri="{FF2B5EF4-FFF2-40B4-BE49-F238E27FC236}">
              <a16:creationId xmlns:a16="http://schemas.microsoft.com/office/drawing/2014/main" id="{CCBF19B1-F09C-4113-960C-58933B5219BB}"/>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a:extLst>
            <a:ext uri="{FF2B5EF4-FFF2-40B4-BE49-F238E27FC236}">
              <a16:creationId xmlns:a16="http://schemas.microsoft.com/office/drawing/2014/main" id="{987A49A8-DA14-4D0B-9233-CC02DE0949DA}"/>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a:extLst>
            <a:ext uri="{FF2B5EF4-FFF2-40B4-BE49-F238E27FC236}">
              <a16:creationId xmlns:a16="http://schemas.microsoft.com/office/drawing/2014/main" id="{1DEAC6D0-904E-4A6D-A04D-170247707D4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a:extLst>
            <a:ext uri="{FF2B5EF4-FFF2-40B4-BE49-F238E27FC236}">
              <a16:creationId xmlns:a16="http://schemas.microsoft.com/office/drawing/2014/main" id="{A92118A3-8BB7-4BE1-94F6-44234C6EC6C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a:extLst>
            <a:ext uri="{FF2B5EF4-FFF2-40B4-BE49-F238E27FC236}">
              <a16:creationId xmlns:a16="http://schemas.microsoft.com/office/drawing/2014/main" id="{A0401731-DAD1-4A2A-B2B9-0345A8370F3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a:extLst>
            <a:ext uri="{FF2B5EF4-FFF2-40B4-BE49-F238E27FC236}">
              <a16:creationId xmlns:a16="http://schemas.microsoft.com/office/drawing/2014/main" id="{94DB768A-5A9B-4930-B4D9-9483156DDCE5}"/>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a:extLst>
            <a:ext uri="{FF2B5EF4-FFF2-40B4-BE49-F238E27FC236}">
              <a16:creationId xmlns:a16="http://schemas.microsoft.com/office/drawing/2014/main" id="{75F412BD-7008-46F4-9ACB-14BB1C32346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a:extLst>
            <a:ext uri="{FF2B5EF4-FFF2-40B4-BE49-F238E27FC236}">
              <a16:creationId xmlns:a16="http://schemas.microsoft.com/office/drawing/2014/main" id="{D86903B1-BA8D-47C3-8890-8B0300B54E7E}"/>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9" name="テキスト ボックス 408">
          <a:extLst>
            <a:ext uri="{FF2B5EF4-FFF2-40B4-BE49-F238E27FC236}">
              <a16:creationId xmlns:a16="http://schemas.microsoft.com/office/drawing/2014/main" id="{0CB6831A-CCE6-4B36-9C56-C5779E89E0C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BD4A91F0-9982-42D3-BC7D-B263E0B8BFB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4C8F4FA7-B369-4301-9F14-E837C4D19EB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412" name="直線コネクタ 411">
          <a:extLst>
            <a:ext uri="{FF2B5EF4-FFF2-40B4-BE49-F238E27FC236}">
              <a16:creationId xmlns:a16="http://schemas.microsoft.com/office/drawing/2014/main" id="{1ADC5851-38E5-4F74-8483-7A1BD9393319}"/>
            </a:ext>
          </a:extLst>
        </xdr:cNvPr>
        <xdr:cNvCxnSpPr/>
      </xdr:nvCxnSpPr>
      <xdr:spPr>
        <a:xfrm flipV="1">
          <a:off x="14703424" y="9533980"/>
          <a:ext cx="0" cy="15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413" name="【保健センター・保健所】&#10;有形固定資産減価償却率最小値テキスト">
          <a:extLst>
            <a:ext uri="{FF2B5EF4-FFF2-40B4-BE49-F238E27FC236}">
              <a16:creationId xmlns:a16="http://schemas.microsoft.com/office/drawing/2014/main" id="{1717ACD4-98FC-438A-BA48-C0C4D866EEC1}"/>
            </a:ext>
          </a:extLst>
        </xdr:cNvPr>
        <xdr:cNvSpPr txBox="1"/>
      </xdr:nvSpPr>
      <xdr:spPr>
        <a:xfrm>
          <a:off x="1474216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414" name="直線コネクタ 413">
          <a:extLst>
            <a:ext uri="{FF2B5EF4-FFF2-40B4-BE49-F238E27FC236}">
              <a16:creationId xmlns:a16="http://schemas.microsoft.com/office/drawing/2014/main" id="{A3DC0597-A736-461B-9D0C-D9FA5F6C8944}"/>
            </a:ext>
          </a:extLst>
        </xdr:cNvPr>
        <xdr:cNvCxnSpPr/>
      </xdr:nvCxnSpPr>
      <xdr:spPr>
        <a:xfrm>
          <a:off x="1461135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id="{ABECB91D-1016-49C8-B132-2BD1045DA727}"/>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6" name="直線コネクタ 415">
          <a:extLst>
            <a:ext uri="{FF2B5EF4-FFF2-40B4-BE49-F238E27FC236}">
              <a16:creationId xmlns:a16="http://schemas.microsoft.com/office/drawing/2014/main" id="{22664881-C7CF-43C7-A56E-AA2F4E40A4E3}"/>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5AC7D886-43AA-4D10-A1AB-F78C4515AA33}"/>
            </a:ext>
          </a:extLst>
        </xdr:cNvPr>
        <xdr:cNvSpPr txBox="1"/>
      </xdr:nvSpPr>
      <xdr:spPr>
        <a:xfrm>
          <a:off x="1474216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418" name="フローチャート: 判断 417">
          <a:extLst>
            <a:ext uri="{FF2B5EF4-FFF2-40B4-BE49-F238E27FC236}">
              <a16:creationId xmlns:a16="http://schemas.microsoft.com/office/drawing/2014/main" id="{3A835562-C623-44D3-AC5C-5A481FB8C554}"/>
            </a:ext>
          </a:extLst>
        </xdr:cNvPr>
        <xdr:cNvSpPr/>
      </xdr:nvSpPr>
      <xdr:spPr>
        <a:xfrm>
          <a:off x="14649450" y="1024817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19" name="フローチャート: 判断 418">
          <a:extLst>
            <a:ext uri="{FF2B5EF4-FFF2-40B4-BE49-F238E27FC236}">
              <a16:creationId xmlns:a16="http://schemas.microsoft.com/office/drawing/2014/main" id="{3FC19C84-A16F-4DDB-8FD0-4CF3FFDFBD3A}"/>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420" name="フローチャート: 判断 419">
          <a:extLst>
            <a:ext uri="{FF2B5EF4-FFF2-40B4-BE49-F238E27FC236}">
              <a16:creationId xmlns:a16="http://schemas.microsoft.com/office/drawing/2014/main" id="{C26201D0-067C-45C4-97CB-8AB2DCFD55DF}"/>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21" name="フローチャート: 判断 420">
          <a:extLst>
            <a:ext uri="{FF2B5EF4-FFF2-40B4-BE49-F238E27FC236}">
              <a16:creationId xmlns:a16="http://schemas.microsoft.com/office/drawing/2014/main" id="{F7695322-5AF0-4154-943D-99966B1E6677}"/>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22" name="フローチャート: 判断 421">
          <a:extLst>
            <a:ext uri="{FF2B5EF4-FFF2-40B4-BE49-F238E27FC236}">
              <a16:creationId xmlns:a16="http://schemas.microsoft.com/office/drawing/2014/main" id="{F1B4BB02-8A4E-4A64-8C84-E526412F4A10}"/>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B0A138FD-E43F-461B-A2A1-CCE8A3470FC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5D73A59E-93DD-46C2-95A5-90640B470C8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99D1AF24-AEE0-4E29-9224-4C84450747E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286AA8C-EAFA-44E4-AE5B-C1840758C1C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BDFB8A4-5D63-432B-B5D4-E7AD22E3712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14515</xdr:rowOff>
    </xdr:from>
    <xdr:to>
      <xdr:col>85</xdr:col>
      <xdr:colOff>177800</xdr:colOff>
      <xdr:row>61</xdr:row>
      <xdr:rowOff>116115</xdr:rowOff>
    </xdr:to>
    <xdr:sp macro="" textlink="">
      <xdr:nvSpPr>
        <xdr:cNvPr id="428" name="楕円 427">
          <a:extLst>
            <a:ext uri="{FF2B5EF4-FFF2-40B4-BE49-F238E27FC236}">
              <a16:creationId xmlns:a16="http://schemas.microsoft.com/office/drawing/2014/main" id="{A9FB5DCA-C4F7-4195-8E99-9FDD5A1B3ADC}"/>
            </a:ext>
          </a:extLst>
        </xdr:cNvPr>
        <xdr:cNvSpPr/>
      </xdr:nvSpPr>
      <xdr:spPr>
        <a:xfrm>
          <a:off x="14649450" y="104767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164392</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590A3006-9481-47A0-8569-459E4B0828CC}"/>
            </a:ext>
          </a:extLst>
        </xdr:cNvPr>
        <xdr:cNvSpPr txBox="1"/>
      </xdr:nvSpPr>
      <xdr:spPr>
        <a:xfrm>
          <a:off x="14742160" y="104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430" name="楕円 429">
          <a:extLst>
            <a:ext uri="{FF2B5EF4-FFF2-40B4-BE49-F238E27FC236}">
              <a16:creationId xmlns:a16="http://schemas.microsoft.com/office/drawing/2014/main" id="{42EE9CC4-336B-49C6-A7DA-D6C3648AAED1}"/>
            </a:ext>
          </a:extLst>
        </xdr:cNvPr>
        <xdr:cNvSpPr/>
      </xdr:nvSpPr>
      <xdr:spPr>
        <a:xfrm>
          <a:off x="13887450" y="104370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65315</xdr:rowOff>
    </xdr:to>
    <xdr:cxnSp macro="">
      <xdr:nvCxnSpPr>
        <xdr:cNvPr id="431" name="直線コネクタ 430">
          <a:extLst>
            <a:ext uri="{FF2B5EF4-FFF2-40B4-BE49-F238E27FC236}">
              <a16:creationId xmlns:a16="http://schemas.microsoft.com/office/drawing/2014/main" id="{66908529-FFFB-4BAD-81E9-2BC863CDE1B1}"/>
            </a:ext>
          </a:extLst>
        </xdr:cNvPr>
        <xdr:cNvCxnSpPr/>
      </xdr:nvCxnSpPr>
      <xdr:spPr>
        <a:xfrm>
          <a:off x="13942060" y="10485936"/>
          <a:ext cx="762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32" name="楕円 431">
          <a:extLst>
            <a:ext uri="{FF2B5EF4-FFF2-40B4-BE49-F238E27FC236}">
              <a16:creationId xmlns:a16="http://schemas.microsoft.com/office/drawing/2014/main" id="{979D12CD-68AD-4C9E-B131-D0053B1D4B79}"/>
            </a:ext>
          </a:extLst>
        </xdr:cNvPr>
        <xdr:cNvSpPr/>
      </xdr:nvSpPr>
      <xdr:spPr>
        <a:xfrm>
          <a:off x="13089890" y="103994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29391</xdr:rowOff>
    </xdr:to>
    <xdr:cxnSp macro="">
      <xdr:nvCxnSpPr>
        <xdr:cNvPr id="433" name="直線コネクタ 432">
          <a:extLst>
            <a:ext uri="{FF2B5EF4-FFF2-40B4-BE49-F238E27FC236}">
              <a16:creationId xmlns:a16="http://schemas.microsoft.com/office/drawing/2014/main" id="{1CFB955B-0FB2-492A-885A-5A42AE1094A4}"/>
            </a:ext>
          </a:extLst>
        </xdr:cNvPr>
        <xdr:cNvCxnSpPr/>
      </xdr:nvCxnSpPr>
      <xdr:spPr>
        <a:xfrm>
          <a:off x="13144500" y="10452190"/>
          <a:ext cx="7975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434" name="楕円 433">
          <a:extLst>
            <a:ext uri="{FF2B5EF4-FFF2-40B4-BE49-F238E27FC236}">
              <a16:creationId xmlns:a16="http://schemas.microsoft.com/office/drawing/2014/main" id="{C6337071-82C4-4F1D-9790-338AB6007084}"/>
            </a:ext>
          </a:extLst>
        </xdr:cNvPr>
        <xdr:cNvSpPr/>
      </xdr:nvSpPr>
      <xdr:spPr>
        <a:xfrm>
          <a:off x="12303760" y="104370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29391</xdr:rowOff>
    </xdr:to>
    <xdr:cxnSp macro="">
      <xdr:nvCxnSpPr>
        <xdr:cNvPr id="435" name="直線コネクタ 434">
          <a:extLst>
            <a:ext uri="{FF2B5EF4-FFF2-40B4-BE49-F238E27FC236}">
              <a16:creationId xmlns:a16="http://schemas.microsoft.com/office/drawing/2014/main" id="{0C1809A3-A576-4793-8E65-D9A371518AFE}"/>
            </a:ext>
          </a:extLst>
        </xdr:cNvPr>
        <xdr:cNvCxnSpPr/>
      </xdr:nvCxnSpPr>
      <xdr:spPr>
        <a:xfrm flipV="1">
          <a:off x="12346940" y="10452190"/>
          <a:ext cx="7975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436" name="楕円 435">
          <a:extLst>
            <a:ext uri="{FF2B5EF4-FFF2-40B4-BE49-F238E27FC236}">
              <a16:creationId xmlns:a16="http://schemas.microsoft.com/office/drawing/2014/main" id="{18A1BA76-4192-4D84-B462-AF89D0EA63CA}"/>
            </a:ext>
          </a:extLst>
        </xdr:cNvPr>
        <xdr:cNvSpPr/>
      </xdr:nvSpPr>
      <xdr:spPr>
        <a:xfrm>
          <a:off x="11487150" y="104027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29391</xdr:rowOff>
    </xdr:to>
    <xdr:cxnSp macro="">
      <xdr:nvCxnSpPr>
        <xdr:cNvPr id="437" name="直線コネクタ 436">
          <a:extLst>
            <a:ext uri="{FF2B5EF4-FFF2-40B4-BE49-F238E27FC236}">
              <a16:creationId xmlns:a16="http://schemas.microsoft.com/office/drawing/2014/main" id="{B168F8D7-40A4-4147-BBB0-B333546606E6}"/>
            </a:ext>
          </a:extLst>
        </xdr:cNvPr>
        <xdr:cNvCxnSpPr/>
      </xdr:nvCxnSpPr>
      <xdr:spPr>
        <a:xfrm>
          <a:off x="11541760" y="10457361"/>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12EBB21D-E9EB-47D2-8CED-B36F2ABDEED2}"/>
            </a:ext>
          </a:extLst>
        </xdr:cNvPr>
        <xdr:cNvSpPr txBox="1"/>
      </xdr:nvSpPr>
      <xdr:spPr>
        <a:xfrm>
          <a:off x="1373823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FBE903C3-D1B6-4F55-B061-9512DB5A5BC9}"/>
            </a:ext>
          </a:extLst>
        </xdr:cNvPr>
        <xdr:cNvSpPr txBox="1"/>
      </xdr:nvSpPr>
      <xdr:spPr>
        <a:xfrm>
          <a:off x="1295718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FD1728EC-BB10-4E01-BFDF-7339B6DC8B52}"/>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69268B03-9BA2-4449-9187-48BA3ED778EC}"/>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1649F7EA-A642-485B-8405-0191A906F419}"/>
            </a:ext>
          </a:extLst>
        </xdr:cNvPr>
        <xdr:cNvSpPr txBox="1"/>
      </xdr:nvSpPr>
      <xdr:spPr>
        <a:xfrm>
          <a:off x="1373823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4A4E9105-B607-431F-BD2B-03C713D2510D}"/>
            </a:ext>
          </a:extLst>
        </xdr:cNvPr>
        <xdr:cNvSpPr txBox="1"/>
      </xdr:nvSpPr>
      <xdr:spPr>
        <a:xfrm>
          <a:off x="12957184" y="1049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B04EF63A-B1E3-46C5-A936-F9BE6C81EBB5}"/>
            </a:ext>
          </a:extLst>
        </xdr:cNvPr>
        <xdr:cNvSpPr txBox="1"/>
      </xdr:nvSpPr>
      <xdr:spPr>
        <a:xfrm>
          <a:off x="1217105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445" name="n_4mainValue【保健センター・保健所】&#10;有形固定資産減価償却率">
          <a:extLst>
            <a:ext uri="{FF2B5EF4-FFF2-40B4-BE49-F238E27FC236}">
              <a16:creationId xmlns:a16="http://schemas.microsoft.com/office/drawing/2014/main" id="{824A9664-1BE4-4496-A27F-104528A362DB}"/>
            </a:ext>
          </a:extLst>
        </xdr:cNvPr>
        <xdr:cNvSpPr txBox="1"/>
      </xdr:nvSpPr>
      <xdr:spPr>
        <a:xfrm>
          <a:off x="113544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BBC6B834-5772-498E-9D65-EBC77B8E00E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E6EF2F72-776C-4F6D-B55C-32802E3246E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73AAD4D-4F22-4315-92AF-E23D639DBB4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1BC6E0BE-D00F-4605-89F2-CA948B5C6BD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4A9194DF-6836-4BCC-B959-353C41FBEDA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EAE2E2F5-DBF4-43B2-B49F-A3340A1533F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7592E85C-A8BC-4E59-A206-C1B8AA941BF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4914E4FE-3303-451E-9480-132A95DEC4D1}"/>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9FF2DCC2-1B21-4A61-9385-F30CD1E2A29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359BD58F-2B14-4062-AC62-0775C0B45E4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EA973E3A-1AF5-4299-B938-5FAF778575E1}"/>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07CD48E0-09B6-4EF3-AF5C-DE5C1142B7A2}"/>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3EA9F616-BEF6-409E-BCE1-C02AF88FDF4A}"/>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E57D5E2B-57F3-4028-A6C4-F67BE3FAB4A8}"/>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1073BBFD-CE00-4E34-9D1D-63BDBA9CD8AC}"/>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12D4A231-4735-47AD-8988-E65899BD35BF}"/>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32377418-517B-4EB4-885C-AF3B852999DF}"/>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F0CE45AF-E42E-468C-A167-BD4880D6A758}"/>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51B6EDB3-9116-4E38-8A61-5718E383768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6AA54DB-287E-4390-A6FF-5086ACA1A13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919A7853-2C11-48AA-8D33-D7D8C6A952B3}"/>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467" name="直線コネクタ 466">
          <a:extLst>
            <a:ext uri="{FF2B5EF4-FFF2-40B4-BE49-F238E27FC236}">
              <a16:creationId xmlns:a16="http://schemas.microsoft.com/office/drawing/2014/main" id="{4CA29FEC-680B-4562-BB9E-A4435C4B5C49}"/>
            </a:ext>
          </a:extLst>
        </xdr:cNvPr>
        <xdr:cNvCxnSpPr/>
      </xdr:nvCxnSpPr>
      <xdr:spPr>
        <a:xfrm flipV="1">
          <a:off x="19947254" y="9571863"/>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DAA81737-3AEE-4B35-896F-AC8DEBB720BD}"/>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69" name="直線コネクタ 468">
          <a:extLst>
            <a:ext uri="{FF2B5EF4-FFF2-40B4-BE49-F238E27FC236}">
              <a16:creationId xmlns:a16="http://schemas.microsoft.com/office/drawing/2014/main" id="{9A226169-22BC-40E4-A23E-7A0A2EF045AA}"/>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748F50D7-CADB-4266-B039-88BB1647E2BC}"/>
            </a:ext>
          </a:extLst>
        </xdr:cNvPr>
        <xdr:cNvSpPr txBox="1"/>
      </xdr:nvSpPr>
      <xdr:spPr>
        <a:xfrm>
          <a:off x="19985990" y="93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71" name="直線コネクタ 470">
          <a:extLst>
            <a:ext uri="{FF2B5EF4-FFF2-40B4-BE49-F238E27FC236}">
              <a16:creationId xmlns:a16="http://schemas.microsoft.com/office/drawing/2014/main" id="{BF2834CF-24F7-42A0-B134-2835DB9FA630}"/>
            </a:ext>
          </a:extLst>
        </xdr:cNvPr>
        <xdr:cNvCxnSpPr/>
      </xdr:nvCxnSpPr>
      <xdr:spPr>
        <a:xfrm>
          <a:off x="19885660" y="9571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9F420193-7211-4DF8-827D-3DA0EE99D741}"/>
            </a:ext>
          </a:extLst>
        </xdr:cNvPr>
        <xdr:cNvSpPr txBox="1"/>
      </xdr:nvSpPr>
      <xdr:spPr>
        <a:xfrm>
          <a:off x="19985990" y="1045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73" name="フローチャート: 判断 472">
          <a:extLst>
            <a:ext uri="{FF2B5EF4-FFF2-40B4-BE49-F238E27FC236}">
              <a16:creationId xmlns:a16="http://schemas.microsoft.com/office/drawing/2014/main" id="{3A0494E2-56AC-4FDE-B3D1-777F789773DD}"/>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4" name="フローチャート: 判断 473">
          <a:extLst>
            <a:ext uri="{FF2B5EF4-FFF2-40B4-BE49-F238E27FC236}">
              <a16:creationId xmlns:a16="http://schemas.microsoft.com/office/drawing/2014/main" id="{733CEA4E-EA01-442C-B175-C0FB6FC0C3CD}"/>
            </a:ext>
          </a:extLst>
        </xdr:cNvPr>
        <xdr:cNvSpPr/>
      </xdr:nvSpPr>
      <xdr:spPr>
        <a:xfrm>
          <a:off x="19161760" y="10569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475" name="フローチャート: 判断 474">
          <a:extLst>
            <a:ext uri="{FF2B5EF4-FFF2-40B4-BE49-F238E27FC236}">
              <a16:creationId xmlns:a16="http://schemas.microsoft.com/office/drawing/2014/main" id="{85FACC58-3851-4FAA-9134-BD1C0D7B1BC6}"/>
            </a:ext>
          </a:extLst>
        </xdr:cNvPr>
        <xdr:cNvSpPr/>
      </xdr:nvSpPr>
      <xdr:spPr>
        <a:xfrm>
          <a:off x="18345150" y="105379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76" name="フローチャート: 判断 475">
          <a:extLst>
            <a:ext uri="{FF2B5EF4-FFF2-40B4-BE49-F238E27FC236}">
              <a16:creationId xmlns:a16="http://schemas.microsoft.com/office/drawing/2014/main" id="{BB4BE381-B60D-46A2-BB4C-D384280BB734}"/>
            </a:ext>
          </a:extLst>
        </xdr:cNvPr>
        <xdr:cNvSpPr/>
      </xdr:nvSpPr>
      <xdr:spPr>
        <a:xfrm>
          <a:off x="17547590" y="105890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477" name="フローチャート: 判断 476">
          <a:extLst>
            <a:ext uri="{FF2B5EF4-FFF2-40B4-BE49-F238E27FC236}">
              <a16:creationId xmlns:a16="http://schemas.microsoft.com/office/drawing/2014/main" id="{445CD6AE-DDE0-429A-9363-1D866A7B9A8C}"/>
            </a:ext>
          </a:extLst>
        </xdr:cNvPr>
        <xdr:cNvSpPr/>
      </xdr:nvSpPr>
      <xdr:spPr>
        <a:xfrm>
          <a:off x="167614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D03A5BA9-E204-481B-A6E6-E216D81E3AF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860E419F-4661-41B3-8D44-DFA932A6D02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3FC77B2-AD4C-4E01-8183-AEFDC71C168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40F069C0-AE44-44DE-9159-EC8BEA0E6D5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5083849-87C8-4561-B679-3CBF6D4C5D7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483" name="楕円 482">
          <a:extLst>
            <a:ext uri="{FF2B5EF4-FFF2-40B4-BE49-F238E27FC236}">
              <a16:creationId xmlns:a16="http://schemas.microsoft.com/office/drawing/2014/main" id="{9A063636-DD1C-4B87-A48B-F776AACE9029}"/>
            </a:ext>
          </a:extLst>
        </xdr:cNvPr>
        <xdr:cNvSpPr/>
      </xdr:nvSpPr>
      <xdr:spPr>
        <a:xfrm>
          <a:off x="19904710" y="1067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81494CF7-C88C-4D96-890B-D877D58ED35A}"/>
            </a:ext>
          </a:extLst>
        </xdr:cNvPr>
        <xdr:cNvSpPr txBox="1"/>
      </xdr:nvSpPr>
      <xdr:spPr>
        <a:xfrm>
          <a:off x="1998599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485" name="楕円 484">
          <a:extLst>
            <a:ext uri="{FF2B5EF4-FFF2-40B4-BE49-F238E27FC236}">
              <a16:creationId xmlns:a16="http://schemas.microsoft.com/office/drawing/2014/main" id="{0D2D0763-1473-4E3E-9F60-4B195186F97F}"/>
            </a:ext>
          </a:extLst>
        </xdr:cNvPr>
        <xdr:cNvSpPr/>
      </xdr:nvSpPr>
      <xdr:spPr>
        <a:xfrm>
          <a:off x="19161760" y="10677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96012</xdr:rowOff>
    </xdr:to>
    <xdr:cxnSp macro="">
      <xdr:nvCxnSpPr>
        <xdr:cNvPr id="486" name="直線コネクタ 485">
          <a:extLst>
            <a:ext uri="{FF2B5EF4-FFF2-40B4-BE49-F238E27FC236}">
              <a16:creationId xmlns:a16="http://schemas.microsoft.com/office/drawing/2014/main" id="{E539AFE5-E5AF-42F1-97E2-A9554B3DACB0}"/>
            </a:ext>
          </a:extLst>
        </xdr:cNvPr>
        <xdr:cNvCxnSpPr/>
      </xdr:nvCxnSpPr>
      <xdr:spPr>
        <a:xfrm flipV="1">
          <a:off x="19204940" y="1072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487" name="楕円 486">
          <a:extLst>
            <a:ext uri="{FF2B5EF4-FFF2-40B4-BE49-F238E27FC236}">
              <a16:creationId xmlns:a16="http://schemas.microsoft.com/office/drawing/2014/main" id="{53AD05C9-28D1-4AD7-AF01-80179C780CDE}"/>
            </a:ext>
          </a:extLst>
        </xdr:cNvPr>
        <xdr:cNvSpPr/>
      </xdr:nvSpPr>
      <xdr:spPr>
        <a:xfrm>
          <a:off x="18345150" y="10677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96012</xdr:rowOff>
    </xdr:to>
    <xdr:cxnSp macro="">
      <xdr:nvCxnSpPr>
        <xdr:cNvPr id="488" name="直線コネクタ 487">
          <a:extLst>
            <a:ext uri="{FF2B5EF4-FFF2-40B4-BE49-F238E27FC236}">
              <a16:creationId xmlns:a16="http://schemas.microsoft.com/office/drawing/2014/main" id="{EC887CFB-F466-467B-931D-50BA7FD6BD4C}"/>
            </a:ext>
          </a:extLst>
        </xdr:cNvPr>
        <xdr:cNvCxnSpPr/>
      </xdr:nvCxnSpPr>
      <xdr:spPr>
        <a:xfrm>
          <a:off x="18399760" y="1072210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489" name="楕円 488">
          <a:extLst>
            <a:ext uri="{FF2B5EF4-FFF2-40B4-BE49-F238E27FC236}">
              <a16:creationId xmlns:a16="http://schemas.microsoft.com/office/drawing/2014/main" id="{0C423E9D-74FF-4309-8C44-96CB0081E5B7}"/>
            </a:ext>
          </a:extLst>
        </xdr:cNvPr>
        <xdr:cNvSpPr/>
      </xdr:nvSpPr>
      <xdr:spPr>
        <a:xfrm>
          <a:off x="17547590" y="1067701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490" name="直線コネクタ 489">
          <a:extLst>
            <a:ext uri="{FF2B5EF4-FFF2-40B4-BE49-F238E27FC236}">
              <a16:creationId xmlns:a16="http://schemas.microsoft.com/office/drawing/2014/main" id="{5EC19858-A6A7-4EC5-899E-3274A61EFBF8}"/>
            </a:ext>
          </a:extLst>
        </xdr:cNvPr>
        <xdr:cNvCxnSpPr/>
      </xdr:nvCxnSpPr>
      <xdr:spPr>
        <a:xfrm>
          <a:off x="17602200" y="1072210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491" name="楕円 490">
          <a:extLst>
            <a:ext uri="{FF2B5EF4-FFF2-40B4-BE49-F238E27FC236}">
              <a16:creationId xmlns:a16="http://schemas.microsoft.com/office/drawing/2014/main" id="{0E3360DA-7B59-41B1-A6EF-8E08A6F8B86B}"/>
            </a:ext>
          </a:extLst>
        </xdr:cNvPr>
        <xdr:cNvSpPr/>
      </xdr:nvSpPr>
      <xdr:spPr>
        <a:xfrm>
          <a:off x="16761460" y="10846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96012</xdr:rowOff>
    </xdr:from>
    <xdr:to>
      <xdr:col>102</xdr:col>
      <xdr:colOff>114300</xdr:colOff>
      <xdr:row>63</xdr:row>
      <xdr:rowOff>93726</xdr:rowOff>
    </xdr:to>
    <xdr:cxnSp macro="">
      <xdr:nvCxnSpPr>
        <xdr:cNvPr id="492" name="直線コネクタ 491">
          <a:extLst>
            <a:ext uri="{FF2B5EF4-FFF2-40B4-BE49-F238E27FC236}">
              <a16:creationId xmlns:a16="http://schemas.microsoft.com/office/drawing/2014/main" id="{919338B9-8F57-4454-9DEE-55F9C45A516E}"/>
            </a:ext>
          </a:extLst>
        </xdr:cNvPr>
        <xdr:cNvCxnSpPr/>
      </xdr:nvCxnSpPr>
      <xdr:spPr>
        <a:xfrm flipV="1">
          <a:off x="16804640" y="10722102"/>
          <a:ext cx="79756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493" name="n_1aveValue【保健センター・保健所】&#10;一人当たり面積">
          <a:extLst>
            <a:ext uri="{FF2B5EF4-FFF2-40B4-BE49-F238E27FC236}">
              <a16:creationId xmlns:a16="http://schemas.microsoft.com/office/drawing/2014/main" id="{87933E67-9853-4696-8879-7991073EE95D}"/>
            </a:ext>
          </a:extLst>
        </xdr:cNvPr>
        <xdr:cNvSpPr txBox="1"/>
      </xdr:nvSpPr>
      <xdr:spPr>
        <a:xfrm>
          <a:off x="18982132"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494" name="n_2aveValue【保健センター・保健所】&#10;一人当たり面積">
          <a:extLst>
            <a:ext uri="{FF2B5EF4-FFF2-40B4-BE49-F238E27FC236}">
              <a16:creationId xmlns:a16="http://schemas.microsoft.com/office/drawing/2014/main" id="{8AE30C4C-69D8-487E-B1ED-9C3484F2511E}"/>
            </a:ext>
          </a:extLst>
        </xdr:cNvPr>
        <xdr:cNvSpPr txBox="1"/>
      </xdr:nvSpPr>
      <xdr:spPr>
        <a:xfrm>
          <a:off x="18182032"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495" name="n_3aveValue【保健センター・保健所】&#10;一人当たり面積">
          <a:extLst>
            <a:ext uri="{FF2B5EF4-FFF2-40B4-BE49-F238E27FC236}">
              <a16:creationId xmlns:a16="http://schemas.microsoft.com/office/drawing/2014/main" id="{75F0360B-B730-4E9B-B6B7-1B1FFB99A909}"/>
            </a:ext>
          </a:extLst>
        </xdr:cNvPr>
        <xdr:cNvSpPr txBox="1"/>
      </xdr:nvSpPr>
      <xdr:spPr>
        <a:xfrm>
          <a:off x="17384472" y="103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496" name="n_4aveValue【保健センター・保健所】&#10;一人当たり面積">
          <a:extLst>
            <a:ext uri="{FF2B5EF4-FFF2-40B4-BE49-F238E27FC236}">
              <a16:creationId xmlns:a16="http://schemas.microsoft.com/office/drawing/2014/main" id="{D2396BF7-70C6-4E19-B1A0-0E69BC213F42}"/>
            </a:ext>
          </a:extLst>
        </xdr:cNvPr>
        <xdr:cNvSpPr txBox="1"/>
      </xdr:nvSpPr>
      <xdr:spPr>
        <a:xfrm>
          <a:off x="1658881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137939</xdr:rowOff>
    </xdr:from>
    <xdr:ext cx="469744" cy="259045"/>
    <xdr:sp macro="" textlink="">
      <xdr:nvSpPr>
        <xdr:cNvPr id="497" name="n_1mainValue【保健センター・保健所】&#10;一人当たり面積">
          <a:extLst>
            <a:ext uri="{FF2B5EF4-FFF2-40B4-BE49-F238E27FC236}">
              <a16:creationId xmlns:a16="http://schemas.microsoft.com/office/drawing/2014/main" id="{367257DB-29A8-4583-B287-612922A5A0FA}"/>
            </a:ext>
          </a:extLst>
        </xdr:cNvPr>
        <xdr:cNvSpPr txBox="1"/>
      </xdr:nvSpPr>
      <xdr:spPr>
        <a:xfrm>
          <a:off x="18982132"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498" name="n_2mainValue【保健センター・保健所】&#10;一人当たり面積">
          <a:extLst>
            <a:ext uri="{FF2B5EF4-FFF2-40B4-BE49-F238E27FC236}">
              <a16:creationId xmlns:a16="http://schemas.microsoft.com/office/drawing/2014/main" id="{C6974A16-BE14-426D-9E99-A12EB5F92EB0}"/>
            </a:ext>
          </a:extLst>
        </xdr:cNvPr>
        <xdr:cNvSpPr txBox="1"/>
      </xdr:nvSpPr>
      <xdr:spPr>
        <a:xfrm>
          <a:off x="18182032"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499" name="n_3mainValue【保健センター・保健所】&#10;一人当たり面積">
          <a:extLst>
            <a:ext uri="{FF2B5EF4-FFF2-40B4-BE49-F238E27FC236}">
              <a16:creationId xmlns:a16="http://schemas.microsoft.com/office/drawing/2014/main" id="{BC44490E-74CA-4A92-A856-C6FB2E9ACEFA}"/>
            </a:ext>
          </a:extLst>
        </xdr:cNvPr>
        <xdr:cNvSpPr txBox="1"/>
      </xdr:nvSpPr>
      <xdr:spPr>
        <a:xfrm>
          <a:off x="17384472"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500" name="n_4mainValue【保健センター・保健所】&#10;一人当たり面積">
          <a:extLst>
            <a:ext uri="{FF2B5EF4-FFF2-40B4-BE49-F238E27FC236}">
              <a16:creationId xmlns:a16="http://schemas.microsoft.com/office/drawing/2014/main" id="{B9A6954E-5731-443E-B76E-025D9FCA9899}"/>
            </a:ext>
          </a:extLst>
        </xdr:cNvPr>
        <xdr:cNvSpPr txBox="1"/>
      </xdr:nvSpPr>
      <xdr:spPr>
        <a:xfrm>
          <a:off x="1658881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695EEE5B-5455-4600-96FE-9E8A6C3BEDF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E4F1B4BA-3ED8-45DB-A337-5EDABF706CA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B106428A-4A20-448C-B998-423891860EC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BA2B272E-4230-4EDB-B42F-DC93F7DF92B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AC1CB49E-C70C-4CC7-943B-AFBEE5988E0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17D1D614-B304-4D07-BFBF-352256757FC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4E06EED6-989C-4F0E-AD78-31F6EC7F7C2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C6BAD5E8-D480-4101-B105-0246F0C9AE5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28DC73E4-9540-4642-9954-98A4F823D62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D5A51170-A687-4E65-9029-80595DEB275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B72A9D48-FFC8-4DA4-AA78-84B30A54E25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BB3E0B9E-FAD1-4C1B-BCC8-E2D099E9EC4A}"/>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04446B1F-C191-451C-990F-70D25EEBFE1B}"/>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76EED029-13BF-4CA2-94C7-B64AE0F9367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3F7C3D34-702A-460F-993E-913B6B6C9F68}"/>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7483807B-E7FD-423B-BB42-5D70B3CCFC4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330C037F-6B25-45F7-88F6-71D8CF0AD46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87691233-7B53-49E7-A0BF-9E82F26A0143}"/>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24EE554C-BB23-462C-806B-41B2799CAE5C}"/>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08E3FC33-7B46-46C1-AC5D-939BBFC77C71}"/>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1056E1D5-79DB-4E28-B60E-9DE07B2BFF2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450B61B7-BAF6-4FE3-B9CF-A2114B8F2918}"/>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D462D625-84DE-4F84-AE8F-BEC839762216}"/>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FADFDFE3-E6CC-4215-9E0B-8AFEEB4C95B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id="{FA6344F1-D09F-4F73-B6E0-0729179B8D5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4416584D-6B26-44B9-ADE7-0C6C53D7E6CD}"/>
            </a:ext>
          </a:extLst>
        </xdr:cNvPr>
        <xdr:cNvCxnSpPr/>
      </xdr:nvCxnSpPr>
      <xdr:spPr>
        <a:xfrm flipV="1">
          <a:off x="14703424" y="1346889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id="{055E8DD5-C1FC-43D7-B3BF-5B2B8872DC8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A6A9B38C-0AE0-440F-B304-AC041FB0E2E0}"/>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29" name="【消防施設】&#10;有形固定資産減価償却率最大値テキスト">
          <a:extLst>
            <a:ext uri="{FF2B5EF4-FFF2-40B4-BE49-F238E27FC236}">
              <a16:creationId xmlns:a16="http://schemas.microsoft.com/office/drawing/2014/main" id="{992553A0-0608-4247-8121-1C38917934D8}"/>
            </a:ext>
          </a:extLst>
        </xdr:cNvPr>
        <xdr:cNvSpPr txBox="1"/>
      </xdr:nvSpPr>
      <xdr:spPr>
        <a:xfrm>
          <a:off x="1474216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30" name="直線コネクタ 529">
          <a:extLst>
            <a:ext uri="{FF2B5EF4-FFF2-40B4-BE49-F238E27FC236}">
              <a16:creationId xmlns:a16="http://schemas.microsoft.com/office/drawing/2014/main" id="{FA23F94E-1BE2-4F1A-A77B-08D0E0257769}"/>
            </a:ext>
          </a:extLst>
        </xdr:cNvPr>
        <xdr:cNvCxnSpPr/>
      </xdr:nvCxnSpPr>
      <xdr:spPr>
        <a:xfrm>
          <a:off x="14611350" y="1346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531" name="【消防施設】&#10;有形固定資産減価償却率平均値テキスト">
          <a:extLst>
            <a:ext uri="{FF2B5EF4-FFF2-40B4-BE49-F238E27FC236}">
              <a16:creationId xmlns:a16="http://schemas.microsoft.com/office/drawing/2014/main" id="{0D615393-C059-4C20-9E5A-B51B2AEA97FE}"/>
            </a:ext>
          </a:extLst>
        </xdr:cNvPr>
        <xdr:cNvSpPr txBox="1"/>
      </xdr:nvSpPr>
      <xdr:spPr>
        <a:xfrm>
          <a:off x="1474216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32" name="フローチャート: 判断 531">
          <a:extLst>
            <a:ext uri="{FF2B5EF4-FFF2-40B4-BE49-F238E27FC236}">
              <a16:creationId xmlns:a16="http://schemas.microsoft.com/office/drawing/2014/main" id="{789D8F1A-D60C-49A6-834F-CB6BBDA22DAB}"/>
            </a:ext>
          </a:extLst>
        </xdr:cNvPr>
        <xdr:cNvSpPr/>
      </xdr:nvSpPr>
      <xdr:spPr>
        <a:xfrm>
          <a:off x="14649450" y="1415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533" name="フローチャート: 判断 532">
          <a:extLst>
            <a:ext uri="{FF2B5EF4-FFF2-40B4-BE49-F238E27FC236}">
              <a16:creationId xmlns:a16="http://schemas.microsoft.com/office/drawing/2014/main" id="{E4CEA530-A183-4776-886F-C6B069634B80}"/>
            </a:ext>
          </a:extLst>
        </xdr:cNvPr>
        <xdr:cNvSpPr/>
      </xdr:nvSpPr>
      <xdr:spPr>
        <a:xfrm>
          <a:off x="13887450" y="142244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534" name="フローチャート: 判断 533">
          <a:extLst>
            <a:ext uri="{FF2B5EF4-FFF2-40B4-BE49-F238E27FC236}">
              <a16:creationId xmlns:a16="http://schemas.microsoft.com/office/drawing/2014/main" id="{B25501F1-9FA2-41CE-A695-1520121C9B9F}"/>
            </a:ext>
          </a:extLst>
        </xdr:cNvPr>
        <xdr:cNvSpPr/>
      </xdr:nvSpPr>
      <xdr:spPr>
        <a:xfrm>
          <a:off x="13089890" y="142407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535" name="フローチャート: 判断 534">
          <a:extLst>
            <a:ext uri="{FF2B5EF4-FFF2-40B4-BE49-F238E27FC236}">
              <a16:creationId xmlns:a16="http://schemas.microsoft.com/office/drawing/2014/main" id="{A565BF51-E9C6-4EA8-A334-24137B124378}"/>
            </a:ext>
          </a:extLst>
        </xdr:cNvPr>
        <xdr:cNvSpPr/>
      </xdr:nvSpPr>
      <xdr:spPr>
        <a:xfrm>
          <a:off x="12303760" y="1425302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536" name="フローチャート: 判断 535">
          <a:extLst>
            <a:ext uri="{FF2B5EF4-FFF2-40B4-BE49-F238E27FC236}">
              <a16:creationId xmlns:a16="http://schemas.microsoft.com/office/drawing/2014/main" id="{D694B483-00A9-4834-95EC-1BDC7DFAE657}"/>
            </a:ext>
          </a:extLst>
        </xdr:cNvPr>
        <xdr:cNvSpPr/>
      </xdr:nvSpPr>
      <xdr:spPr>
        <a:xfrm>
          <a:off x="1148715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97334970-CC31-46A4-AF3F-9D7DDA193CD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48E487CD-6426-4B95-844A-73A1ACC52D6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4DAA8692-5141-4147-8E73-2DE641FA602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93A6166-F842-4E30-81B9-DC952D7675F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15A755C0-DAEA-4749-9D32-909F6A58920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42" name="楕円 541">
          <a:extLst>
            <a:ext uri="{FF2B5EF4-FFF2-40B4-BE49-F238E27FC236}">
              <a16:creationId xmlns:a16="http://schemas.microsoft.com/office/drawing/2014/main" id="{A64579B7-A9C2-4211-96E9-BE14D5A6374D}"/>
            </a:ext>
          </a:extLst>
        </xdr:cNvPr>
        <xdr:cNvSpPr/>
      </xdr:nvSpPr>
      <xdr:spPr>
        <a:xfrm>
          <a:off x="14649450" y="13705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43" name="【消防施設】&#10;有形固定資産減価償却率該当値テキスト">
          <a:extLst>
            <a:ext uri="{FF2B5EF4-FFF2-40B4-BE49-F238E27FC236}">
              <a16:creationId xmlns:a16="http://schemas.microsoft.com/office/drawing/2014/main" id="{536EB0A4-350F-4984-96BA-07D9FAEEF214}"/>
            </a:ext>
          </a:extLst>
        </xdr:cNvPr>
        <xdr:cNvSpPr txBox="1"/>
      </xdr:nvSpPr>
      <xdr:spPr>
        <a:xfrm>
          <a:off x="1474216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544" name="楕円 543">
          <a:extLst>
            <a:ext uri="{FF2B5EF4-FFF2-40B4-BE49-F238E27FC236}">
              <a16:creationId xmlns:a16="http://schemas.microsoft.com/office/drawing/2014/main" id="{F895921F-BB41-43D7-87FA-769BF3FA057E}"/>
            </a:ext>
          </a:extLst>
        </xdr:cNvPr>
        <xdr:cNvSpPr/>
      </xdr:nvSpPr>
      <xdr:spPr>
        <a:xfrm>
          <a:off x="13887450" y="137264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59327</xdr:rowOff>
    </xdr:to>
    <xdr:cxnSp macro="">
      <xdr:nvCxnSpPr>
        <xdr:cNvPr id="545" name="直線コネクタ 544">
          <a:extLst>
            <a:ext uri="{FF2B5EF4-FFF2-40B4-BE49-F238E27FC236}">
              <a16:creationId xmlns:a16="http://schemas.microsoft.com/office/drawing/2014/main" id="{AA58D0EE-AD01-41A3-AE47-1E3DFC3FEE3C}"/>
            </a:ext>
          </a:extLst>
        </xdr:cNvPr>
        <xdr:cNvCxnSpPr/>
      </xdr:nvCxnSpPr>
      <xdr:spPr>
        <a:xfrm flipV="1">
          <a:off x="13942060" y="13754100"/>
          <a:ext cx="762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546" name="楕円 545">
          <a:extLst>
            <a:ext uri="{FF2B5EF4-FFF2-40B4-BE49-F238E27FC236}">
              <a16:creationId xmlns:a16="http://schemas.microsoft.com/office/drawing/2014/main" id="{5D834E25-10CD-4D49-896F-8B7A8207A2F9}"/>
            </a:ext>
          </a:extLst>
        </xdr:cNvPr>
        <xdr:cNvSpPr/>
      </xdr:nvSpPr>
      <xdr:spPr>
        <a:xfrm>
          <a:off x="13089890" y="137179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59327</xdr:rowOff>
    </xdr:to>
    <xdr:cxnSp macro="">
      <xdr:nvCxnSpPr>
        <xdr:cNvPr id="547" name="直線コネクタ 546">
          <a:extLst>
            <a:ext uri="{FF2B5EF4-FFF2-40B4-BE49-F238E27FC236}">
              <a16:creationId xmlns:a16="http://schemas.microsoft.com/office/drawing/2014/main" id="{DF287DA1-7F46-4CF4-A43B-D7818A10B7E4}"/>
            </a:ext>
          </a:extLst>
        </xdr:cNvPr>
        <xdr:cNvCxnSpPr/>
      </xdr:nvCxnSpPr>
      <xdr:spPr>
        <a:xfrm>
          <a:off x="13144500" y="137726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548" name="楕円 547">
          <a:extLst>
            <a:ext uri="{FF2B5EF4-FFF2-40B4-BE49-F238E27FC236}">
              <a16:creationId xmlns:a16="http://schemas.microsoft.com/office/drawing/2014/main" id="{285FBF3D-4965-4C37-8F6D-9C9140F8C0C7}"/>
            </a:ext>
          </a:extLst>
        </xdr:cNvPr>
        <xdr:cNvSpPr/>
      </xdr:nvSpPr>
      <xdr:spPr>
        <a:xfrm>
          <a:off x="12303760" y="13775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106680</xdr:rowOff>
    </xdr:to>
    <xdr:cxnSp macro="">
      <xdr:nvCxnSpPr>
        <xdr:cNvPr id="549" name="直線コネクタ 548">
          <a:extLst>
            <a:ext uri="{FF2B5EF4-FFF2-40B4-BE49-F238E27FC236}">
              <a16:creationId xmlns:a16="http://schemas.microsoft.com/office/drawing/2014/main" id="{FB5BA7A3-0EF1-4F12-8346-D423DBEEDAD7}"/>
            </a:ext>
          </a:extLst>
        </xdr:cNvPr>
        <xdr:cNvCxnSpPr/>
      </xdr:nvCxnSpPr>
      <xdr:spPr>
        <a:xfrm flipV="1">
          <a:off x="12346940" y="13772605"/>
          <a:ext cx="79756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78739</xdr:rowOff>
    </xdr:from>
    <xdr:to>
      <xdr:col>67</xdr:col>
      <xdr:colOff>101600</xdr:colOff>
      <xdr:row>85</xdr:row>
      <xdr:rowOff>8889</xdr:rowOff>
    </xdr:to>
    <xdr:sp macro="" textlink="">
      <xdr:nvSpPr>
        <xdr:cNvPr id="550" name="楕円 549">
          <a:extLst>
            <a:ext uri="{FF2B5EF4-FFF2-40B4-BE49-F238E27FC236}">
              <a16:creationId xmlns:a16="http://schemas.microsoft.com/office/drawing/2014/main" id="{1F45831A-3BAF-4AA8-B20B-3264BD152E66}"/>
            </a:ext>
          </a:extLst>
        </xdr:cNvPr>
        <xdr:cNvSpPr/>
      </xdr:nvSpPr>
      <xdr:spPr>
        <a:xfrm>
          <a:off x="11487150" y="1448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84</xdr:row>
      <xdr:rowOff>129539</xdr:rowOff>
    </xdr:to>
    <xdr:cxnSp macro="">
      <xdr:nvCxnSpPr>
        <xdr:cNvPr id="551" name="直線コネクタ 550">
          <a:extLst>
            <a:ext uri="{FF2B5EF4-FFF2-40B4-BE49-F238E27FC236}">
              <a16:creationId xmlns:a16="http://schemas.microsoft.com/office/drawing/2014/main" id="{A55DC04A-7859-43D9-BF30-2AD64C57FA4E}"/>
            </a:ext>
          </a:extLst>
        </xdr:cNvPr>
        <xdr:cNvCxnSpPr/>
      </xdr:nvCxnSpPr>
      <xdr:spPr>
        <a:xfrm flipV="1">
          <a:off x="11541760" y="13820775"/>
          <a:ext cx="805180" cy="7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552" name="n_1aveValue【消防施設】&#10;有形固定資産減価償却率">
          <a:extLst>
            <a:ext uri="{FF2B5EF4-FFF2-40B4-BE49-F238E27FC236}">
              <a16:creationId xmlns:a16="http://schemas.microsoft.com/office/drawing/2014/main" id="{946A09A7-2389-4E3B-8948-F766ED8904F0}"/>
            </a:ext>
          </a:extLst>
        </xdr:cNvPr>
        <xdr:cNvSpPr txBox="1"/>
      </xdr:nvSpPr>
      <xdr:spPr>
        <a:xfrm>
          <a:off x="13738234" y="1431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553" name="n_2aveValue【消防施設】&#10;有形固定資産減価償却率">
          <a:extLst>
            <a:ext uri="{FF2B5EF4-FFF2-40B4-BE49-F238E27FC236}">
              <a16:creationId xmlns:a16="http://schemas.microsoft.com/office/drawing/2014/main" id="{EEBC01F4-B093-4A1E-99D2-B0AD2769DFA0}"/>
            </a:ext>
          </a:extLst>
        </xdr:cNvPr>
        <xdr:cNvSpPr txBox="1"/>
      </xdr:nvSpPr>
      <xdr:spPr>
        <a:xfrm>
          <a:off x="12957184" y="1432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554" name="n_3aveValue【消防施設】&#10;有形固定資産減価償却率">
          <a:extLst>
            <a:ext uri="{FF2B5EF4-FFF2-40B4-BE49-F238E27FC236}">
              <a16:creationId xmlns:a16="http://schemas.microsoft.com/office/drawing/2014/main" id="{F0F48D2B-3F2A-4740-B7CC-85CED218824D}"/>
            </a:ext>
          </a:extLst>
        </xdr:cNvPr>
        <xdr:cNvSpPr txBox="1"/>
      </xdr:nvSpPr>
      <xdr:spPr>
        <a:xfrm>
          <a:off x="12171054" y="1435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555" name="n_4aveValue【消防施設】&#10;有形固定資産減価償却率">
          <a:extLst>
            <a:ext uri="{FF2B5EF4-FFF2-40B4-BE49-F238E27FC236}">
              <a16:creationId xmlns:a16="http://schemas.microsoft.com/office/drawing/2014/main" id="{0D782022-904B-466A-861D-AB282980C58E}"/>
            </a:ext>
          </a:extLst>
        </xdr:cNvPr>
        <xdr:cNvSpPr txBox="1"/>
      </xdr:nvSpPr>
      <xdr:spPr>
        <a:xfrm>
          <a:off x="113544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126654</xdr:rowOff>
    </xdr:from>
    <xdr:ext cx="405111" cy="259045"/>
    <xdr:sp macro="" textlink="">
      <xdr:nvSpPr>
        <xdr:cNvPr id="556" name="n_1mainValue【消防施設】&#10;有形固定資産減価償却率">
          <a:extLst>
            <a:ext uri="{FF2B5EF4-FFF2-40B4-BE49-F238E27FC236}">
              <a16:creationId xmlns:a16="http://schemas.microsoft.com/office/drawing/2014/main" id="{53C89823-93B1-4D9F-BC56-A491F4A0032E}"/>
            </a:ext>
          </a:extLst>
        </xdr:cNvPr>
        <xdr:cNvSpPr txBox="1"/>
      </xdr:nvSpPr>
      <xdr:spPr>
        <a:xfrm>
          <a:off x="1373823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557" name="n_2mainValue【消防施設】&#10;有形固定資産減価償却率">
          <a:extLst>
            <a:ext uri="{FF2B5EF4-FFF2-40B4-BE49-F238E27FC236}">
              <a16:creationId xmlns:a16="http://schemas.microsoft.com/office/drawing/2014/main" id="{A22C26E1-327E-48E4-B40E-097A64866A1A}"/>
            </a:ext>
          </a:extLst>
        </xdr:cNvPr>
        <xdr:cNvSpPr txBox="1"/>
      </xdr:nvSpPr>
      <xdr:spPr>
        <a:xfrm>
          <a:off x="12957184" y="134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558" name="n_3mainValue【消防施設】&#10;有形固定資産減価償却率">
          <a:extLst>
            <a:ext uri="{FF2B5EF4-FFF2-40B4-BE49-F238E27FC236}">
              <a16:creationId xmlns:a16="http://schemas.microsoft.com/office/drawing/2014/main" id="{82C5B5FD-C473-468B-9491-5EFB9895DE7A}"/>
            </a:ext>
          </a:extLst>
        </xdr:cNvPr>
        <xdr:cNvSpPr txBox="1"/>
      </xdr:nvSpPr>
      <xdr:spPr>
        <a:xfrm>
          <a:off x="1217105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xdr:rowOff>
    </xdr:from>
    <xdr:ext cx="405111" cy="259045"/>
    <xdr:sp macro="" textlink="">
      <xdr:nvSpPr>
        <xdr:cNvPr id="559" name="n_4mainValue【消防施設】&#10;有形固定資産減価償却率">
          <a:extLst>
            <a:ext uri="{FF2B5EF4-FFF2-40B4-BE49-F238E27FC236}">
              <a16:creationId xmlns:a16="http://schemas.microsoft.com/office/drawing/2014/main" id="{3399AA54-BA39-4BFB-82AC-160BE72CF6A9}"/>
            </a:ext>
          </a:extLst>
        </xdr:cNvPr>
        <xdr:cNvSpPr txBox="1"/>
      </xdr:nvSpPr>
      <xdr:spPr>
        <a:xfrm>
          <a:off x="113544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C33DE3DE-C923-4D35-9263-F12E8BD0B65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350DC667-6717-427A-9AB8-1D6A542E2C2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84516A0C-87CB-46E3-801D-0792E457617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45BB0E78-62EC-4A63-8AB5-EE08E7687ED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E38F180-697D-4043-A852-95D3555A59B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FE7A5DCA-632F-4939-A77C-598CEC59FE2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336AEC22-6600-4A99-B6B5-D3116C46DFB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4256B57C-6F76-4ADB-9852-4DF86F4C956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1B5D8343-FDA8-42B6-BA07-51893CC6DEB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62751205-DFC1-44EE-AE5B-00F721DCDA7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a:extLst>
            <a:ext uri="{FF2B5EF4-FFF2-40B4-BE49-F238E27FC236}">
              <a16:creationId xmlns:a16="http://schemas.microsoft.com/office/drawing/2014/main" id="{855CFB3E-E42A-489E-B8FD-D25B43948DE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a:extLst>
            <a:ext uri="{FF2B5EF4-FFF2-40B4-BE49-F238E27FC236}">
              <a16:creationId xmlns:a16="http://schemas.microsoft.com/office/drawing/2014/main" id="{5FBBB6D6-8A66-4F37-8E05-A7347BDDF1D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a:extLst>
            <a:ext uri="{FF2B5EF4-FFF2-40B4-BE49-F238E27FC236}">
              <a16:creationId xmlns:a16="http://schemas.microsoft.com/office/drawing/2014/main" id="{7DFDE4C4-D61C-4C30-99F4-8E630CC0408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a:extLst>
            <a:ext uri="{FF2B5EF4-FFF2-40B4-BE49-F238E27FC236}">
              <a16:creationId xmlns:a16="http://schemas.microsoft.com/office/drawing/2014/main" id="{8694A261-7C9F-47D5-873F-ABB94EEA19F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23E239A6-7408-4B12-9D93-4A60FAD129E6}"/>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A17CBFB4-19BC-44AD-9266-EAF2BE362C3E}"/>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a:extLst>
            <a:ext uri="{FF2B5EF4-FFF2-40B4-BE49-F238E27FC236}">
              <a16:creationId xmlns:a16="http://schemas.microsoft.com/office/drawing/2014/main" id="{C7189BCD-7E01-407C-B9F3-2082CE16ED9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a:extLst>
            <a:ext uri="{FF2B5EF4-FFF2-40B4-BE49-F238E27FC236}">
              <a16:creationId xmlns:a16="http://schemas.microsoft.com/office/drawing/2014/main" id="{4676609F-324B-44FD-8FE9-2B344E212C7E}"/>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a:extLst>
            <a:ext uri="{FF2B5EF4-FFF2-40B4-BE49-F238E27FC236}">
              <a16:creationId xmlns:a16="http://schemas.microsoft.com/office/drawing/2014/main" id="{E866682D-14FC-4E35-BBE5-3EFFB93526EE}"/>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a:extLst>
            <a:ext uri="{FF2B5EF4-FFF2-40B4-BE49-F238E27FC236}">
              <a16:creationId xmlns:a16="http://schemas.microsoft.com/office/drawing/2014/main" id="{C0CC06AC-91A7-4C0D-81C9-AB80FBA181AD}"/>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a:extLst>
            <a:ext uri="{FF2B5EF4-FFF2-40B4-BE49-F238E27FC236}">
              <a16:creationId xmlns:a16="http://schemas.microsoft.com/office/drawing/2014/main" id="{A3EF6DCE-ED05-4745-ACE9-E184D41C7C9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E2A8D354-0A82-43DE-B2BE-1A988529D782}"/>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a:extLst>
            <a:ext uri="{FF2B5EF4-FFF2-40B4-BE49-F238E27FC236}">
              <a16:creationId xmlns:a16="http://schemas.microsoft.com/office/drawing/2014/main" id="{D8E8696D-51C6-4F0C-A8E6-30D112491FC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583" name="直線コネクタ 582">
          <a:extLst>
            <a:ext uri="{FF2B5EF4-FFF2-40B4-BE49-F238E27FC236}">
              <a16:creationId xmlns:a16="http://schemas.microsoft.com/office/drawing/2014/main" id="{B355FDFE-89C6-4B5C-A7C4-E3E4EB6AED1C}"/>
            </a:ext>
          </a:extLst>
        </xdr:cNvPr>
        <xdr:cNvCxnSpPr/>
      </xdr:nvCxnSpPr>
      <xdr:spPr>
        <a:xfrm flipV="1">
          <a:off x="19947254" y="14374749"/>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584" name="【消防施設】&#10;一人当たり面積最小値テキスト">
          <a:extLst>
            <a:ext uri="{FF2B5EF4-FFF2-40B4-BE49-F238E27FC236}">
              <a16:creationId xmlns:a16="http://schemas.microsoft.com/office/drawing/2014/main" id="{0E1E7643-2BBB-4C57-A9A2-93B799AE1E40}"/>
            </a:ext>
          </a:extLst>
        </xdr:cNvPr>
        <xdr:cNvSpPr txBox="1"/>
      </xdr:nvSpPr>
      <xdr:spPr>
        <a:xfrm>
          <a:off x="1998599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585" name="直線コネクタ 584">
          <a:extLst>
            <a:ext uri="{FF2B5EF4-FFF2-40B4-BE49-F238E27FC236}">
              <a16:creationId xmlns:a16="http://schemas.microsoft.com/office/drawing/2014/main" id="{8DD18B19-4140-452D-94AC-0FD22A9F19A1}"/>
            </a:ext>
          </a:extLst>
        </xdr:cNvPr>
        <xdr:cNvCxnSpPr/>
      </xdr:nvCxnSpPr>
      <xdr:spPr>
        <a:xfrm>
          <a:off x="19885660" y="1485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586" name="【消防施設】&#10;一人当たり面積最大値テキスト">
          <a:extLst>
            <a:ext uri="{FF2B5EF4-FFF2-40B4-BE49-F238E27FC236}">
              <a16:creationId xmlns:a16="http://schemas.microsoft.com/office/drawing/2014/main" id="{2F0E66CA-BCA7-4270-A962-734650CF6DAC}"/>
            </a:ext>
          </a:extLst>
        </xdr:cNvPr>
        <xdr:cNvSpPr txBox="1"/>
      </xdr:nvSpPr>
      <xdr:spPr>
        <a:xfrm>
          <a:off x="19985990" y="141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587" name="直線コネクタ 586">
          <a:extLst>
            <a:ext uri="{FF2B5EF4-FFF2-40B4-BE49-F238E27FC236}">
              <a16:creationId xmlns:a16="http://schemas.microsoft.com/office/drawing/2014/main" id="{97E16084-4C3F-4B1C-9E46-D16F2FF5B9F6}"/>
            </a:ext>
          </a:extLst>
        </xdr:cNvPr>
        <xdr:cNvCxnSpPr/>
      </xdr:nvCxnSpPr>
      <xdr:spPr>
        <a:xfrm>
          <a:off x="19885660" y="1437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588" name="【消防施設】&#10;一人当たり面積平均値テキスト">
          <a:extLst>
            <a:ext uri="{FF2B5EF4-FFF2-40B4-BE49-F238E27FC236}">
              <a16:creationId xmlns:a16="http://schemas.microsoft.com/office/drawing/2014/main" id="{4F2BC435-288B-47D4-8B89-0DD55A93A6A3}"/>
            </a:ext>
          </a:extLst>
        </xdr:cNvPr>
        <xdr:cNvSpPr txBox="1"/>
      </xdr:nvSpPr>
      <xdr:spPr>
        <a:xfrm>
          <a:off x="19985990" y="1459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589" name="フローチャート: 判断 588">
          <a:extLst>
            <a:ext uri="{FF2B5EF4-FFF2-40B4-BE49-F238E27FC236}">
              <a16:creationId xmlns:a16="http://schemas.microsoft.com/office/drawing/2014/main" id="{415AF13C-E22E-4628-BBBD-58EBB4217FF2}"/>
            </a:ext>
          </a:extLst>
        </xdr:cNvPr>
        <xdr:cNvSpPr/>
      </xdr:nvSpPr>
      <xdr:spPr>
        <a:xfrm>
          <a:off x="19904710" y="14736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590" name="フローチャート: 判断 589">
          <a:extLst>
            <a:ext uri="{FF2B5EF4-FFF2-40B4-BE49-F238E27FC236}">
              <a16:creationId xmlns:a16="http://schemas.microsoft.com/office/drawing/2014/main" id="{0FA10646-68E7-4FEE-9CA2-AA6585092D6C}"/>
            </a:ext>
          </a:extLst>
        </xdr:cNvPr>
        <xdr:cNvSpPr/>
      </xdr:nvSpPr>
      <xdr:spPr>
        <a:xfrm>
          <a:off x="19161760" y="1334325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591" name="フローチャート: 判断 590">
          <a:extLst>
            <a:ext uri="{FF2B5EF4-FFF2-40B4-BE49-F238E27FC236}">
              <a16:creationId xmlns:a16="http://schemas.microsoft.com/office/drawing/2014/main" id="{D77C615D-3619-48BA-B840-4771C71DE947}"/>
            </a:ext>
          </a:extLst>
        </xdr:cNvPr>
        <xdr:cNvSpPr/>
      </xdr:nvSpPr>
      <xdr:spPr>
        <a:xfrm>
          <a:off x="18345150" y="147045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592" name="フローチャート: 判断 591">
          <a:extLst>
            <a:ext uri="{FF2B5EF4-FFF2-40B4-BE49-F238E27FC236}">
              <a16:creationId xmlns:a16="http://schemas.microsoft.com/office/drawing/2014/main" id="{6A2F3854-9EC9-4229-A82E-F69CFBD8D5D3}"/>
            </a:ext>
          </a:extLst>
        </xdr:cNvPr>
        <xdr:cNvSpPr/>
      </xdr:nvSpPr>
      <xdr:spPr>
        <a:xfrm>
          <a:off x="17547590" y="1470685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593" name="フローチャート: 判断 592">
          <a:extLst>
            <a:ext uri="{FF2B5EF4-FFF2-40B4-BE49-F238E27FC236}">
              <a16:creationId xmlns:a16="http://schemas.microsoft.com/office/drawing/2014/main" id="{8022FB52-B47F-4325-A9D0-03B97D41D0E4}"/>
            </a:ext>
          </a:extLst>
        </xdr:cNvPr>
        <xdr:cNvSpPr/>
      </xdr:nvSpPr>
      <xdr:spPr>
        <a:xfrm>
          <a:off x="16761460" y="147091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CFD59FD9-019F-4363-B34C-8A720934449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74C6DCC6-E61D-473E-9967-5FA8CD79C6C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D226F74C-23D3-4D36-938B-D117A899BE2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A2DE141-700F-4488-9532-9C4AB0A62DE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12A32CB0-53BB-4841-9357-179050EC9F6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xdr:rowOff>
    </xdr:from>
    <xdr:to>
      <xdr:col>116</xdr:col>
      <xdr:colOff>114300</xdr:colOff>
      <xdr:row>86</xdr:row>
      <xdr:rowOff>103378</xdr:rowOff>
    </xdr:to>
    <xdr:sp macro="" textlink="">
      <xdr:nvSpPr>
        <xdr:cNvPr id="599" name="楕円 598">
          <a:extLst>
            <a:ext uri="{FF2B5EF4-FFF2-40B4-BE49-F238E27FC236}">
              <a16:creationId xmlns:a16="http://schemas.microsoft.com/office/drawing/2014/main" id="{169E4E5C-F5E9-4986-9517-09759E06CFFC}"/>
            </a:ext>
          </a:extLst>
        </xdr:cNvPr>
        <xdr:cNvSpPr/>
      </xdr:nvSpPr>
      <xdr:spPr>
        <a:xfrm>
          <a:off x="19904710" y="1474647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140225</xdr:rowOff>
    </xdr:from>
    <xdr:ext cx="469744" cy="259045"/>
    <xdr:sp macro="" textlink="">
      <xdr:nvSpPr>
        <xdr:cNvPr id="600" name="【消防施設】&#10;一人当たり面積該当値テキスト">
          <a:extLst>
            <a:ext uri="{FF2B5EF4-FFF2-40B4-BE49-F238E27FC236}">
              <a16:creationId xmlns:a16="http://schemas.microsoft.com/office/drawing/2014/main" id="{C96EFBCF-6D42-44AB-B593-A3CECF0AFA33}"/>
            </a:ext>
          </a:extLst>
        </xdr:cNvPr>
        <xdr:cNvSpPr txBox="1"/>
      </xdr:nvSpPr>
      <xdr:spPr>
        <a:xfrm>
          <a:off x="19985990" y="1470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xdr:rowOff>
    </xdr:from>
    <xdr:to>
      <xdr:col>112</xdr:col>
      <xdr:colOff>38100</xdr:colOff>
      <xdr:row>86</xdr:row>
      <xdr:rowOff>106426</xdr:rowOff>
    </xdr:to>
    <xdr:sp macro="" textlink="">
      <xdr:nvSpPr>
        <xdr:cNvPr id="601" name="楕円 600">
          <a:extLst>
            <a:ext uri="{FF2B5EF4-FFF2-40B4-BE49-F238E27FC236}">
              <a16:creationId xmlns:a16="http://schemas.microsoft.com/office/drawing/2014/main" id="{8173C0E1-413F-4A05-AE29-0CF1E842EBF6}"/>
            </a:ext>
          </a:extLst>
        </xdr:cNvPr>
        <xdr:cNvSpPr/>
      </xdr:nvSpPr>
      <xdr:spPr>
        <a:xfrm>
          <a:off x="19161760" y="14751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52578</xdr:rowOff>
    </xdr:from>
    <xdr:to>
      <xdr:col>116</xdr:col>
      <xdr:colOff>63500</xdr:colOff>
      <xdr:row>86</xdr:row>
      <xdr:rowOff>55626</xdr:rowOff>
    </xdr:to>
    <xdr:cxnSp macro="">
      <xdr:nvCxnSpPr>
        <xdr:cNvPr id="602" name="直線コネクタ 601">
          <a:extLst>
            <a:ext uri="{FF2B5EF4-FFF2-40B4-BE49-F238E27FC236}">
              <a16:creationId xmlns:a16="http://schemas.microsoft.com/office/drawing/2014/main" id="{F9513375-990B-409F-947A-6D61C8E53687}"/>
            </a:ext>
          </a:extLst>
        </xdr:cNvPr>
        <xdr:cNvCxnSpPr/>
      </xdr:nvCxnSpPr>
      <xdr:spPr>
        <a:xfrm flipV="1">
          <a:off x="19204940" y="14801088"/>
          <a:ext cx="7429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603" name="楕円 602">
          <a:extLst>
            <a:ext uri="{FF2B5EF4-FFF2-40B4-BE49-F238E27FC236}">
              <a16:creationId xmlns:a16="http://schemas.microsoft.com/office/drawing/2014/main" id="{B6E2C106-F5BB-419A-B392-8FDABE9E6E09}"/>
            </a:ext>
          </a:extLst>
        </xdr:cNvPr>
        <xdr:cNvSpPr/>
      </xdr:nvSpPr>
      <xdr:spPr>
        <a:xfrm>
          <a:off x="18345150" y="147529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55626</xdr:rowOff>
    </xdr:from>
    <xdr:to>
      <xdr:col>111</xdr:col>
      <xdr:colOff>177800</xdr:colOff>
      <xdr:row>86</xdr:row>
      <xdr:rowOff>57150</xdr:rowOff>
    </xdr:to>
    <xdr:cxnSp macro="">
      <xdr:nvCxnSpPr>
        <xdr:cNvPr id="604" name="直線コネクタ 603">
          <a:extLst>
            <a:ext uri="{FF2B5EF4-FFF2-40B4-BE49-F238E27FC236}">
              <a16:creationId xmlns:a16="http://schemas.microsoft.com/office/drawing/2014/main" id="{14EA27D7-1EE5-4B74-900F-971BB1240266}"/>
            </a:ext>
          </a:extLst>
        </xdr:cNvPr>
        <xdr:cNvCxnSpPr/>
      </xdr:nvCxnSpPr>
      <xdr:spPr>
        <a:xfrm flipV="1">
          <a:off x="18399760" y="1480413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22352</xdr:rowOff>
    </xdr:from>
    <xdr:to>
      <xdr:col>102</xdr:col>
      <xdr:colOff>165100</xdr:colOff>
      <xdr:row>86</xdr:row>
      <xdr:rowOff>123952</xdr:rowOff>
    </xdr:to>
    <xdr:sp macro="" textlink="">
      <xdr:nvSpPr>
        <xdr:cNvPr id="605" name="楕円 604">
          <a:extLst>
            <a:ext uri="{FF2B5EF4-FFF2-40B4-BE49-F238E27FC236}">
              <a16:creationId xmlns:a16="http://schemas.microsoft.com/office/drawing/2014/main" id="{45B6D3A1-DFB5-47A5-B5EF-B50F1F16C908}"/>
            </a:ext>
          </a:extLst>
        </xdr:cNvPr>
        <xdr:cNvSpPr/>
      </xdr:nvSpPr>
      <xdr:spPr>
        <a:xfrm>
          <a:off x="17547590" y="1476324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73152</xdr:rowOff>
    </xdr:to>
    <xdr:cxnSp macro="">
      <xdr:nvCxnSpPr>
        <xdr:cNvPr id="606" name="直線コネクタ 605">
          <a:extLst>
            <a:ext uri="{FF2B5EF4-FFF2-40B4-BE49-F238E27FC236}">
              <a16:creationId xmlns:a16="http://schemas.microsoft.com/office/drawing/2014/main" id="{98AF3B07-4B42-478A-A344-44A1593F207C}"/>
            </a:ext>
          </a:extLst>
        </xdr:cNvPr>
        <xdr:cNvCxnSpPr/>
      </xdr:nvCxnSpPr>
      <xdr:spPr>
        <a:xfrm flipV="1">
          <a:off x="17602200" y="14798040"/>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42163</xdr:rowOff>
    </xdr:from>
    <xdr:to>
      <xdr:col>98</xdr:col>
      <xdr:colOff>38100</xdr:colOff>
      <xdr:row>86</xdr:row>
      <xdr:rowOff>143763</xdr:rowOff>
    </xdr:to>
    <xdr:sp macro="" textlink="">
      <xdr:nvSpPr>
        <xdr:cNvPr id="607" name="楕円 606">
          <a:extLst>
            <a:ext uri="{FF2B5EF4-FFF2-40B4-BE49-F238E27FC236}">
              <a16:creationId xmlns:a16="http://schemas.microsoft.com/office/drawing/2014/main" id="{5330A4AD-6371-4D41-B4A1-E426322A36DD}"/>
            </a:ext>
          </a:extLst>
        </xdr:cNvPr>
        <xdr:cNvSpPr/>
      </xdr:nvSpPr>
      <xdr:spPr>
        <a:xfrm>
          <a:off x="16761460" y="14788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73152</xdr:rowOff>
    </xdr:from>
    <xdr:to>
      <xdr:col>102</xdr:col>
      <xdr:colOff>114300</xdr:colOff>
      <xdr:row>86</xdr:row>
      <xdr:rowOff>92963</xdr:rowOff>
    </xdr:to>
    <xdr:cxnSp macro="">
      <xdr:nvCxnSpPr>
        <xdr:cNvPr id="608" name="直線コネクタ 607">
          <a:extLst>
            <a:ext uri="{FF2B5EF4-FFF2-40B4-BE49-F238E27FC236}">
              <a16:creationId xmlns:a16="http://schemas.microsoft.com/office/drawing/2014/main" id="{5F0ED44A-0944-45DB-8560-68928E9AF755}"/>
            </a:ext>
          </a:extLst>
        </xdr:cNvPr>
        <xdr:cNvCxnSpPr/>
      </xdr:nvCxnSpPr>
      <xdr:spPr>
        <a:xfrm flipV="1">
          <a:off x="16804640" y="14817852"/>
          <a:ext cx="79756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609" name="n_1aveValue【消防施設】&#10;一人当たり面積">
          <a:extLst>
            <a:ext uri="{FF2B5EF4-FFF2-40B4-BE49-F238E27FC236}">
              <a16:creationId xmlns:a16="http://schemas.microsoft.com/office/drawing/2014/main" id="{78944E57-D554-40A6-B3AC-B5FD8F2F2F08}"/>
            </a:ext>
          </a:extLst>
        </xdr:cNvPr>
        <xdr:cNvSpPr txBox="1"/>
      </xdr:nvSpPr>
      <xdr:spPr>
        <a:xfrm>
          <a:off x="18982132" y="131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610" name="n_2aveValue【消防施設】&#10;一人当たり面積">
          <a:extLst>
            <a:ext uri="{FF2B5EF4-FFF2-40B4-BE49-F238E27FC236}">
              <a16:creationId xmlns:a16="http://schemas.microsoft.com/office/drawing/2014/main" id="{97C102D6-13B3-4C3F-BEB9-196E0B09570C}"/>
            </a:ext>
          </a:extLst>
        </xdr:cNvPr>
        <xdr:cNvSpPr txBox="1"/>
      </xdr:nvSpPr>
      <xdr:spPr>
        <a:xfrm>
          <a:off x="18182032"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611" name="n_3aveValue【消防施設】&#10;一人当たり面積">
          <a:extLst>
            <a:ext uri="{FF2B5EF4-FFF2-40B4-BE49-F238E27FC236}">
              <a16:creationId xmlns:a16="http://schemas.microsoft.com/office/drawing/2014/main" id="{2210631E-3C84-4FF6-85F2-2170C4F9DF2D}"/>
            </a:ext>
          </a:extLst>
        </xdr:cNvPr>
        <xdr:cNvSpPr txBox="1"/>
      </xdr:nvSpPr>
      <xdr:spPr>
        <a:xfrm>
          <a:off x="17384472"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612" name="n_4aveValue【消防施設】&#10;一人当たり面積">
          <a:extLst>
            <a:ext uri="{FF2B5EF4-FFF2-40B4-BE49-F238E27FC236}">
              <a16:creationId xmlns:a16="http://schemas.microsoft.com/office/drawing/2014/main" id="{7E7359F7-B6C8-443F-8C11-C610117F7869}"/>
            </a:ext>
          </a:extLst>
        </xdr:cNvPr>
        <xdr:cNvSpPr txBox="1"/>
      </xdr:nvSpPr>
      <xdr:spPr>
        <a:xfrm>
          <a:off x="1658881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97553</xdr:rowOff>
    </xdr:from>
    <xdr:ext cx="469744" cy="259045"/>
    <xdr:sp macro="" textlink="">
      <xdr:nvSpPr>
        <xdr:cNvPr id="613" name="n_1mainValue【消防施設】&#10;一人当たり面積">
          <a:extLst>
            <a:ext uri="{FF2B5EF4-FFF2-40B4-BE49-F238E27FC236}">
              <a16:creationId xmlns:a16="http://schemas.microsoft.com/office/drawing/2014/main" id="{DC883187-82FE-4717-BCBE-F075F3AD7B7C}"/>
            </a:ext>
          </a:extLst>
        </xdr:cNvPr>
        <xdr:cNvSpPr txBox="1"/>
      </xdr:nvSpPr>
      <xdr:spPr>
        <a:xfrm>
          <a:off x="18982132" y="148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614" name="n_2mainValue【消防施設】&#10;一人当たり面積">
          <a:extLst>
            <a:ext uri="{FF2B5EF4-FFF2-40B4-BE49-F238E27FC236}">
              <a16:creationId xmlns:a16="http://schemas.microsoft.com/office/drawing/2014/main" id="{854B7468-5ACC-4C17-8311-0DF7D0FDA851}"/>
            </a:ext>
          </a:extLst>
        </xdr:cNvPr>
        <xdr:cNvSpPr txBox="1"/>
      </xdr:nvSpPr>
      <xdr:spPr>
        <a:xfrm>
          <a:off x="18182032"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115079</xdr:rowOff>
    </xdr:from>
    <xdr:ext cx="469744" cy="259045"/>
    <xdr:sp macro="" textlink="">
      <xdr:nvSpPr>
        <xdr:cNvPr id="615" name="n_3mainValue【消防施設】&#10;一人当たり面積">
          <a:extLst>
            <a:ext uri="{FF2B5EF4-FFF2-40B4-BE49-F238E27FC236}">
              <a16:creationId xmlns:a16="http://schemas.microsoft.com/office/drawing/2014/main" id="{1EA0812D-BC11-4320-B329-0B277EF739B2}"/>
            </a:ext>
          </a:extLst>
        </xdr:cNvPr>
        <xdr:cNvSpPr txBox="1"/>
      </xdr:nvSpPr>
      <xdr:spPr>
        <a:xfrm>
          <a:off x="17384472"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134890</xdr:rowOff>
    </xdr:from>
    <xdr:ext cx="469744" cy="259045"/>
    <xdr:sp macro="" textlink="">
      <xdr:nvSpPr>
        <xdr:cNvPr id="616" name="n_4mainValue【消防施設】&#10;一人当たり面積">
          <a:extLst>
            <a:ext uri="{FF2B5EF4-FFF2-40B4-BE49-F238E27FC236}">
              <a16:creationId xmlns:a16="http://schemas.microsoft.com/office/drawing/2014/main" id="{055EE230-552E-49F1-B7F4-AE79B9257E40}"/>
            </a:ext>
          </a:extLst>
        </xdr:cNvPr>
        <xdr:cNvSpPr txBox="1"/>
      </xdr:nvSpPr>
      <xdr:spPr>
        <a:xfrm>
          <a:off x="16588817" y="1487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72DA9B43-3DA5-4D9C-B5CA-73794CC7EA6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D939DECE-48FE-47CF-BD7E-D87922ABE16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1B6DCFD6-90A6-41B8-AD31-38C5E7BAABA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24555B5F-B6EA-4F79-A25E-D2A2B0D87D5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42A86698-1DF4-4FD5-A11D-CBDCA62094C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9EB22A4D-AE04-413A-A8EC-8AC4FD85BFE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1D0F8F9E-4C5F-4A58-85FB-62906A4A322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CD703014-C35C-4F44-8C7D-430C9869720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8C60CE99-13D5-4E1F-94BD-E49F74A70CD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B7BCF178-D02F-4188-B0C5-EC813DB57F5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a:extLst>
            <a:ext uri="{FF2B5EF4-FFF2-40B4-BE49-F238E27FC236}">
              <a16:creationId xmlns:a16="http://schemas.microsoft.com/office/drawing/2014/main" id="{0C7AB895-7C2F-488E-AE01-9805EBA4E5C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a:extLst>
            <a:ext uri="{FF2B5EF4-FFF2-40B4-BE49-F238E27FC236}">
              <a16:creationId xmlns:a16="http://schemas.microsoft.com/office/drawing/2014/main" id="{620796E9-A3D9-4069-B944-1E5E031BCC1B}"/>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9" name="テキスト ボックス 628">
          <a:extLst>
            <a:ext uri="{FF2B5EF4-FFF2-40B4-BE49-F238E27FC236}">
              <a16:creationId xmlns:a16="http://schemas.microsoft.com/office/drawing/2014/main" id="{41F4AE3A-E66C-43B5-B706-8C57EF1750E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a:extLst>
            <a:ext uri="{FF2B5EF4-FFF2-40B4-BE49-F238E27FC236}">
              <a16:creationId xmlns:a16="http://schemas.microsoft.com/office/drawing/2014/main" id="{D035569B-964A-48F2-BE25-35472D205FB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a:extLst>
            <a:ext uri="{FF2B5EF4-FFF2-40B4-BE49-F238E27FC236}">
              <a16:creationId xmlns:a16="http://schemas.microsoft.com/office/drawing/2014/main" id="{94FBCF03-E853-4CE4-9A93-825F882998CB}"/>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a:extLst>
            <a:ext uri="{FF2B5EF4-FFF2-40B4-BE49-F238E27FC236}">
              <a16:creationId xmlns:a16="http://schemas.microsoft.com/office/drawing/2014/main" id="{49BB3BDF-DB4F-4BF5-9D2F-1A1836DAC2BE}"/>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a:extLst>
            <a:ext uri="{FF2B5EF4-FFF2-40B4-BE49-F238E27FC236}">
              <a16:creationId xmlns:a16="http://schemas.microsoft.com/office/drawing/2014/main" id="{61A2BCB9-41D3-4805-9E57-61FBC15614C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a:extLst>
            <a:ext uri="{FF2B5EF4-FFF2-40B4-BE49-F238E27FC236}">
              <a16:creationId xmlns:a16="http://schemas.microsoft.com/office/drawing/2014/main" id="{79B8E9E5-6859-485A-B9EE-4B92BF83164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a:extLst>
            <a:ext uri="{FF2B5EF4-FFF2-40B4-BE49-F238E27FC236}">
              <a16:creationId xmlns:a16="http://schemas.microsoft.com/office/drawing/2014/main" id="{A072EE33-CB9A-4AC6-B478-CE647EEAE714}"/>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a:extLst>
            <a:ext uri="{FF2B5EF4-FFF2-40B4-BE49-F238E27FC236}">
              <a16:creationId xmlns:a16="http://schemas.microsoft.com/office/drawing/2014/main" id="{7F829606-01A4-45C3-85ED-49C5069C35E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a:extLst>
            <a:ext uri="{FF2B5EF4-FFF2-40B4-BE49-F238E27FC236}">
              <a16:creationId xmlns:a16="http://schemas.microsoft.com/office/drawing/2014/main" id="{D8EA4A74-EE2B-4324-B75C-C51960A52882}"/>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a:extLst>
            <a:ext uri="{FF2B5EF4-FFF2-40B4-BE49-F238E27FC236}">
              <a16:creationId xmlns:a16="http://schemas.microsoft.com/office/drawing/2014/main" id="{9807D362-94A0-4410-8B6C-194B65E144B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9" name="テキスト ボックス 638">
          <a:extLst>
            <a:ext uri="{FF2B5EF4-FFF2-40B4-BE49-F238E27FC236}">
              <a16:creationId xmlns:a16="http://schemas.microsoft.com/office/drawing/2014/main" id="{C3B6C2EC-B579-4D1A-95DF-607B22B9508B}"/>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a:extLst>
            <a:ext uri="{FF2B5EF4-FFF2-40B4-BE49-F238E27FC236}">
              <a16:creationId xmlns:a16="http://schemas.microsoft.com/office/drawing/2014/main" id="{9AB81657-1082-432B-A6CA-4BE487BF90A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a:extLst>
            <a:ext uri="{FF2B5EF4-FFF2-40B4-BE49-F238E27FC236}">
              <a16:creationId xmlns:a16="http://schemas.microsoft.com/office/drawing/2014/main" id="{A79FE5A8-1176-4D17-9F56-60E0285AF08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642" name="直線コネクタ 641">
          <a:extLst>
            <a:ext uri="{FF2B5EF4-FFF2-40B4-BE49-F238E27FC236}">
              <a16:creationId xmlns:a16="http://schemas.microsoft.com/office/drawing/2014/main" id="{E5A2E598-F5D6-4D36-A72C-F82147406FDD}"/>
            </a:ext>
          </a:extLst>
        </xdr:cNvPr>
        <xdr:cNvCxnSpPr/>
      </xdr:nvCxnSpPr>
      <xdr:spPr>
        <a:xfrm flipV="1">
          <a:off x="14703424" y="17090571"/>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643" name="【庁舎】&#10;有形固定資産減価償却率最小値テキスト">
          <a:extLst>
            <a:ext uri="{FF2B5EF4-FFF2-40B4-BE49-F238E27FC236}">
              <a16:creationId xmlns:a16="http://schemas.microsoft.com/office/drawing/2014/main" id="{6368814C-3E51-4F93-B4EB-8F229EAE367A}"/>
            </a:ext>
          </a:extLst>
        </xdr:cNvPr>
        <xdr:cNvSpPr txBox="1"/>
      </xdr:nvSpPr>
      <xdr:spPr>
        <a:xfrm>
          <a:off x="14742160" y="187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644" name="直線コネクタ 643">
          <a:extLst>
            <a:ext uri="{FF2B5EF4-FFF2-40B4-BE49-F238E27FC236}">
              <a16:creationId xmlns:a16="http://schemas.microsoft.com/office/drawing/2014/main" id="{70B00AD6-0745-400A-8999-FCE2D9043594}"/>
            </a:ext>
          </a:extLst>
        </xdr:cNvPr>
        <xdr:cNvCxnSpPr/>
      </xdr:nvCxnSpPr>
      <xdr:spPr>
        <a:xfrm>
          <a:off x="14611350" y="18706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5" name="【庁舎】&#10;有形固定資産減価償却率最大値テキスト">
          <a:extLst>
            <a:ext uri="{FF2B5EF4-FFF2-40B4-BE49-F238E27FC236}">
              <a16:creationId xmlns:a16="http://schemas.microsoft.com/office/drawing/2014/main" id="{D871B295-2E75-46B8-9E6A-C70C875D772F}"/>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a:extLst>
            <a:ext uri="{FF2B5EF4-FFF2-40B4-BE49-F238E27FC236}">
              <a16:creationId xmlns:a16="http://schemas.microsoft.com/office/drawing/2014/main" id="{A1EA1E58-5237-4F47-B99A-FF4F125E77E2}"/>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647" name="【庁舎】&#10;有形固定資産減価償却率平均値テキスト">
          <a:extLst>
            <a:ext uri="{FF2B5EF4-FFF2-40B4-BE49-F238E27FC236}">
              <a16:creationId xmlns:a16="http://schemas.microsoft.com/office/drawing/2014/main" id="{F504BD00-3B49-4875-A5A2-E491648A9B5E}"/>
            </a:ext>
          </a:extLst>
        </xdr:cNvPr>
        <xdr:cNvSpPr txBox="1"/>
      </xdr:nvSpPr>
      <xdr:spPr>
        <a:xfrm>
          <a:off x="14742160" y="17593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48" name="フローチャート: 判断 647">
          <a:extLst>
            <a:ext uri="{FF2B5EF4-FFF2-40B4-BE49-F238E27FC236}">
              <a16:creationId xmlns:a16="http://schemas.microsoft.com/office/drawing/2014/main" id="{6AD3AAFF-E4F4-44A4-86FA-E834D54E47FC}"/>
            </a:ext>
          </a:extLst>
        </xdr:cNvPr>
        <xdr:cNvSpPr/>
      </xdr:nvSpPr>
      <xdr:spPr>
        <a:xfrm>
          <a:off x="14649450" y="177454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49" name="フローチャート: 判断 648">
          <a:extLst>
            <a:ext uri="{FF2B5EF4-FFF2-40B4-BE49-F238E27FC236}">
              <a16:creationId xmlns:a16="http://schemas.microsoft.com/office/drawing/2014/main" id="{B3D43F38-AD48-4B65-8464-8C9AB4EEF616}"/>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50" name="フローチャート: 判断 649">
          <a:extLst>
            <a:ext uri="{FF2B5EF4-FFF2-40B4-BE49-F238E27FC236}">
              <a16:creationId xmlns:a16="http://schemas.microsoft.com/office/drawing/2014/main" id="{64A13602-24B5-426A-B551-229DBB4A86A6}"/>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51" name="フローチャート: 判断 650">
          <a:extLst>
            <a:ext uri="{FF2B5EF4-FFF2-40B4-BE49-F238E27FC236}">
              <a16:creationId xmlns:a16="http://schemas.microsoft.com/office/drawing/2014/main" id="{CB0B81A1-BFD3-48CA-A02D-8F8AA7B5EF75}"/>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52" name="フローチャート: 判断 651">
          <a:extLst>
            <a:ext uri="{FF2B5EF4-FFF2-40B4-BE49-F238E27FC236}">
              <a16:creationId xmlns:a16="http://schemas.microsoft.com/office/drawing/2014/main" id="{483D7957-611F-4EE4-97CE-4F89C60539D4}"/>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3D330541-3D16-4D01-BE49-A18CE78418E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F359C7CB-EF6C-4A73-BAE9-72B24776643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5E9E5189-57E2-444A-95AF-D9169A2FC40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112D281-237E-4902-92D5-198BDBC67EE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E5224B05-4538-4003-96D5-6851B5B504C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113574</xdr:rowOff>
    </xdr:from>
    <xdr:to>
      <xdr:col>85</xdr:col>
      <xdr:colOff>177800</xdr:colOff>
      <xdr:row>108</xdr:row>
      <xdr:rowOff>43724</xdr:rowOff>
    </xdr:to>
    <xdr:sp macro="" textlink="">
      <xdr:nvSpPr>
        <xdr:cNvPr id="658" name="楕円 657">
          <a:extLst>
            <a:ext uri="{FF2B5EF4-FFF2-40B4-BE49-F238E27FC236}">
              <a16:creationId xmlns:a16="http://schemas.microsoft.com/office/drawing/2014/main" id="{21439601-D629-4265-A112-5A4E19345CA3}"/>
            </a:ext>
          </a:extLst>
        </xdr:cNvPr>
        <xdr:cNvSpPr/>
      </xdr:nvSpPr>
      <xdr:spPr>
        <a:xfrm>
          <a:off x="14649450" y="184587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92001</xdr:rowOff>
    </xdr:from>
    <xdr:ext cx="405111" cy="259045"/>
    <xdr:sp macro="" textlink="">
      <xdr:nvSpPr>
        <xdr:cNvPr id="659" name="【庁舎】&#10;有形固定資産減価償却率該当値テキスト">
          <a:extLst>
            <a:ext uri="{FF2B5EF4-FFF2-40B4-BE49-F238E27FC236}">
              <a16:creationId xmlns:a16="http://schemas.microsoft.com/office/drawing/2014/main" id="{191E42A7-B31D-48F1-B1F4-AD71A87F290A}"/>
            </a:ext>
          </a:extLst>
        </xdr:cNvPr>
        <xdr:cNvSpPr txBox="1"/>
      </xdr:nvSpPr>
      <xdr:spPr>
        <a:xfrm>
          <a:off x="14742160"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660" name="楕円 659">
          <a:extLst>
            <a:ext uri="{FF2B5EF4-FFF2-40B4-BE49-F238E27FC236}">
              <a16:creationId xmlns:a16="http://schemas.microsoft.com/office/drawing/2014/main" id="{62191443-ED98-47AD-9C98-12B4F5BDC7A1}"/>
            </a:ext>
          </a:extLst>
        </xdr:cNvPr>
        <xdr:cNvSpPr/>
      </xdr:nvSpPr>
      <xdr:spPr>
        <a:xfrm>
          <a:off x="13887450" y="184704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2721</xdr:rowOff>
    </xdr:to>
    <xdr:cxnSp macro="">
      <xdr:nvCxnSpPr>
        <xdr:cNvPr id="661" name="直線コネクタ 660">
          <a:extLst>
            <a:ext uri="{FF2B5EF4-FFF2-40B4-BE49-F238E27FC236}">
              <a16:creationId xmlns:a16="http://schemas.microsoft.com/office/drawing/2014/main" id="{D5752502-DA68-46C1-AA55-70B387D1CCC1}"/>
            </a:ext>
          </a:extLst>
        </xdr:cNvPr>
        <xdr:cNvCxnSpPr/>
      </xdr:nvCxnSpPr>
      <xdr:spPr>
        <a:xfrm flipV="1">
          <a:off x="13942060" y="18513334"/>
          <a:ext cx="762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662" name="楕円 661">
          <a:extLst>
            <a:ext uri="{FF2B5EF4-FFF2-40B4-BE49-F238E27FC236}">
              <a16:creationId xmlns:a16="http://schemas.microsoft.com/office/drawing/2014/main" id="{D1ED143E-6AA3-4DCA-96D3-8A4ED2FF5170}"/>
            </a:ext>
          </a:extLst>
        </xdr:cNvPr>
        <xdr:cNvSpPr/>
      </xdr:nvSpPr>
      <xdr:spPr>
        <a:xfrm>
          <a:off x="13089890" y="184619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2721</xdr:rowOff>
    </xdr:to>
    <xdr:cxnSp macro="">
      <xdr:nvCxnSpPr>
        <xdr:cNvPr id="663" name="直線コネクタ 662">
          <a:extLst>
            <a:ext uri="{FF2B5EF4-FFF2-40B4-BE49-F238E27FC236}">
              <a16:creationId xmlns:a16="http://schemas.microsoft.com/office/drawing/2014/main" id="{6550B74A-CA3C-4591-AE8D-057127C8EC64}"/>
            </a:ext>
          </a:extLst>
        </xdr:cNvPr>
        <xdr:cNvCxnSpPr/>
      </xdr:nvCxnSpPr>
      <xdr:spPr>
        <a:xfrm>
          <a:off x="13144500" y="18516599"/>
          <a:ext cx="79756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111942</xdr:rowOff>
    </xdr:from>
    <xdr:to>
      <xdr:col>72</xdr:col>
      <xdr:colOff>38100</xdr:colOff>
      <xdr:row>108</xdr:row>
      <xdr:rowOff>42092</xdr:rowOff>
    </xdr:to>
    <xdr:sp macro="" textlink="">
      <xdr:nvSpPr>
        <xdr:cNvPr id="664" name="楕円 663">
          <a:extLst>
            <a:ext uri="{FF2B5EF4-FFF2-40B4-BE49-F238E27FC236}">
              <a16:creationId xmlns:a16="http://schemas.microsoft.com/office/drawing/2014/main" id="{96B2DDED-2058-4FA7-A8E0-3300B960BFEF}"/>
            </a:ext>
          </a:extLst>
        </xdr:cNvPr>
        <xdr:cNvSpPr/>
      </xdr:nvSpPr>
      <xdr:spPr>
        <a:xfrm>
          <a:off x="12303760" y="184570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162742</xdr:rowOff>
    </xdr:from>
    <xdr:to>
      <xdr:col>76</xdr:col>
      <xdr:colOff>114300</xdr:colOff>
      <xdr:row>107</xdr:row>
      <xdr:rowOff>167639</xdr:rowOff>
    </xdr:to>
    <xdr:cxnSp macro="">
      <xdr:nvCxnSpPr>
        <xdr:cNvPr id="665" name="直線コネクタ 664">
          <a:extLst>
            <a:ext uri="{FF2B5EF4-FFF2-40B4-BE49-F238E27FC236}">
              <a16:creationId xmlns:a16="http://schemas.microsoft.com/office/drawing/2014/main" id="{BDBFC2B3-A759-408D-837F-43E749860DFC}"/>
            </a:ext>
          </a:extLst>
        </xdr:cNvPr>
        <xdr:cNvCxnSpPr/>
      </xdr:nvCxnSpPr>
      <xdr:spPr>
        <a:xfrm>
          <a:off x="12346940" y="18509797"/>
          <a:ext cx="79756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666" name="楕円 665">
          <a:extLst>
            <a:ext uri="{FF2B5EF4-FFF2-40B4-BE49-F238E27FC236}">
              <a16:creationId xmlns:a16="http://schemas.microsoft.com/office/drawing/2014/main" id="{6BE053C5-A6F5-4219-AEE4-FC646B4FA078}"/>
            </a:ext>
          </a:extLst>
        </xdr:cNvPr>
        <xdr:cNvSpPr/>
      </xdr:nvSpPr>
      <xdr:spPr>
        <a:xfrm>
          <a:off x="11487150" y="184502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107</xdr:row>
      <xdr:rowOff>162742</xdr:rowOff>
    </xdr:to>
    <xdr:cxnSp macro="">
      <xdr:nvCxnSpPr>
        <xdr:cNvPr id="667" name="直線コネクタ 666">
          <a:extLst>
            <a:ext uri="{FF2B5EF4-FFF2-40B4-BE49-F238E27FC236}">
              <a16:creationId xmlns:a16="http://schemas.microsoft.com/office/drawing/2014/main" id="{AAF2629D-E0C8-4BFF-971B-9B9D6AFB5536}"/>
            </a:ext>
          </a:extLst>
        </xdr:cNvPr>
        <xdr:cNvCxnSpPr/>
      </xdr:nvCxnSpPr>
      <xdr:spPr>
        <a:xfrm>
          <a:off x="11541760" y="18504898"/>
          <a:ext cx="80518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68" name="n_1aveValue【庁舎】&#10;有形固定資産減価償却率">
          <a:extLst>
            <a:ext uri="{FF2B5EF4-FFF2-40B4-BE49-F238E27FC236}">
              <a16:creationId xmlns:a16="http://schemas.microsoft.com/office/drawing/2014/main" id="{F20667A6-8E27-4B4E-B5E6-D496D5E6FDFE}"/>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69" name="n_2aveValue【庁舎】&#10;有形固定資産減価償却率">
          <a:extLst>
            <a:ext uri="{FF2B5EF4-FFF2-40B4-BE49-F238E27FC236}">
              <a16:creationId xmlns:a16="http://schemas.microsoft.com/office/drawing/2014/main" id="{A458C334-B1A0-4597-9CB8-0A12593EEAFC}"/>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70" name="n_3aveValue【庁舎】&#10;有形固定資産減価償却率">
          <a:extLst>
            <a:ext uri="{FF2B5EF4-FFF2-40B4-BE49-F238E27FC236}">
              <a16:creationId xmlns:a16="http://schemas.microsoft.com/office/drawing/2014/main" id="{D81E79A4-8409-4B75-8F83-037389121504}"/>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71" name="n_4aveValue【庁舎】&#10;有形固定資産減価償却率">
          <a:extLst>
            <a:ext uri="{FF2B5EF4-FFF2-40B4-BE49-F238E27FC236}">
              <a16:creationId xmlns:a16="http://schemas.microsoft.com/office/drawing/2014/main" id="{637EED45-D61C-4DF3-9069-ED9842E1B01B}"/>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672" name="n_1mainValue【庁舎】&#10;有形固定資産減価償却率">
          <a:extLst>
            <a:ext uri="{FF2B5EF4-FFF2-40B4-BE49-F238E27FC236}">
              <a16:creationId xmlns:a16="http://schemas.microsoft.com/office/drawing/2014/main" id="{73D5DD92-7AE5-47F3-87DB-0246D7D99FBC}"/>
            </a:ext>
          </a:extLst>
        </xdr:cNvPr>
        <xdr:cNvSpPr txBox="1"/>
      </xdr:nvSpPr>
      <xdr:spPr>
        <a:xfrm>
          <a:off x="13738234" y="185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673" name="n_2mainValue【庁舎】&#10;有形固定資産減価償却率">
          <a:extLst>
            <a:ext uri="{FF2B5EF4-FFF2-40B4-BE49-F238E27FC236}">
              <a16:creationId xmlns:a16="http://schemas.microsoft.com/office/drawing/2014/main" id="{2D0F61B8-4037-41F4-AF5A-C3638EB922B2}"/>
            </a:ext>
          </a:extLst>
        </xdr:cNvPr>
        <xdr:cNvSpPr txBox="1"/>
      </xdr:nvSpPr>
      <xdr:spPr>
        <a:xfrm>
          <a:off x="1295718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33219</xdr:rowOff>
    </xdr:from>
    <xdr:ext cx="405111" cy="259045"/>
    <xdr:sp macro="" textlink="">
      <xdr:nvSpPr>
        <xdr:cNvPr id="674" name="n_3mainValue【庁舎】&#10;有形固定資産減価償却率">
          <a:extLst>
            <a:ext uri="{FF2B5EF4-FFF2-40B4-BE49-F238E27FC236}">
              <a16:creationId xmlns:a16="http://schemas.microsoft.com/office/drawing/2014/main" id="{391C91C4-73CB-40C8-9E73-12676394AA91}"/>
            </a:ext>
          </a:extLst>
        </xdr:cNvPr>
        <xdr:cNvSpPr txBox="1"/>
      </xdr:nvSpPr>
      <xdr:spPr>
        <a:xfrm>
          <a:off x="12171054" y="185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675" name="n_4mainValue【庁舎】&#10;有形固定資産減価償却率">
          <a:extLst>
            <a:ext uri="{FF2B5EF4-FFF2-40B4-BE49-F238E27FC236}">
              <a16:creationId xmlns:a16="http://schemas.microsoft.com/office/drawing/2014/main" id="{3E056CC5-18AA-4311-B565-51A942048103}"/>
            </a:ext>
          </a:extLst>
        </xdr:cNvPr>
        <xdr:cNvSpPr txBox="1"/>
      </xdr:nvSpPr>
      <xdr:spPr>
        <a:xfrm>
          <a:off x="11354444" y="1854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32C18901-FB51-4D39-A2D2-CFED7490C09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C285D131-8D98-4AAD-ACA9-B386FB8B8C5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16CB54F5-2C8E-4EA3-84E1-582543663F1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E5003F36-84F5-4907-B159-D67B38B91D8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B9013CA6-5478-4C1F-9BAD-927392087CA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043A8806-C978-4C7B-9527-2D7D2EF4944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21E763AF-FE57-48C8-BDC5-BE813792ECE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4375A408-B9BB-4B75-83A6-F543A2CE903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a:extLst>
            <a:ext uri="{FF2B5EF4-FFF2-40B4-BE49-F238E27FC236}">
              <a16:creationId xmlns:a16="http://schemas.microsoft.com/office/drawing/2014/main" id="{470935E1-0162-434E-B1AC-F1C9AA44730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a:extLst>
            <a:ext uri="{FF2B5EF4-FFF2-40B4-BE49-F238E27FC236}">
              <a16:creationId xmlns:a16="http://schemas.microsoft.com/office/drawing/2014/main" id="{91A3E9B8-42A6-4AE8-B8E1-5ADE6491591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6" name="直線コネクタ 685">
          <a:extLst>
            <a:ext uri="{FF2B5EF4-FFF2-40B4-BE49-F238E27FC236}">
              <a16:creationId xmlns:a16="http://schemas.microsoft.com/office/drawing/2014/main" id="{EDFB319C-17BA-41A2-8A9F-00888AF98A3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7" name="テキスト ボックス 686">
          <a:extLst>
            <a:ext uri="{FF2B5EF4-FFF2-40B4-BE49-F238E27FC236}">
              <a16:creationId xmlns:a16="http://schemas.microsoft.com/office/drawing/2014/main" id="{49ECDEC9-74C9-4562-AD17-D11E2CC9CD9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8" name="直線コネクタ 687">
          <a:extLst>
            <a:ext uri="{FF2B5EF4-FFF2-40B4-BE49-F238E27FC236}">
              <a16:creationId xmlns:a16="http://schemas.microsoft.com/office/drawing/2014/main" id="{0459595E-22EE-4218-B2A6-0608AF68595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9" name="テキスト ボックス 688">
          <a:extLst>
            <a:ext uri="{FF2B5EF4-FFF2-40B4-BE49-F238E27FC236}">
              <a16:creationId xmlns:a16="http://schemas.microsoft.com/office/drawing/2014/main" id="{0D77E885-20D1-4639-AE52-B2E4F99A19D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0" name="直線コネクタ 689">
          <a:extLst>
            <a:ext uri="{FF2B5EF4-FFF2-40B4-BE49-F238E27FC236}">
              <a16:creationId xmlns:a16="http://schemas.microsoft.com/office/drawing/2014/main" id="{158EFFB5-1DE6-4FD0-8558-B79258A5BBA4}"/>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1" name="テキスト ボックス 690">
          <a:extLst>
            <a:ext uri="{FF2B5EF4-FFF2-40B4-BE49-F238E27FC236}">
              <a16:creationId xmlns:a16="http://schemas.microsoft.com/office/drawing/2014/main" id="{A7E385C9-A17E-4AA9-95DA-B1F91D2630CC}"/>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2" name="直線コネクタ 691">
          <a:extLst>
            <a:ext uri="{FF2B5EF4-FFF2-40B4-BE49-F238E27FC236}">
              <a16:creationId xmlns:a16="http://schemas.microsoft.com/office/drawing/2014/main" id="{874E0313-8D91-4EBE-9558-1D9C15FC05B0}"/>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3" name="テキスト ボックス 692">
          <a:extLst>
            <a:ext uri="{FF2B5EF4-FFF2-40B4-BE49-F238E27FC236}">
              <a16:creationId xmlns:a16="http://schemas.microsoft.com/office/drawing/2014/main" id="{E76891CD-E757-47DD-B6AA-1D56A55C1E2C}"/>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4" name="直線コネクタ 693">
          <a:extLst>
            <a:ext uri="{FF2B5EF4-FFF2-40B4-BE49-F238E27FC236}">
              <a16:creationId xmlns:a16="http://schemas.microsoft.com/office/drawing/2014/main" id="{44138860-2C6A-458E-8488-F6B04F426B9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5" name="テキスト ボックス 694">
          <a:extLst>
            <a:ext uri="{FF2B5EF4-FFF2-40B4-BE49-F238E27FC236}">
              <a16:creationId xmlns:a16="http://schemas.microsoft.com/office/drawing/2014/main" id="{55D5F037-EF76-48B6-8FA5-E1777EC0E968}"/>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6" name="直線コネクタ 695">
          <a:extLst>
            <a:ext uri="{FF2B5EF4-FFF2-40B4-BE49-F238E27FC236}">
              <a16:creationId xmlns:a16="http://schemas.microsoft.com/office/drawing/2014/main" id="{12D5FC98-9DF6-405C-BBDC-46272E242771}"/>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071D3722-B70F-423D-ADD2-B7C0439A04C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51D02ADE-F177-4CFD-ACE3-2A578736549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656477AA-902B-46E0-BE5E-554CEC00594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a:extLst>
            <a:ext uri="{FF2B5EF4-FFF2-40B4-BE49-F238E27FC236}">
              <a16:creationId xmlns:a16="http://schemas.microsoft.com/office/drawing/2014/main" id="{A34F13B8-F822-43EC-B139-F02E32A3BD0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01" name="直線コネクタ 700">
          <a:extLst>
            <a:ext uri="{FF2B5EF4-FFF2-40B4-BE49-F238E27FC236}">
              <a16:creationId xmlns:a16="http://schemas.microsoft.com/office/drawing/2014/main" id="{7965D2E2-6C3A-446B-B554-AC901E6BA217}"/>
            </a:ext>
          </a:extLst>
        </xdr:cNvPr>
        <xdr:cNvCxnSpPr/>
      </xdr:nvCxnSpPr>
      <xdr:spPr>
        <a:xfrm flipV="1">
          <a:off x="19947254" y="17143367"/>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02" name="【庁舎】&#10;一人当たり面積最小値テキスト">
          <a:extLst>
            <a:ext uri="{FF2B5EF4-FFF2-40B4-BE49-F238E27FC236}">
              <a16:creationId xmlns:a16="http://schemas.microsoft.com/office/drawing/2014/main" id="{3D71A69E-9813-4733-AEF2-02FC964CB298}"/>
            </a:ext>
          </a:extLst>
        </xdr:cNvPr>
        <xdr:cNvSpPr txBox="1"/>
      </xdr:nvSpPr>
      <xdr:spPr>
        <a:xfrm>
          <a:off x="1998599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03" name="直線コネクタ 702">
          <a:extLst>
            <a:ext uri="{FF2B5EF4-FFF2-40B4-BE49-F238E27FC236}">
              <a16:creationId xmlns:a16="http://schemas.microsoft.com/office/drawing/2014/main" id="{C2096A6E-7D63-491B-AE59-E9D111AF4048}"/>
            </a:ext>
          </a:extLst>
        </xdr:cNvPr>
        <xdr:cNvCxnSpPr/>
      </xdr:nvCxnSpPr>
      <xdr:spPr>
        <a:xfrm>
          <a:off x="19885660" y="18591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04" name="【庁舎】&#10;一人当たり面積最大値テキスト">
          <a:extLst>
            <a:ext uri="{FF2B5EF4-FFF2-40B4-BE49-F238E27FC236}">
              <a16:creationId xmlns:a16="http://schemas.microsoft.com/office/drawing/2014/main" id="{2E055441-1C54-4CE3-B7EB-E377AA55B0B7}"/>
            </a:ext>
          </a:extLst>
        </xdr:cNvPr>
        <xdr:cNvSpPr txBox="1"/>
      </xdr:nvSpPr>
      <xdr:spPr>
        <a:xfrm>
          <a:off x="1998599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05" name="直線コネクタ 704">
          <a:extLst>
            <a:ext uri="{FF2B5EF4-FFF2-40B4-BE49-F238E27FC236}">
              <a16:creationId xmlns:a16="http://schemas.microsoft.com/office/drawing/2014/main" id="{643938D9-B1F2-4572-B87D-E697EBAE2BAE}"/>
            </a:ext>
          </a:extLst>
        </xdr:cNvPr>
        <xdr:cNvCxnSpPr/>
      </xdr:nvCxnSpPr>
      <xdr:spPr>
        <a:xfrm>
          <a:off x="19885660" y="1714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706" name="【庁舎】&#10;一人当たり面積平均値テキスト">
          <a:extLst>
            <a:ext uri="{FF2B5EF4-FFF2-40B4-BE49-F238E27FC236}">
              <a16:creationId xmlns:a16="http://schemas.microsoft.com/office/drawing/2014/main" id="{7DFBAF60-6B25-46A6-9F57-F93A102FD30E}"/>
            </a:ext>
          </a:extLst>
        </xdr:cNvPr>
        <xdr:cNvSpPr txBox="1"/>
      </xdr:nvSpPr>
      <xdr:spPr>
        <a:xfrm>
          <a:off x="19985990" y="1805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07" name="フローチャート: 判断 706">
          <a:extLst>
            <a:ext uri="{FF2B5EF4-FFF2-40B4-BE49-F238E27FC236}">
              <a16:creationId xmlns:a16="http://schemas.microsoft.com/office/drawing/2014/main" id="{ACB11F2E-3E22-4755-8E9C-897C5DFB234B}"/>
            </a:ext>
          </a:extLst>
        </xdr:cNvPr>
        <xdr:cNvSpPr/>
      </xdr:nvSpPr>
      <xdr:spPr>
        <a:xfrm>
          <a:off x="19904710" y="182020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08" name="フローチャート: 判断 707">
          <a:extLst>
            <a:ext uri="{FF2B5EF4-FFF2-40B4-BE49-F238E27FC236}">
              <a16:creationId xmlns:a16="http://schemas.microsoft.com/office/drawing/2014/main" id="{D75ED129-FA55-4458-8A83-6701E88ED121}"/>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09" name="フローチャート: 判断 708">
          <a:extLst>
            <a:ext uri="{FF2B5EF4-FFF2-40B4-BE49-F238E27FC236}">
              <a16:creationId xmlns:a16="http://schemas.microsoft.com/office/drawing/2014/main" id="{5ADFDFCA-4A72-4A20-991C-1BFDBCE42D8F}"/>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10" name="フローチャート: 判断 709">
          <a:extLst>
            <a:ext uri="{FF2B5EF4-FFF2-40B4-BE49-F238E27FC236}">
              <a16:creationId xmlns:a16="http://schemas.microsoft.com/office/drawing/2014/main" id="{79A9C5C6-4220-48FE-B4F5-A5CDFA637709}"/>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11" name="フローチャート: 判断 710">
          <a:extLst>
            <a:ext uri="{FF2B5EF4-FFF2-40B4-BE49-F238E27FC236}">
              <a16:creationId xmlns:a16="http://schemas.microsoft.com/office/drawing/2014/main" id="{29EA2A7C-1B28-48E5-98D6-A10ECAEC65B5}"/>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E6642010-903E-4841-9B43-6BF4CEDD39B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986FDD00-0B04-4A41-8E04-4E5EC4982FF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242A7AF4-302C-4EC1-851D-BEB131EEE67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F12CDBD-4160-4709-A52B-25C0DF2B3026}"/>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90C8B814-76FE-4B44-AB1E-A6ADC195BC3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23768</xdr:rowOff>
    </xdr:from>
    <xdr:to>
      <xdr:col>116</xdr:col>
      <xdr:colOff>114300</xdr:colOff>
      <xdr:row>108</xdr:row>
      <xdr:rowOff>125368</xdr:rowOff>
    </xdr:to>
    <xdr:sp macro="" textlink="">
      <xdr:nvSpPr>
        <xdr:cNvPr id="717" name="楕円 716">
          <a:extLst>
            <a:ext uri="{FF2B5EF4-FFF2-40B4-BE49-F238E27FC236}">
              <a16:creationId xmlns:a16="http://schemas.microsoft.com/office/drawing/2014/main" id="{D1A0F5BD-41E3-49E7-B1F6-EE70F805C3AB}"/>
            </a:ext>
          </a:extLst>
        </xdr:cNvPr>
        <xdr:cNvSpPr/>
      </xdr:nvSpPr>
      <xdr:spPr>
        <a:xfrm>
          <a:off x="19904710" y="1853655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110145</xdr:rowOff>
    </xdr:from>
    <xdr:ext cx="469744" cy="259045"/>
    <xdr:sp macro="" textlink="">
      <xdr:nvSpPr>
        <xdr:cNvPr id="718" name="【庁舎】&#10;一人当たり面積該当値テキスト">
          <a:extLst>
            <a:ext uri="{FF2B5EF4-FFF2-40B4-BE49-F238E27FC236}">
              <a16:creationId xmlns:a16="http://schemas.microsoft.com/office/drawing/2014/main" id="{264503DA-8076-4B7C-8194-71E7A51D646E}"/>
            </a:ext>
          </a:extLst>
        </xdr:cNvPr>
        <xdr:cNvSpPr txBox="1"/>
      </xdr:nvSpPr>
      <xdr:spPr>
        <a:xfrm>
          <a:off x="19985990" y="1845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19" name="楕円 718">
          <a:extLst>
            <a:ext uri="{FF2B5EF4-FFF2-40B4-BE49-F238E27FC236}">
              <a16:creationId xmlns:a16="http://schemas.microsoft.com/office/drawing/2014/main" id="{7D342BD0-AEF0-4467-8E06-9C98D0EEFF49}"/>
            </a:ext>
          </a:extLst>
        </xdr:cNvPr>
        <xdr:cNvSpPr/>
      </xdr:nvSpPr>
      <xdr:spPr>
        <a:xfrm>
          <a:off x="19161760" y="185381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74568</xdr:rowOff>
    </xdr:from>
    <xdr:to>
      <xdr:col>116</xdr:col>
      <xdr:colOff>63500</xdr:colOff>
      <xdr:row>108</xdr:row>
      <xdr:rowOff>76200</xdr:rowOff>
    </xdr:to>
    <xdr:cxnSp macro="">
      <xdr:nvCxnSpPr>
        <xdr:cNvPr id="720" name="直線コネクタ 719">
          <a:extLst>
            <a:ext uri="{FF2B5EF4-FFF2-40B4-BE49-F238E27FC236}">
              <a16:creationId xmlns:a16="http://schemas.microsoft.com/office/drawing/2014/main" id="{33DFE753-C935-4F42-8BC4-4026443F89B9}"/>
            </a:ext>
          </a:extLst>
        </xdr:cNvPr>
        <xdr:cNvCxnSpPr/>
      </xdr:nvCxnSpPr>
      <xdr:spPr>
        <a:xfrm flipV="1">
          <a:off x="19204940" y="18591168"/>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21" name="楕円 720">
          <a:extLst>
            <a:ext uri="{FF2B5EF4-FFF2-40B4-BE49-F238E27FC236}">
              <a16:creationId xmlns:a16="http://schemas.microsoft.com/office/drawing/2014/main" id="{0527A8FC-0F41-4FEF-8C46-182314B7DFBE}"/>
            </a:ext>
          </a:extLst>
        </xdr:cNvPr>
        <xdr:cNvSpPr/>
      </xdr:nvSpPr>
      <xdr:spPr>
        <a:xfrm>
          <a:off x="18345150" y="185381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722" name="直線コネクタ 721">
          <a:extLst>
            <a:ext uri="{FF2B5EF4-FFF2-40B4-BE49-F238E27FC236}">
              <a16:creationId xmlns:a16="http://schemas.microsoft.com/office/drawing/2014/main" id="{8608FA49-7589-4A11-BCC8-8829544E8D2F}"/>
            </a:ext>
          </a:extLst>
        </xdr:cNvPr>
        <xdr:cNvCxnSpPr/>
      </xdr:nvCxnSpPr>
      <xdr:spPr>
        <a:xfrm>
          <a:off x="18399760" y="185928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27032</xdr:rowOff>
    </xdr:from>
    <xdr:to>
      <xdr:col>102</xdr:col>
      <xdr:colOff>165100</xdr:colOff>
      <xdr:row>108</xdr:row>
      <xdr:rowOff>128632</xdr:rowOff>
    </xdr:to>
    <xdr:sp macro="" textlink="">
      <xdr:nvSpPr>
        <xdr:cNvPr id="723" name="楕円 722">
          <a:extLst>
            <a:ext uri="{FF2B5EF4-FFF2-40B4-BE49-F238E27FC236}">
              <a16:creationId xmlns:a16="http://schemas.microsoft.com/office/drawing/2014/main" id="{5EA40D23-17AE-4F04-95D9-EE493507FDA7}"/>
            </a:ext>
          </a:extLst>
        </xdr:cNvPr>
        <xdr:cNvSpPr/>
      </xdr:nvSpPr>
      <xdr:spPr>
        <a:xfrm>
          <a:off x="17547590" y="1854172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77832</xdr:rowOff>
    </xdr:to>
    <xdr:cxnSp macro="">
      <xdr:nvCxnSpPr>
        <xdr:cNvPr id="724" name="直線コネクタ 723">
          <a:extLst>
            <a:ext uri="{FF2B5EF4-FFF2-40B4-BE49-F238E27FC236}">
              <a16:creationId xmlns:a16="http://schemas.microsoft.com/office/drawing/2014/main" id="{FB3B13BC-BC3F-4F37-A057-4A56D200A892}"/>
            </a:ext>
          </a:extLst>
        </xdr:cNvPr>
        <xdr:cNvCxnSpPr/>
      </xdr:nvCxnSpPr>
      <xdr:spPr>
        <a:xfrm flipV="1">
          <a:off x="17602200" y="18592800"/>
          <a:ext cx="7975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56424</xdr:rowOff>
    </xdr:from>
    <xdr:to>
      <xdr:col>98</xdr:col>
      <xdr:colOff>38100</xdr:colOff>
      <xdr:row>108</xdr:row>
      <xdr:rowOff>158024</xdr:rowOff>
    </xdr:to>
    <xdr:sp macro="" textlink="">
      <xdr:nvSpPr>
        <xdr:cNvPr id="725" name="楕円 724">
          <a:extLst>
            <a:ext uri="{FF2B5EF4-FFF2-40B4-BE49-F238E27FC236}">
              <a16:creationId xmlns:a16="http://schemas.microsoft.com/office/drawing/2014/main" id="{142C750C-50D7-4505-AFE7-AA374819D1B4}"/>
            </a:ext>
          </a:extLst>
        </xdr:cNvPr>
        <xdr:cNvSpPr/>
      </xdr:nvSpPr>
      <xdr:spPr>
        <a:xfrm>
          <a:off x="16761460" y="1857683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77832</xdr:rowOff>
    </xdr:from>
    <xdr:to>
      <xdr:col>102</xdr:col>
      <xdr:colOff>114300</xdr:colOff>
      <xdr:row>108</xdr:row>
      <xdr:rowOff>107224</xdr:rowOff>
    </xdr:to>
    <xdr:cxnSp macro="">
      <xdr:nvCxnSpPr>
        <xdr:cNvPr id="726" name="直線コネクタ 725">
          <a:extLst>
            <a:ext uri="{FF2B5EF4-FFF2-40B4-BE49-F238E27FC236}">
              <a16:creationId xmlns:a16="http://schemas.microsoft.com/office/drawing/2014/main" id="{50259E72-2F93-4538-8F16-B0D4C349DD79}"/>
            </a:ext>
          </a:extLst>
        </xdr:cNvPr>
        <xdr:cNvCxnSpPr/>
      </xdr:nvCxnSpPr>
      <xdr:spPr>
        <a:xfrm flipV="1">
          <a:off x="16804640" y="18594432"/>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727" name="n_1aveValue【庁舎】&#10;一人当たり面積">
          <a:extLst>
            <a:ext uri="{FF2B5EF4-FFF2-40B4-BE49-F238E27FC236}">
              <a16:creationId xmlns:a16="http://schemas.microsoft.com/office/drawing/2014/main" id="{512CCEC2-05D5-4DFD-BD4B-D1A4C58F1686}"/>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28" name="n_2aveValue【庁舎】&#10;一人当たり面積">
          <a:extLst>
            <a:ext uri="{FF2B5EF4-FFF2-40B4-BE49-F238E27FC236}">
              <a16:creationId xmlns:a16="http://schemas.microsoft.com/office/drawing/2014/main" id="{998D1E37-D6CD-4FBF-93D9-E256779C8058}"/>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29" name="n_3aveValue【庁舎】&#10;一人当たり面積">
          <a:extLst>
            <a:ext uri="{FF2B5EF4-FFF2-40B4-BE49-F238E27FC236}">
              <a16:creationId xmlns:a16="http://schemas.microsoft.com/office/drawing/2014/main" id="{159E1432-051E-4E2D-B2C8-8A7459C77527}"/>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730" name="n_4aveValue【庁舎】&#10;一人当たり面積">
          <a:extLst>
            <a:ext uri="{FF2B5EF4-FFF2-40B4-BE49-F238E27FC236}">
              <a16:creationId xmlns:a16="http://schemas.microsoft.com/office/drawing/2014/main" id="{96ED91A5-C770-43E8-8930-6BFAF76C9448}"/>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31" name="n_1mainValue【庁舎】&#10;一人当たり面積">
          <a:extLst>
            <a:ext uri="{FF2B5EF4-FFF2-40B4-BE49-F238E27FC236}">
              <a16:creationId xmlns:a16="http://schemas.microsoft.com/office/drawing/2014/main" id="{092432E0-8AD5-4946-8C1B-F1B3C0FD479F}"/>
            </a:ext>
          </a:extLst>
        </xdr:cNvPr>
        <xdr:cNvSpPr txBox="1"/>
      </xdr:nvSpPr>
      <xdr:spPr>
        <a:xfrm>
          <a:off x="18982132"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32" name="n_2mainValue【庁舎】&#10;一人当たり面積">
          <a:extLst>
            <a:ext uri="{FF2B5EF4-FFF2-40B4-BE49-F238E27FC236}">
              <a16:creationId xmlns:a16="http://schemas.microsoft.com/office/drawing/2014/main" id="{EC1A48A2-2A40-4676-B277-9212A06EEAF3}"/>
            </a:ext>
          </a:extLst>
        </xdr:cNvPr>
        <xdr:cNvSpPr txBox="1"/>
      </xdr:nvSpPr>
      <xdr:spPr>
        <a:xfrm>
          <a:off x="18182032"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119759</xdr:rowOff>
    </xdr:from>
    <xdr:ext cx="469744" cy="259045"/>
    <xdr:sp macro="" textlink="">
      <xdr:nvSpPr>
        <xdr:cNvPr id="733" name="n_3mainValue【庁舎】&#10;一人当たり面積">
          <a:extLst>
            <a:ext uri="{FF2B5EF4-FFF2-40B4-BE49-F238E27FC236}">
              <a16:creationId xmlns:a16="http://schemas.microsoft.com/office/drawing/2014/main" id="{8C5711D0-6E68-4820-B11D-6DF3BE7C67FF}"/>
            </a:ext>
          </a:extLst>
        </xdr:cNvPr>
        <xdr:cNvSpPr txBox="1"/>
      </xdr:nvSpPr>
      <xdr:spPr>
        <a:xfrm>
          <a:off x="17384472" y="1863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149151</xdr:rowOff>
    </xdr:from>
    <xdr:ext cx="469744" cy="259045"/>
    <xdr:sp macro="" textlink="">
      <xdr:nvSpPr>
        <xdr:cNvPr id="734" name="n_4mainValue【庁舎】&#10;一人当たり面積">
          <a:extLst>
            <a:ext uri="{FF2B5EF4-FFF2-40B4-BE49-F238E27FC236}">
              <a16:creationId xmlns:a16="http://schemas.microsoft.com/office/drawing/2014/main" id="{10F62F10-5AAF-4C0F-AEB2-B224F93019B2}"/>
            </a:ext>
          </a:extLst>
        </xdr:cNvPr>
        <xdr:cNvSpPr txBox="1"/>
      </xdr:nvSpPr>
      <xdr:spPr>
        <a:xfrm>
          <a:off x="1658881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6194C842-3078-41D4-8E6D-12125177BD7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3FD6A75-9C6A-4C58-AB14-2E1CF057934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57DA3AFC-758C-42CE-8256-D0185B26271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類似団体と比較して有形固定資産減価償却率が高くなっている施設は、庁舎、一般廃棄物処理施設、保健センターである。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特に庁舎は、竣工から概ね５０年が経過し、老朽化が進行している。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また、一人当たり面積についても庁舎は類似団体内平均と比較し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以下の最低水準で、全国平均と比較しても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現状としても、事務量の増加に対応するため、職員数やシステム機器の増により狭隘化が顕著となっている。今後は庁舎に係る個別施設計画を策定し、更新、長寿命化等の対策を実施していく必要がある。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内に大型事業所等が少ないことにより、法人市民税収入額の割合が低いため、財政基盤が弱いことが以前より課題となっている。また、新型コロナウイルス感染症流行による経済の落ち込み等が影響し、基準財政収入額のうち個人・法人関係税が減収となったことから、前年度と比較し、財政力指数は低下している。類似団体との比較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年度国勢調査において人口が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万人未満となり、市町村類型が下位グループ（人口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万人未満）になったため、それ以降は上回っている。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74385</xdr:rowOff>
    </xdr:from>
    <xdr:to>
      <xdr:col>23</xdr:col>
      <xdr:colOff>133350</xdr:colOff>
      <xdr:row>39</xdr:row>
      <xdr:rowOff>108857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7609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91622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91622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91622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58057</xdr:rowOff>
    </xdr:from>
    <xdr:to>
      <xdr:col>23</xdr:col>
      <xdr:colOff>184150</xdr:colOff>
      <xdr:row>39</xdr:row>
      <xdr:rowOff>159657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74584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23585</xdr:rowOff>
    </xdr:from>
    <xdr:to>
      <xdr:col>19</xdr:col>
      <xdr:colOff>184150</xdr:colOff>
      <xdr:row>39</xdr:row>
      <xdr:rowOff>125185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135362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人件費や公債費が増加したものの、地方消費税交付金や普通交付税等の増収が上回ったため、前年度と比較し、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と低下したが、依然として類似団体平均を大きく上回っている。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増加については、臨時財政対策債のほか、過去に実施した義務教育施設整備や大網駅東土地区画整理事業等の大型事業に伴う市債の償還開始が主な要因となっていることから、現在、市債発行額を抑制することで改善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今後も未利用地の利活用や有料広告等の歳入確保策、歳出面では公共施設の管理経費の見直しによる物件費の抑制等の経常経費の削減に努めることで経常収支比率の改善を図る。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67</xdr:row>
      <xdr:rowOff>80010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64994"/>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80010</xdr:rowOff>
    </xdr:from>
    <xdr:to>
      <xdr:col>19</xdr:col>
      <xdr:colOff>133350</xdr:colOff>
      <xdr:row>67</xdr:row>
      <xdr:rowOff>88054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5671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88054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947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67</xdr:row>
      <xdr:rowOff>7620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49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37254</xdr:rowOff>
    </xdr:from>
    <xdr:to>
      <xdr:col>15</xdr:col>
      <xdr:colOff>133350</xdr:colOff>
      <xdr:row>67</xdr:row>
      <xdr:rowOff>138854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123631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類似団体平均を大幅に下回っている要因として、ごみ処理業務、常備消防、電算業務等を一部事務組合において共同処理を行っていることなどが挙げられる。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ふるさと納税の増加に伴う事務代行業務委託料や新型コロナウイルスワクチン接種に係る委託料等が増加した。今後は、システム関係委託料、点検等の維持管理経費や、公共施設の管理経費の見直しなどによる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35784</xdr:rowOff>
    </xdr:from>
    <xdr:to>
      <xdr:col>23</xdr:col>
      <xdr:colOff>133350</xdr:colOff>
      <xdr:row>80</xdr:row>
      <xdr:rowOff>69004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51784"/>
          <a:ext cx="838200" cy="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10609</xdr:rowOff>
    </xdr:from>
    <xdr:to>
      <xdr:col>19</xdr:col>
      <xdr:colOff>133350</xdr:colOff>
      <xdr:row>80</xdr:row>
      <xdr:rowOff>35784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26609"/>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4101</xdr:rowOff>
    </xdr:from>
    <xdr:to>
      <xdr:col>15</xdr:col>
      <xdr:colOff>82550</xdr:colOff>
      <xdr:row>80</xdr:row>
      <xdr:rowOff>10609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20101"/>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4101</xdr:rowOff>
    </xdr:from>
    <xdr:to>
      <xdr:col>11</xdr:col>
      <xdr:colOff>31750</xdr:colOff>
      <xdr:row>80</xdr:row>
      <xdr:rowOff>4108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2010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18204</xdr:rowOff>
    </xdr:from>
    <xdr:to>
      <xdr:col>23</xdr:col>
      <xdr:colOff>184150</xdr:colOff>
      <xdr:row>80</xdr:row>
      <xdr:rowOff>119804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110931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156434</xdr:rowOff>
    </xdr:from>
    <xdr:to>
      <xdr:col>19</xdr:col>
      <xdr:colOff>184150</xdr:colOff>
      <xdr:row>80</xdr:row>
      <xdr:rowOff>86584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96761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46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131259</xdr:rowOff>
    </xdr:from>
    <xdr:to>
      <xdr:col>15</xdr:col>
      <xdr:colOff>133350</xdr:colOff>
      <xdr:row>80</xdr:row>
      <xdr:rowOff>61409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7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71586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124751</xdr:rowOff>
    </xdr:from>
    <xdr:to>
      <xdr:col>11</xdr:col>
      <xdr:colOff>82550</xdr:colOff>
      <xdr:row>80</xdr:row>
      <xdr:rowOff>54901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65078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3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124758</xdr:rowOff>
    </xdr:from>
    <xdr:to>
      <xdr:col>7</xdr:col>
      <xdr:colOff>31750</xdr:colOff>
      <xdr:row>80</xdr:row>
      <xdr:rowOff>54908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65085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3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人材確保の観点から初任給を国より高く設定していること、また、高等学校卒・短期大学卒の職員も職務遂行能力に応じて管理職に就任していることが要因となり、類似団体を上回っている。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給与の適正化及び人件費抑制策として昇給基準を改正しているが、今後さらに給与制度の見直しを検討する等、引き続き給与の適正化に努める。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これまで職員数の抑制に努めていることもあり、類似団体内平均値を下回る状況を維持している。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今後も行政行政サービスを維持するとともに定員管理の適正化に努める。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169101</xdr:rowOff>
    </xdr:from>
    <xdr:to>
      <xdr:col>81</xdr:col>
      <xdr:colOff>44450</xdr:colOff>
      <xdr:row>59</xdr:row>
      <xdr:rowOff>170709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84651"/>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169101</xdr:rowOff>
    </xdr:from>
    <xdr:to>
      <xdr:col>77</xdr:col>
      <xdr:colOff>44450</xdr:colOff>
      <xdr:row>60</xdr:row>
      <xdr:rowOff>1270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8465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3683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882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168296</xdr:rowOff>
    </xdr:from>
    <xdr:to>
      <xdr:col>68</xdr:col>
      <xdr:colOff>152400</xdr:colOff>
      <xdr:row>60</xdr:row>
      <xdr:rowOff>3683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83846"/>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119909</xdr:rowOff>
    </xdr:from>
    <xdr:to>
      <xdr:col>81</xdr:col>
      <xdr:colOff>95250</xdr:colOff>
      <xdr:row>60</xdr:row>
      <xdr:rowOff>50059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41186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118301</xdr:rowOff>
    </xdr:from>
    <xdr:to>
      <xdr:col>77</xdr:col>
      <xdr:colOff>95250</xdr:colOff>
      <xdr:row>60</xdr:row>
      <xdr:rowOff>48451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58628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0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124333</xdr:rowOff>
    </xdr:from>
    <xdr:to>
      <xdr:col>68</xdr:col>
      <xdr:colOff>203200</xdr:colOff>
      <xdr:row>60</xdr:row>
      <xdr:rowOff>54483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64660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0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117496</xdr:rowOff>
    </xdr:from>
    <xdr:to>
      <xdr:col>64</xdr:col>
      <xdr:colOff>152400</xdr:colOff>
      <xdr:row>60</xdr:row>
      <xdr:rowOff>47646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57823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臨時財政対策債、義務教育施設等の整備事業、防災対策の財源として発行した市債の元金償還の開始に伴い、実質公債費比率は増加し、類似団体平均を上回る結果となった。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年度まで増加し、その後減少に転じるものの依然として高い水準で推移することから、引き続き、実施事業の選択を慎重に行い、市債発行額を抑制することで改善に努める。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97790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73660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4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941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9313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102464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義務教育施設等の耐震改修事業や大網駅東土地区画整理事業等の大型事業の実施に伴い平成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年度から令和元年度まで市債現在高が増加し続けたことや、財源不足を基金の取崩しによって対応したことにより、令和元年度には将来負担比率が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まで悪化したが、令和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年度の比率は、市債発行額の抑制による市債現在高の減少や基金取崩しの抑制（ふるさと納税、普通交付税の増加や支出の節減等による）により、大きく減少した。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今後も、市債発行額の抑制により市債現在高は大きく減少する見通しであることから、比率は減少すると見込まれる。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類似団体平均と比べると依然高い水準であることから、優先度と緊急性を考慮した事業の選択と集中に努め、市債発行の抑制、基金残高の増加を図る。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113284</xdr:rowOff>
    </xdr:from>
    <xdr:to>
      <xdr:col>81</xdr:col>
      <xdr:colOff>44450</xdr:colOff>
      <xdr:row>17</xdr:row>
      <xdr:rowOff>91440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5648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91440</xdr:rowOff>
    </xdr:from>
    <xdr:to>
      <xdr:col>77</xdr:col>
      <xdr:colOff>44450</xdr:colOff>
      <xdr:row>17</xdr:row>
      <xdr:rowOff>148548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0609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98679</xdr:rowOff>
    </xdr:from>
    <xdr:to>
      <xdr:col>72</xdr:col>
      <xdr:colOff>203200</xdr:colOff>
      <xdr:row>17</xdr:row>
      <xdr:rowOff>148548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013329"/>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50419</xdr:rowOff>
    </xdr:from>
    <xdr:to>
      <xdr:col>68</xdr:col>
      <xdr:colOff>152400</xdr:colOff>
      <xdr:row>17</xdr:row>
      <xdr:rowOff>98679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650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62484</xdr:rowOff>
    </xdr:from>
    <xdr:to>
      <xdr:col>81</xdr:col>
      <xdr:colOff>95250</xdr:colOff>
      <xdr:row>16</xdr:row>
      <xdr:rowOff>164084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34561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40640</xdr:rowOff>
    </xdr:from>
    <xdr:to>
      <xdr:col>77</xdr:col>
      <xdr:colOff>95250</xdr:colOff>
      <xdr:row>17</xdr:row>
      <xdr:rowOff>142240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127017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47879</xdr:rowOff>
    </xdr:from>
    <xdr:to>
      <xdr:col>68</xdr:col>
      <xdr:colOff>203200</xdr:colOff>
      <xdr:row>17</xdr:row>
      <xdr:rowOff>149479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134256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171069</xdr:rowOff>
    </xdr:from>
    <xdr:to>
      <xdr:col>64</xdr:col>
      <xdr:colOff>152400</xdr:colOff>
      <xdr:row>17</xdr:row>
      <xdr:rowOff>101219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85996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人件費に係る経常収支比率は、依然として類似団体平均を上回っていることから、人事行政の更なる適正化に努める。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4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8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障害者福祉サービス費の増加が主な要因となり、依然として類似団体平均を上回っている。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今後、財政の健全性を確保するため、資格審査や給付の適正化等に努める。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22225</xdr:rowOff>
    </xdr:from>
    <xdr:to>
      <xdr:col>24</xdr:col>
      <xdr:colOff>25400</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34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142875</xdr:rowOff>
    </xdr:from>
    <xdr:to>
      <xdr:col>24</xdr:col>
      <xdr:colOff>76200</xdr:colOff>
      <xdr:row>56</xdr:row>
      <xdr:rowOff>73025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114952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4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特別会計や公営企業への繰出金等の影響により、全国平均、千葉県平均、類似団体平均のいずれも上回っている。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経常経費の削減に努めるとともに、徴収体制の強化などによる一般財源の増加に努める。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73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73128"/>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60</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0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類似団体平均を上回っているのは、物件費に相当するごみ処理経費、常備消防費等を一部事務組合で共同処理しており、一部事務組合負担金が補助費に分類されていることが影響していると考えられる。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一部事務組合に対しても、職員数、給与の適正化や物件費の抑制を求めるとともに、団体補助金等の適正化を推進し、継続的な見直しを行っていく。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10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506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46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30988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類似団体平均を下回っているが、近年大型の整備事業が集中したことから、地方債の元利償還金が膨らんでおり、令和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年度は減少となっているものの、公債費に係る経常収支比率は増加傾向にある。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義務教育施設整備事業、社会福祉施設整備事業等の財源として発行した市債の償還により、増加していくことが想定される。このような財政状況を考慮し、市債に頼った事業の実施を極力控え、公債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101854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24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101854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65278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143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31005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特別会計や公営企業会計への繰出金等の影響により、全国平均、千葉県平均、類似団体平均のいずれも上回っている。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及び下水道事業においては、今後、人口減少や施設の老朽化等により経営環境の厳しさが一層増すものと見込まれていることから、経費の節減など、一般会計の負担額を減らすため、経営改善に向けた取組み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80</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41248"/>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751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67563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138867</xdr:rowOff>
    </xdr:from>
    <xdr:to>
      <xdr:col>29</xdr:col>
      <xdr:colOff>127000</xdr:colOff>
      <xdr:row>17</xdr:row>
      <xdr:rowOff>138886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1142"/>
          <a:ext cx="6477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130588</xdr:rowOff>
    </xdr:from>
    <xdr:to>
      <xdr:col>26</xdr:col>
      <xdr:colOff>50800</xdr:colOff>
      <xdr:row>17</xdr:row>
      <xdr:rowOff>138886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92863"/>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130588</xdr:rowOff>
    </xdr:from>
    <xdr:to>
      <xdr:col>22</xdr:col>
      <xdr:colOff>114300</xdr:colOff>
      <xdr:row>17</xdr:row>
      <xdr:rowOff>142690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92863"/>
          <a:ext cx="698500" cy="1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142690</xdr:rowOff>
    </xdr:from>
    <xdr:to>
      <xdr:col>18</xdr:col>
      <xdr:colOff>177800</xdr:colOff>
      <xdr:row>17</xdr:row>
      <xdr:rowOff>149347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04965"/>
          <a:ext cx="698500" cy="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88067</xdr:rowOff>
    </xdr:from>
    <xdr:to>
      <xdr:col>29</xdr:col>
      <xdr:colOff>177800</xdr:colOff>
      <xdr:row>18</xdr:row>
      <xdr:rowOff>18217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168094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88086</xdr:rowOff>
    </xdr:from>
    <xdr:to>
      <xdr:col>26</xdr:col>
      <xdr:colOff>101600</xdr:colOff>
      <xdr:row>18</xdr:row>
      <xdr:rowOff>18236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5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3013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79788</xdr:rowOff>
    </xdr:from>
    <xdr:to>
      <xdr:col>22</xdr:col>
      <xdr:colOff>165100</xdr:colOff>
      <xdr:row>18</xdr:row>
      <xdr:rowOff>9938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4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166165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91890</xdr:rowOff>
    </xdr:from>
    <xdr:to>
      <xdr:col>19</xdr:col>
      <xdr:colOff>38100</xdr:colOff>
      <xdr:row>18</xdr:row>
      <xdr:rowOff>22040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5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98547</xdr:rowOff>
    </xdr:from>
    <xdr:to>
      <xdr:col>15</xdr:col>
      <xdr:colOff>101600</xdr:colOff>
      <xdr:row>18</xdr:row>
      <xdr:rowOff>28697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6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115189</xdr:rowOff>
    </xdr:from>
    <xdr:to>
      <xdr:col>29</xdr:col>
      <xdr:colOff>127000</xdr:colOff>
      <xdr:row>37</xdr:row>
      <xdr:rowOff>115208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39889"/>
          <a:ext cx="6477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115208</xdr:rowOff>
    </xdr:from>
    <xdr:to>
      <xdr:col>26</xdr:col>
      <xdr:colOff>50800</xdr:colOff>
      <xdr:row>37</xdr:row>
      <xdr:rowOff>131039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39908"/>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131039</xdr:rowOff>
    </xdr:from>
    <xdr:to>
      <xdr:col>22</xdr:col>
      <xdr:colOff>114300</xdr:colOff>
      <xdr:row>37</xdr:row>
      <xdr:rowOff>176054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55739"/>
          <a:ext cx="698500" cy="4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176054</xdr:rowOff>
    </xdr:from>
    <xdr:to>
      <xdr:col>18</xdr:col>
      <xdr:colOff>177800</xdr:colOff>
      <xdr:row>37</xdr:row>
      <xdr:rowOff>177940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00754"/>
          <a:ext cx="698500" cy="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64389</xdr:rowOff>
    </xdr:from>
    <xdr:to>
      <xdr:col>29</xdr:col>
      <xdr:colOff>177800</xdr:colOff>
      <xdr:row>37</xdr:row>
      <xdr:rowOff>165989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8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36466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6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64408</xdr:rowOff>
    </xdr:from>
    <xdr:to>
      <xdr:col>26</xdr:col>
      <xdr:colOff>101600</xdr:colOff>
      <xdr:row>37</xdr:row>
      <xdr:rowOff>166008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8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150785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7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80239</xdr:rowOff>
    </xdr:from>
    <xdr:to>
      <xdr:col>22</xdr:col>
      <xdr:colOff>165100</xdr:colOff>
      <xdr:row>37</xdr:row>
      <xdr:rowOff>181839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166616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125254</xdr:rowOff>
    </xdr:from>
    <xdr:to>
      <xdr:col>19</xdr:col>
      <xdr:colOff>38100</xdr:colOff>
      <xdr:row>37</xdr:row>
      <xdr:rowOff>226854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4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211631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127140</xdr:rowOff>
    </xdr:from>
    <xdr:to>
      <xdr:col>15</xdr:col>
      <xdr:colOff>101600</xdr:colOff>
      <xdr:row>37</xdr:row>
      <xdr:rowOff>228740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5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213517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3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133543</xdr:rowOff>
    </xdr:from>
    <xdr:to>
      <xdr:col>24</xdr:col>
      <xdr:colOff>63500</xdr:colOff>
      <xdr:row>37</xdr:row>
      <xdr:rowOff>143125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7193"/>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143125</xdr:rowOff>
    </xdr:from>
    <xdr:to>
      <xdr:col>19</xdr:col>
      <xdr:colOff>177800</xdr:colOff>
      <xdr:row>37</xdr:row>
      <xdr:rowOff>157778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86775"/>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157778</xdr:rowOff>
    </xdr:from>
    <xdr:to>
      <xdr:col>15</xdr:col>
      <xdr:colOff>50800</xdr:colOff>
      <xdr:row>37</xdr:row>
      <xdr:rowOff>164831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1428"/>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164831</xdr:rowOff>
    </xdr:from>
    <xdr:to>
      <xdr:col>10</xdr:col>
      <xdr:colOff>114300</xdr:colOff>
      <xdr:row>37</xdr:row>
      <xdr:rowOff>167639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8481"/>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82743</xdr:rowOff>
    </xdr:from>
    <xdr:to>
      <xdr:col>24</xdr:col>
      <xdr:colOff>114300</xdr:colOff>
      <xdr:row>38</xdr:row>
      <xdr:rowOff>12893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169120</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92325</xdr:rowOff>
    </xdr:from>
    <xdr:to>
      <xdr:col>20</xdr:col>
      <xdr:colOff>38100</xdr:colOff>
      <xdr:row>38</xdr:row>
      <xdr:rowOff>22475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13602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106978</xdr:rowOff>
    </xdr:from>
    <xdr:to>
      <xdr:col>15</xdr:col>
      <xdr:colOff>101600</xdr:colOff>
      <xdr:row>38</xdr:row>
      <xdr:rowOff>37128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28256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114031</xdr:rowOff>
    </xdr:from>
    <xdr:to>
      <xdr:col>10</xdr:col>
      <xdr:colOff>165100</xdr:colOff>
      <xdr:row>38</xdr:row>
      <xdr:rowOff>44180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7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35308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116839</xdr:rowOff>
    </xdr:from>
    <xdr:to>
      <xdr:col>6</xdr:col>
      <xdr:colOff>38100</xdr:colOff>
      <xdr:row>38</xdr:row>
      <xdr:rowOff>46989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38116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93911</xdr:rowOff>
    </xdr:from>
    <xdr:to>
      <xdr:col>24</xdr:col>
      <xdr:colOff>63500</xdr:colOff>
      <xdr:row>57</xdr:row>
      <xdr:rowOff>128750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66561"/>
          <a:ext cx="8382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128750</xdr:rowOff>
    </xdr:from>
    <xdr:to>
      <xdr:col>19</xdr:col>
      <xdr:colOff>177800</xdr:colOff>
      <xdr:row>57</xdr:row>
      <xdr:rowOff>147001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01400"/>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147001</xdr:rowOff>
    </xdr:from>
    <xdr:to>
      <xdr:col>15</xdr:col>
      <xdr:colOff>50800</xdr:colOff>
      <xdr:row>57</xdr:row>
      <xdr:rowOff>148844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19651"/>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144697</xdr:rowOff>
    </xdr:from>
    <xdr:to>
      <xdr:col>10</xdr:col>
      <xdr:colOff>114300</xdr:colOff>
      <xdr:row>57</xdr:row>
      <xdr:rowOff>148844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1734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43111</xdr:rowOff>
    </xdr:from>
    <xdr:to>
      <xdr:col>24</xdr:col>
      <xdr:colOff>114300</xdr:colOff>
      <xdr:row>57</xdr:row>
      <xdr:rowOff>144711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129488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77950</xdr:rowOff>
    </xdr:from>
    <xdr:to>
      <xdr:col>20</xdr:col>
      <xdr:colOff>38100</xdr:colOff>
      <xdr:row>58</xdr:row>
      <xdr:rowOff>8100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170677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96201</xdr:rowOff>
    </xdr:from>
    <xdr:to>
      <xdr:col>15</xdr:col>
      <xdr:colOff>101600</xdr:colOff>
      <xdr:row>58</xdr:row>
      <xdr:rowOff>26351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17478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98044</xdr:rowOff>
    </xdr:from>
    <xdr:to>
      <xdr:col>10</xdr:col>
      <xdr:colOff>165100</xdr:colOff>
      <xdr:row>58</xdr:row>
      <xdr:rowOff>28194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93897</xdr:rowOff>
    </xdr:from>
    <xdr:to>
      <xdr:col>6</xdr:col>
      <xdr:colOff>38100</xdr:colOff>
      <xdr:row>58</xdr:row>
      <xdr:rowOff>24047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135265</xdr:rowOff>
    </xdr:from>
    <xdr:to>
      <xdr:col>24</xdr:col>
      <xdr:colOff>63500</xdr:colOff>
      <xdr:row>78</xdr:row>
      <xdr:rowOff>137437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0836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137437</xdr:rowOff>
    </xdr:from>
    <xdr:to>
      <xdr:col>19</xdr:col>
      <xdr:colOff>177800</xdr:colOff>
      <xdr:row>78</xdr:row>
      <xdr:rowOff>137711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1053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137392</xdr:rowOff>
    </xdr:from>
    <xdr:to>
      <xdr:col>15</xdr:col>
      <xdr:colOff>50800</xdr:colOff>
      <xdr:row>78</xdr:row>
      <xdr:rowOff>137711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1049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137392</xdr:rowOff>
    </xdr:from>
    <xdr:to>
      <xdr:col>10</xdr:col>
      <xdr:colOff>114300</xdr:colOff>
      <xdr:row>78</xdr:row>
      <xdr:rowOff>138900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10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84465</xdr:rowOff>
    </xdr:from>
    <xdr:to>
      <xdr:col>24</xdr:col>
      <xdr:colOff>114300</xdr:colOff>
      <xdr:row>79</xdr:row>
      <xdr:rowOff>14615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170842</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72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86637</xdr:rowOff>
    </xdr:from>
    <xdr:to>
      <xdr:col>20</xdr:col>
      <xdr:colOff>38100</xdr:colOff>
      <xdr:row>79</xdr:row>
      <xdr:rowOff>16787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7914</xdr:rowOff>
    </xdr:from>
    <xdr:ext cx="313932"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40333" y="13552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86911</xdr:rowOff>
    </xdr:from>
    <xdr:to>
      <xdr:col>15</xdr:col>
      <xdr:colOff>101600</xdr:colOff>
      <xdr:row>79</xdr:row>
      <xdr:rowOff>17061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8188</xdr:rowOff>
    </xdr:from>
    <xdr:ext cx="313932"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51333" y="13552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86592</xdr:rowOff>
    </xdr:from>
    <xdr:to>
      <xdr:col>10</xdr:col>
      <xdr:colOff>165100</xdr:colOff>
      <xdr:row>79</xdr:row>
      <xdr:rowOff>16742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7869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88100</xdr:rowOff>
    </xdr:from>
    <xdr:to>
      <xdr:col>6</xdr:col>
      <xdr:colOff>38100</xdr:colOff>
      <xdr:row>79</xdr:row>
      <xdr:rowOff>18250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9377</xdr:rowOff>
    </xdr:from>
    <xdr:ext cx="313932"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73333" y="13553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121760</xdr:rowOff>
    </xdr:from>
    <xdr:to>
      <xdr:col>24</xdr:col>
      <xdr:colOff>62865</xdr:colOff>
      <xdr:row>96</xdr:row>
      <xdr:rowOff>144619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723710"/>
          <a:ext cx="1270" cy="88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148446</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6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144619</xdr:rowOff>
    </xdr:from>
    <xdr:to>
      <xdr:col>24</xdr:col>
      <xdr:colOff>152400</xdr:colOff>
      <xdr:row>96</xdr:row>
      <xdr:rowOff>144619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6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68437</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121760</xdr:rowOff>
    </xdr:from>
    <xdr:to>
      <xdr:col>24</xdr:col>
      <xdr:colOff>152400</xdr:colOff>
      <xdr:row>91</xdr:row>
      <xdr:rowOff>121760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7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77512</xdr:rowOff>
    </xdr:from>
    <xdr:to>
      <xdr:col>24</xdr:col>
      <xdr:colOff>63500</xdr:colOff>
      <xdr:row>96</xdr:row>
      <xdr:rowOff>145323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36712"/>
          <a:ext cx="838200" cy="6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168498</xdr:rowOff>
    </xdr:from>
    <xdr:ext cx="599010"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13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145621</xdr:rowOff>
    </xdr:from>
    <xdr:to>
      <xdr:col>24</xdr:col>
      <xdr:colOff>114300</xdr:colOff>
      <xdr:row>95</xdr:row>
      <xdr:rowOff>75771</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26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145323</xdr:rowOff>
    </xdr:from>
    <xdr:to>
      <xdr:col>19</xdr:col>
      <xdr:colOff>177800</xdr:colOff>
      <xdr:row>96</xdr:row>
      <xdr:rowOff>171014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04523"/>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134744</xdr:rowOff>
    </xdr:from>
    <xdr:to>
      <xdr:col>20</xdr:col>
      <xdr:colOff>38100</xdr:colOff>
      <xdr:row>96</xdr:row>
      <xdr:rowOff>64894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4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81421</xdr:rowOff>
    </xdr:from>
    <xdr:ext cx="599010"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497795" y="1619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171014</xdr:rowOff>
    </xdr:from>
    <xdr:to>
      <xdr:col>15</xdr:col>
      <xdr:colOff>50800</xdr:colOff>
      <xdr:row>97</xdr:row>
      <xdr:rowOff>11615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30214"/>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134451</xdr:rowOff>
    </xdr:from>
    <xdr:to>
      <xdr:col>15</xdr:col>
      <xdr:colOff>101600</xdr:colOff>
      <xdr:row>96</xdr:row>
      <xdr:rowOff>64601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81128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08795" y="161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11615</xdr:rowOff>
    </xdr:from>
    <xdr:to>
      <xdr:col>10</xdr:col>
      <xdr:colOff>114300</xdr:colOff>
      <xdr:row>97</xdr:row>
      <xdr:rowOff>13421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4226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153589</xdr:rowOff>
    </xdr:from>
    <xdr:to>
      <xdr:col>10</xdr:col>
      <xdr:colOff>165100</xdr:colOff>
      <xdr:row>96</xdr:row>
      <xdr:rowOff>83739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4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157288</xdr:rowOff>
    </xdr:from>
    <xdr:to>
      <xdr:col>6</xdr:col>
      <xdr:colOff>38100</xdr:colOff>
      <xdr:row>96</xdr:row>
      <xdr:rowOff>87438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4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103965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26712</xdr:rowOff>
    </xdr:from>
    <xdr:to>
      <xdr:col>24</xdr:col>
      <xdr:colOff>114300</xdr:colOff>
      <xdr:row>96</xdr:row>
      <xdr:rowOff>128312</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113089</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94523</xdr:rowOff>
    </xdr:from>
    <xdr:to>
      <xdr:col>20</xdr:col>
      <xdr:colOff>38100</xdr:colOff>
      <xdr:row>97</xdr:row>
      <xdr:rowOff>24673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120214</xdr:rowOff>
    </xdr:from>
    <xdr:to>
      <xdr:col>15</xdr:col>
      <xdr:colOff>101600</xdr:colOff>
      <xdr:row>97</xdr:row>
      <xdr:rowOff>50364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132265</xdr:rowOff>
    </xdr:from>
    <xdr:to>
      <xdr:col>10</xdr:col>
      <xdr:colOff>165100</xdr:colOff>
      <xdr:row>97</xdr:row>
      <xdr:rowOff>62415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53542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134071</xdr:rowOff>
    </xdr:from>
    <xdr:to>
      <xdr:col>6</xdr:col>
      <xdr:colOff>38100</xdr:colOff>
      <xdr:row>97</xdr:row>
      <xdr:rowOff>64221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65283</xdr:rowOff>
    </xdr:from>
    <xdr:to>
      <xdr:col>55</xdr:col>
      <xdr:colOff>0</xdr:colOff>
      <xdr:row>39</xdr:row>
      <xdr:rowOff>3165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894583"/>
          <a:ext cx="838200" cy="79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65283</xdr:rowOff>
    </xdr:from>
    <xdr:to>
      <xdr:col>50</xdr:col>
      <xdr:colOff>114300</xdr:colOff>
      <xdr:row>39</xdr:row>
      <xdr:rowOff>83517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894583"/>
          <a:ext cx="889000" cy="8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83517</xdr:rowOff>
    </xdr:from>
    <xdr:to>
      <xdr:col>45</xdr:col>
      <xdr:colOff>177800</xdr:colOff>
      <xdr:row>39</xdr:row>
      <xdr:rowOff>106507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770067"/>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103124</xdr:rowOff>
    </xdr:from>
    <xdr:to>
      <xdr:col>41</xdr:col>
      <xdr:colOff>50800</xdr:colOff>
      <xdr:row>39</xdr:row>
      <xdr:rowOff>106507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78967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123815</xdr:rowOff>
    </xdr:from>
    <xdr:to>
      <xdr:col>55</xdr:col>
      <xdr:colOff>50800</xdr:colOff>
      <xdr:row>39</xdr:row>
      <xdr:rowOff>53965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6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38742</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14483</xdr:rowOff>
    </xdr:from>
    <xdr:to>
      <xdr:col>50</xdr:col>
      <xdr:colOff>165100</xdr:colOff>
      <xdr:row>34</xdr:row>
      <xdr:rowOff>116083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107210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3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32717</xdr:rowOff>
    </xdr:from>
    <xdr:to>
      <xdr:col>46</xdr:col>
      <xdr:colOff>38100</xdr:colOff>
      <xdr:row>39</xdr:row>
      <xdr:rowOff>134317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125444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55707</xdr:rowOff>
    </xdr:from>
    <xdr:to>
      <xdr:col>41</xdr:col>
      <xdr:colOff>101600</xdr:colOff>
      <xdr:row>39</xdr:row>
      <xdr:rowOff>157307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148434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52324</xdr:rowOff>
    </xdr:from>
    <xdr:to>
      <xdr:col>36</xdr:col>
      <xdr:colOff>165100</xdr:colOff>
      <xdr:row>39</xdr:row>
      <xdr:rowOff>153924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145051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46971</xdr:rowOff>
    </xdr:from>
    <xdr:to>
      <xdr:col>55</xdr:col>
      <xdr:colOff>0</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991071"/>
          <a:ext cx="838200" cy="5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5937</xdr:rowOff>
    </xdr:from>
    <xdr:to>
      <xdr:col>50</xdr:col>
      <xdr:colOff>114300</xdr:colOff>
      <xdr:row>58</xdr:row>
      <xdr:rowOff>46971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950037"/>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122514</xdr:rowOff>
    </xdr:from>
    <xdr:to>
      <xdr:col>45</xdr:col>
      <xdr:colOff>177800</xdr:colOff>
      <xdr:row>58</xdr:row>
      <xdr:rowOff>5937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895164"/>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122514</xdr:rowOff>
    </xdr:from>
    <xdr:to>
      <xdr:col>41</xdr:col>
      <xdr:colOff>50800</xdr:colOff>
      <xdr:row>57</xdr:row>
      <xdr:rowOff>135512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89516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49009</xdr:rowOff>
    </xdr:from>
    <xdr:to>
      <xdr:col>55</xdr:col>
      <xdr:colOff>50800</xdr:colOff>
      <xdr:row>58</xdr:row>
      <xdr:rowOff>150609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9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135386</xdr:rowOff>
    </xdr:from>
    <xdr:ext cx="469744"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90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167621</xdr:rowOff>
    </xdr:from>
    <xdr:to>
      <xdr:col>50</xdr:col>
      <xdr:colOff>165100</xdr:colOff>
      <xdr:row>58</xdr:row>
      <xdr:rowOff>97771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9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88898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100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126587</xdr:rowOff>
    </xdr:from>
    <xdr:to>
      <xdr:col>46</xdr:col>
      <xdr:colOff>38100</xdr:colOff>
      <xdr:row>58</xdr:row>
      <xdr:rowOff>56737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47864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71714</xdr:rowOff>
    </xdr:from>
    <xdr:to>
      <xdr:col>41</xdr:col>
      <xdr:colOff>101600</xdr:colOff>
      <xdr:row>58</xdr:row>
      <xdr:rowOff>1864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164441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84712</xdr:rowOff>
    </xdr:from>
    <xdr:to>
      <xdr:col>36</xdr:col>
      <xdr:colOff>165100</xdr:colOff>
      <xdr:row>58</xdr:row>
      <xdr:rowOff>14862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44634</xdr:rowOff>
    </xdr:from>
    <xdr:to>
      <xdr:col>55</xdr:col>
      <xdr:colOff>0</xdr:colOff>
      <xdr:row>79</xdr:row>
      <xdr:rowOff>58334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89184"/>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78386</xdr:rowOff>
    </xdr:from>
    <xdr:to>
      <xdr:col>50</xdr:col>
      <xdr:colOff>114300</xdr:colOff>
      <xdr:row>79</xdr:row>
      <xdr:rowOff>44634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51486"/>
          <a:ext cx="889000" cy="1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102209</xdr:rowOff>
    </xdr:from>
    <xdr:to>
      <xdr:col>45</xdr:col>
      <xdr:colOff>177800</xdr:colOff>
      <xdr:row>78</xdr:row>
      <xdr:rowOff>78386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03859"/>
          <a:ext cx="889000" cy="1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102209</xdr:rowOff>
    </xdr:from>
    <xdr:to>
      <xdr:col>41</xdr:col>
      <xdr:colOff>50800</xdr:colOff>
      <xdr:row>77</xdr:row>
      <xdr:rowOff>113167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03859"/>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7534</xdr:rowOff>
    </xdr:from>
    <xdr:to>
      <xdr:col>55</xdr:col>
      <xdr:colOff>50800</xdr:colOff>
      <xdr:row>79</xdr:row>
      <xdr:rowOff>109134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93911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6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165284</xdr:rowOff>
    </xdr:from>
    <xdr:to>
      <xdr:col>50</xdr:col>
      <xdr:colOff>165100</xdr:colOff>
      <xdr:row>79</xdr:row>
      <xdr:rowOff>95434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86561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27586</xdr:rowOff>
    </xdr:from>
    <xdr:to>
      <xdr:col>46</xdr:col>
      <xdr:colOff>38100</xdr:colOff>
      <xdr:row>78</xdr:row>
      <xdr:rowOff>129186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120313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51409</xdr:rowOff>
    </xdr:from>
    <xdr:to>
      <xdr:col>41</xdr:col>
      <xdr:colOff>101600</xdr:colOff>
      <xdr:row>77</xdr:row>
      <xdr:rowOff>153009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144136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62367</xdr:rowOff>
    </xdr:from>
    <xdr:to>
      <xdr:col>36</xdr:col>
      <xdr:colOff>165100</xdr:colOff>
      <xdr:row>77</xdr:row>
      <xdr:rowOff>163967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155094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99233</xdr:rowOff>
    </xdr:from>
    <xdr:to>
      <xdr:col>55</xdr:col>
      <xdr:colOff>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01333"/>
          <a:ext cx="8382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81110</xdr:rowOff>
    </xdr:from>
    <xdr:to>
      <xdr:col>50</xdr:col>
      <xdr:colOff>114300</xdr:colOff>
      <xdr:row>98</xdr:row>
      <xdr:rowOff>99233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83210"/>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81110</xdr:rowOff>
    </xdr:from>
    <xdr:to>
      <xdr:col>45</xdr:col>
      <xdr:colOff>177800</xdr:colOff>
      <xdr:row>98</xdr:row>
      <xdr:rowOff>104705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83210"/>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87392</xdr:rowOff>
    </xdr:from>
    <xdr:to>
      <xdr:col>41</xdr:col>
      <xdr:colOff>50800</xdr:colOff>
      <xdr:row>98</xdr:row>
      <xdr:rowOff>104705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89492"/>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70269</xdr:rowOff>
    </xdr:from>
    <xdr:to>
      <xdr:col>55</xdr:col>
      <xdr:colOff>50800</xdr:colOff>
      <xdr:row>99</xdr:row>
      <xdr:rowOff>419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156646</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48433</xdr:rowOff>
    </xdr:from>
    <xdr:to>
      <xdr:col>50</xdr:col>
      <xdr:colOff>165100</xdr:colOff>
      <xdr:row>98</xdr:row>
      <xdr:rowOff>150033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141160</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04428" y="169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30310</xdr:rowOff>
    </xdr:from>
    <xdr:to>
      <xdr:col>46</xdr:col>
      <xdr:colOff>38100</xdr:colOff>
      <xdr:row>98</xdr:row>
      <xdr:rowOff>131910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123037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53905</xdr:rowOff>
    </xdr:from>
    <xdr:to>
      <xdr:col>41</xdr:col>
      <xdr:colOff>101600</xdr:colOff>
      <xdr:row>98</xdr:row>
      <xdr:rowOff>155505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146632</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4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36592</xdr:rowOff>
    </xdr:from>
    <xdr:to>
      <xdr:col>36</xdr:col>
      <xdr:colOff>165100</xdr:colOff>
      <xdr:row>98</xdr:row>
      <xdr:rowOff>138192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129319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93719</xdr:rowOff>
    </xdr:from>
    <xdr:to>
      <xdr:col>85</xdr:col>
      <xdr:colOff>127000</xdr:colOff>
      <xdr:row>39</xdr:row>
      <xdr:rowOff>98781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026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67789</xdr:rowOff>
    </xdr:from>
    <xdr:to>
      <xdr:col>81</xdr:col>
      <xdr:colOff>50800</xdr:colOff>
      <xdr:row>39</xdr:row>
      <xdr:rowOff>93719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54339"/>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67789</xdr:rowOff>
    </xdr:from>
    <xdr:to>
      <xdr:col>76</xdr:col>
      <xdr:colOff>114300</xdr:colOff>
      <xdr:row>39</xdr:row>
      <xdr:rowOff>98432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54339"/>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98182</xdr:rowOff>
    </xdr:from>
    <xdr:to>
      <xdr:col>71</xdr:col>
      <xdr:colOff>177800</xdr:colOff>
      <xdr:row>39</xdr:row>
      <xdr:rowOff>98432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8473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42919</xdr:rowOff>
    </xdr:from>
    <xdr:to>
      <xdr:col>81</xdr:col>
      <xdr:colOff>101600</xdr:colOff>
      <xdr:row>39</xdr:row>
      <xdr:rowOff>144519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135646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82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16989</xdr:rowOff>
    </xdr:from>
    <xdr:to>
      <xdr:col>76</xdr:col>
      <xdr:colOff>165100</xdr:colOff>
      <xdr:row>39</xdr:row>
      <xdr:rowOff>118589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109716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47632</xdr:rowOff>
    </xdr:from>
    <xdr:to>
      <xdr:col>72</xdr:col>
      <xdr:colOff>38100</xdr:colOff>
      <xdr:row>39</xdr:row>
      <xdr:rowOff>149232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140359</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46333" y="6826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47382</xdr:rowOff>
    </xdr:from>
    <xdr:to>
      <xdr:col>67</xdr:col>
      <xdr:colOff>101600</xdr:colOff>
      <xdr:row>39</xdr:row>
      <xdr:rowOff>148982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140109</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82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34037</xdr:rowOff>
    </xdr:from>
    <xdr:to>
      <xdr:col>85</xdr:col>
      <xdr:colOff>127000</xdr:colOff>
      <xdr:row>79</xdr:row>
      <xdr:rowOff>57722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78587"/>
          <a:ext cx="8382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57722</xdr:rowOff>
    </xdr:from>
    <xdr:to>
      <xdr:col>81</xdr:col>
      <xdr:colOff>50800</xdr:colOff>
      <xdr:row>79</xdr:row>
      <xdr:rowOff>79781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60227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79781</xdr:rowOff>
    </xdr:from>
    <xdr:to>
      <xdr:col>76</xdr:col>
      <xdr:colOff>114300</xdr:colOff>
      <xdr:row>79</xdr:row>
      <xdr:rowOff>103085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624331"/>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103085</xdr:rowOff>
    </xdr:from>
    <xdr:to>
      <xdr:col>71</xdr:col>
      <xdr:colOff>177800</xdr:colOff>
      <xdr:row>79</xdr:row>
      <xdr:rowOff>125577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647635"/>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154687</xdr:rowOff>
    </xdr:from>
    <xdr:to>
      <xdr:col>85</xdr:col>
      <xdr:colOff>177800</xdr:colOff>
      <xdr:row>79</xdr:row>
      <xdr:rowOff>84837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69614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6922</xdr:rowOff>
    </xdr:from>
    <xdr:to>
      <xdr:col>81</xdr:col>
      <xdr:colOff>101600</xdr:colOff>
      <xdr:row>79</xdr:row>
      <xdr:rowOff>108522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99649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6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28981</xdr:rowOff>
    </xdr:from>
    <xdr:to>
      <xdr:col>76</xdr:col>
      <xdr:colOff>165100</xdr:colOff>
      <xdr:row>79</xdr:row>
      <xdr:rowOff>130581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121708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6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52285</xdr:rowOff>
    </xdr:from>
    <xdr:to>
      <xdr:col>72</xdr:col>
      <xdr:colOff>38100</xdr:colOff>
      <xdr:row>79</xdr:row>
      <xdr:rowOff>153885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145012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74777</xdr:rowOff>
    </xdr:from>
    <xdr:to>
      <xdr:col>67</xdr:col>
      <xdr:colOff>101600</xdr:colOff>
      <xdr:row>80</xdr:row>
      <xdr:rowOff>4927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6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167504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7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142980</xdr:rowOff>
    </xdr:from>
    <xdr:to>
      <xdr:col>85</xdr:col>
      <xdr:colOff>127000</xdr:colOff>
      <xdr:row>98</xdr:row>
      <xdr:rowOff>24754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73630"/>
          <a:ext cx="838200" cy="5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152924</xdr:rowOff>
    </xdr:from>
    <xdr:to>
      <xdr:col>81</xdr:col>
      <xdr:colOff>50800</xdr:colOff>
      <xdr:row>98</xdr:row>
      <xdr:rowOff>24754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83574"/>
          <a:ext cx="8890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152924</xdr:rowOff>
    </xdr:from>
    <xdr:to>
      <xdr:col>76</xdr:col>
      <xdr:colOff>114300</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83574"/>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25355</xdr:rowOff>
    </xdr:from>
    <xdr:to>
      <xdr:col>71</xdr:col>
      <xdr:colOff>177800</xdr:colOff>
      <xdr:row>98</xdr:row>
      <xdr:rowOff>25372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27455"/>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92180</xdr:rowOff>
    </xdr:from>
    <xdr:to>
      <xdr:col>85</xdr:col>
      <xdr:colOff>177800</xdr:colOff>
      <xdr:row>98</xdr:row>
      <xdr:rowOff>22330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7107</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3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145404</xdr:rowOff>
    </xdr:from>
    <xdr:to>
      <xdr:col>81</xdr:col>
      <xdr:colOff>101600</xdr:colOff>
      <xdr:row>98</xdr:row>
      <xdr:rowOff>75554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66681</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2017" y="16868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102124</xdr:rowOff>
    </xdr:from>
    <xdr:to>
      <xdr:col>76</xdr:col>
      <xdr:colOff>165100</xdr:colOff>
      <xdr:row>98</xdr:row>
      <xdr:rowOff>32274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23401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82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146022</xdr:rowOff>
    </xdr:from>
    <xdr:to>
      <xdr:col>72</xdr:col>
      <xdr:colOff>38100</xdr:colOff>
      <xdr:row>98</xdr:row>
      <xdr:rowOff>76172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98</xdr:row>
      <xdr:rowOff>67299</xdr:rowOff>
    </xdr:from>
    <xdr:ext cx="249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78650" y="16869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146005</xdr:rowOff>
    </xdr:from>
    <xdr:to>
      <xdr:col>67</xdr:col>
      <xdr:colOff>101600</xdr:colOff>
      <xdr:row>98</xdr:row>
      <xdr:rowOff>76155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98</xdr:row>
      <xdr:rowOff>67282</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89650" y="1686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55042</xdr:rowOff>
    </xdr:from>
    <xdr:to>
      <xdr:col>116</xdr:col>
      <xdr:colOff>63500</xdr:colOff>
      <xdr:row>38</xdr:row>
      <xdr:rowOff>58775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70142"/>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55042</xdr:rowOff>
    </xdr:from>
    <xdr:to>
      <xdr:col>111</xdr:col>
      <xdr:colOff>177800</xdr:colOff>
      <xdr:row>38</xdr:row>
      <xdr:rowOff>147015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570142"/>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147015</xdr:rowOff>
    </xdr:from>
    <xdr:to>
      <xdr:col>107</xdr:col>
      <xdr:colOff>50800</xdr:colOff>
      <xdr:row>38</xdr:row>
      <xdr:rowOff>156502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6211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154749</xdr:rowOff>
    </xdr:from>
    <xdr:to>
      <xdr:col>102</xdr:col>
      <xdr:colOff>114300</xdr:colOff>
      <xdr:row>38</xdr:row>
      <xdr:rowOff>156502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6984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xdr:rowOff>
    </xdr:from>
    <xdr:to>
      <xdr:col>116</xdr:col>
      <xdr:colOff>114300</xdr:colOff>
      <xdr:row>38</xdr:row>
      <xdr:rowOff>109575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30852</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4242</xdr:rowOff>
    </xdr:from>
    <xdr:to>
      <xdr:col>112</xdr:col>
      <xdr:colOff>38100</xdr:colOff>
      <xdr:row>38</xdr:row>
      <xdr:rowOff>105842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122369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96215</xdr:rowOff>
    </xdr:from>
    <xdr:to>
      <xdr:col>107</xdr:col>
      <xdr:colOff>101600</xdr:colOff>
      <xdr:row>39</xdr:row>
      <xdr:rowOff>26365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17492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7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105702</xdr:rowOff>
    </xdr:from>
    <xdr:to>
      <xdr:col>102</xdr:col>
      <xdr:colOff>165100</xdr:colOff>
      <xdr:row>39</xdr:row>
      <xdr:rowOff>35852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26979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103949</xdr:rowOff>
    </xdr:from>
    <xdr:to>
      <xdr:col>98</xdr:col>
      <xdr:colOff>38100</xdr:colOff>
      <xdr:row>39</xdr:row>
      <xdr:rowOff>34099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25226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28791</xdr:rowOff>
    </xdr:from>
    <xdr:to>
      <xdr:col>116</xdr:col>
      <xdr:colOff>63500</xdr:colOff>
      <xdr:row>59</xdr:row>
      <xdr:rowOff>28886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4341"/>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28886</xdr:rowOff>
    </xdr:from>
    <xdr:to>
      <xdr:col>111</xdr:col>
      <xdr:colOff>177800</xdr:colOff>
      <xdr:row>59</xdr:row>
      <xdr:rowOff>28963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443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28963</xdr:rowOff>
    </xdr:from>
    <xdr:to>
      <xdr:col>107</xdr:col>
      <xdr:colOff>50800</xdr:colOff>
      <xdr:row>59</xdr:row>
      <xdr:rowOff>29096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451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29096</xdr:rowOff>
    </xdr:from>
    <xdr:to>
      <xdr:col>102</xdr:col>
      <xdr:colOff>114300</xdr:colOff>
      <xdr:row>59</xdr:row>
      <xdr:rowOff>29191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4464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149441</xdr:rowOff>
    </xdr:from>
    <xdr:to>
      <xdr:col>116</xdr:col>
      <xdr:colOff>114300</xdr:colOff>
      <xdr:row>59</xdr:row>
      <xdr:rowOff>79591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64368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149536</xdr:rowOff>
    </xdr:from>
    <xdr:to>
      <xdr:col>112</xdr:col>
      <xdr:colOff>38100</xdr:colOff>
      <xdr:row>59</xdr:row>
      <xdr:rowOff>79686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70813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8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149613</xdr:rowOff>
    </xdr:from>
    <xdr:to>
      <xdr:col>107</xdr:col>
      <xdr:colOff>101600</xdr:colOff>
      <xdr:row>59</xdr:row>
      <xdr:rowOff>79763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70890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149746</xdr:rowOff>
    </xdr:from>
    <xdr:to>
      <xdr:col>102</xdr:col>
      <xdr:colOff>165100</xdr:colOff>
      <xdr:row>59</xdr:row>
      <xdr:rowOff>79896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71023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8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149841</xdr:rowOff>
    </xdr:from>
    <xdr:to>
      <xdr:col>98</xdr:col>
      <xdr:colOff>38100</xdr:colOff>
      <xdr:row>59</xdr:row>
      <xdr:rowOff>79991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71118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6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141351</xdr:rowOff>
    </xdr:from>
    <xdr:to>
      <xdr:col>116</xdr:col>
      <xdr:colOff>63500</xdr:colOff>
      <xdr:row>78</xdr:row>
      <xdr:rowOff>149365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14451"/>
          <a:ext cx="8382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39915</xdr:rowOff>
    </xdr:from>
    <xdr:to>
      <xdr:col>111</xdr:col>
      <xdr:colOff>177800</xdr:colOff>
      <xdr:row>78</xdr:row>
      <xdr:rowOff>149365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413015"/>
          <a:ext cx="8890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39915</xdr:rowOff>
    </xdr:from>
    <xdr:to>
      <xdr:col>107</xdr:col>
      <xdr:colOff>50800</xdr:colOff>
      <xdr:row>78</xdr:row>
      <xdr:rowOff>55335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13015"/>
          <a:ext cx="889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7316</xdr:rowOff>
    </xdr:from>
    <xdr:to>
      <xdr:col>102</xdr:col>
      <xdr:colOff>114300</xdr:colOff>
      <xdr:row>78</xdr:row>
      <xdr:rowOff>55335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80416"/>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90551</xdr:rowOff>
    </xdr:from>
    <xdr:to>
      <xdr:col>116</xdr:col>
      <xdr:colOff>114300</xdr:colOff>
      <xdr:row>79</xdr:row>
      <xdr:rowOff>20701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5478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98565</xdr:rowOff>
    </xdr:from>
    <xdr:to>
      <xdr:col>112</xdr:col>
      <xdr:colOff>38100</xdr:colOff>
      <xdr:row>79</xdr:row>
      <xdr:rowOff>28715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19842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160565</xdr:rowOff>
    </xdr:from>
    <xdr:to>
      <xdr:col>107</xdr:col>
      <xdr:colOff>101600</xdr:colOff>
      <xdr:row>78</xdr:row>
      <xdr:rowOff>90715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81842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4535</xdr:rowOff>
    </xdr:from>
    <xdr:to>
      <xdr:col>102</xdr:col>
      <xdr:colOff>165100</xdr:colOff>
      <xdr:row>78</xdr:row>
      <xdr:rowOff>106135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97262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127966</xdr:rowOff>
    </xdr:from>
    <xdr:to>
      <xdr:col>98</xdr:col>
      <xdr:colOff>38100</xdr:colOff>
      <xdr:row>78</xdr:row>
      <xdr:rowOff>58116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49243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本給減額措置の終了や会計年度任用職員への期末手当満額支給などにより、決算額は増加しているが、類似団体内では人口が多い分類であるため、住民１人当たりのコストは類似団体内で低い水準とな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ふるさと納税や新型コロナウイルスワクチン接種に係る経費の増加により、決算額は増加しているが、類似団体内では平均値を下回っている。要因として、ごみ処理業務、常備消防、電算業務等を一部事務組合において共同処理を行っていること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住民税非課税世帯や子育て世帯への臨時特別給付金給付事業の実施などににより、決算額は増加している。加えて、利用者の増加に伴い、障害者福祉サービス費が年々増加していることから、今後は、財政の健全性を確保するため、資格審査や給付の適正化等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普通建設事業費については、経営体育成支援事業や義務教育施設の空調設備整備の完了などにより、新規整備、更新整備共に減少している。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公債費については、近年実施された大型事業の財源として発行した市債の元金償還の開始に伴い増加傾向となっており、令和４年度まで増加するものと見込んでいる。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今後も、住民１人あたりの費用については、公債費、扶助費を中心に増加が見込まれることから、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48,679
48,017
58.08
17,887,291
16,947,118
882,713
10,643,691
15,615,683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147701</xdr:rowOff>
    </xdr:from>
    <xdr:to>
      <xdr:col>24</xdr:col>
      <xdr:colOff>63500</xdr:colOff>
      <xdr:row>37</xdr:row>
      <xdr:rowOff>154635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135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142901</xdr:rowOff>
    </xdr:from>
    <xdr:to>
      <xdr:col>19</xdr:col>
      <xdr:colOff>177800</xdr:colOff>
      <xdr:row>37</xdr:row>
      <xdr:rowOff>154635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6551"/>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142901</xdr:rowOff>
    </xdr:from>
    <xdr:to>
      <xdr:col>15</xdr:col>
      <xdr:colOff>50800</xdr:colOff>
      <xdr:row>37</xdr:row>
      <xdr:rowOff>144119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6551"/>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144119</xdr:rowOff>
    </xdr:from>
    <xdr:to>
      <xdr:col>10</xdr:col>
      <xdr:colOff>114300</xdr:colOff>
      <xdr:row>37</xdr:row>
      <xdr:rowOff>145262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77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96901</xdr:rowOff>
    </xdr:from>
    <xdr:to>
      <xdr:col>24</xdr:col>
      <xdr:colOff>114300</xdr:colOff>
      <xdr:row>38</xdr:row>
      <xdr:rowOff>27051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11828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103835</xdr:rowOff>
    </xdr:from>
    <xdr:to>
      <xdr:col>20</xdr:col>
      <xdr:colOff>38100</xdr:colOff>
      <xdr:row>38</xdr:row>
      <xdr:rowOff>33986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25113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92101</xdr:rowOff>
    </xdr:from>
    <xdr:to>
      <xdr:col>15</xdr:col>
      <xdr:colOff>101600</xdr:colOff>
      <xdr:row>38</xdr:row>
      <xdr:rowOff>22251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13378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93319</xdr:rowOff>
    </xdr:from>
    <xdr:to>
      <xdr:col>10</xdr:col>
      <xdr:colOff>165100</xdr:colOff>
      <xdr:row>38</xdr:row>
      <xdr:rowOff>23470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14597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94462</xdr:rowOff>
    </xdr:from>
    <xdr:to>
      <xdr:col>6</xdr:col>
      <xdr:colOff>38100</xdr:colOff>
      <xdr:row>38</xdr:row>
      <xdr:rowOff>24612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15739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18196</xdr:rowOff>
    </xdr:from>
    <xdr:to>
      <xdr:col>24</xdr:col>
      <xdr:colOff>63500</xdr:colOff>
      <xdr:row>58</xdr:row>
      <xdr:rowOff>111596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90846"/>
          <a:ext cx="838200" cy="2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18196</xdr:rowOff>
    </xdr:from>
    <xdr:to>
      <xdr:col>19</xdr:col>
      <xdr:colOff>177800</xdr:colOff>
      <xdr:row>58</xdr:row>
      <xdr:rowOff>151855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90846"/>
          <a:ext cx="889000" cy="30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151855</xdr:rowOff>
    </xdr:from>
    <xdr:to>
      <xdr:col>15</xdr:col>
      <xdr:colOff>50800</xdr:colOff>
      <xdr:row>59</xdr:row>
      <xdr:rowOff>9316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95955"/>
          <a:ext cx="8890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8000</xdr:rowOff>
    </xdr:from>
    <xdr:to>
      <xdr:col>10</xdr:col>
      <xdr:colOff>114300</xdr:colOff>
      <xdr:row>59</xdr:row>
      <xdr:rowOff>9316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2355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60796</xdr:rowOff>
    </xdr:from>
    <xdr:to>
      <xdr:col>24</xdr:col>
      <xdr:colOff>114300</xdr:colOff>
      <xdr:row>58</xdr:row>
      <xdr:rowOff>162396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147173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138846</xdr:rowOff>
    </xdr:from>
    <xdr:to>
      <xdr:col>20</xdr:col>
      <xdr:colOff>38100</xdr:colOff>
      <xdr:row>57</xdr:row>
      <xdr:rowOff>68996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60123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3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101055</xdr:rowOff>
    </xdr:from>
    <xdr:to>
      <xdr:col>15</xdr:col>
      <xdr:colOff>101600</xdr:colOff>
      <xdr:row>59</xdr:row>
      <xdr:rowOff>31205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22332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129966</xdr:rowOff>
    </xdr:from>
    <xdr:to>
      <xdr:col>10</xdr:col>
      <xdr:colOff>165100</xdr:colOff>
      <xdr:row>59</xdr:row>
      <xdr:rowOff>60116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51243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128650</xdr:rowOff>
    </xdr:from>
    <xdr:to>
      <xdr:col>6</xdr:col>
      <xdr:colOff>38100</xdr:colOff>
      <xdr:row>59</xdr:row>
      <xdr:rowOff>58800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117956</xdr:rowOff>
    </xdr:from>
    <xdr:to>
      <xdr:col>24</xdr:col>
      <xdr:colOff>63500</xdr:colOff>
      <xdr:row>78</xdr:row>
      <xdr:rowOff>16402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9606"/>
          <a:ext cx="8382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16402</xdr:rowOff>
    </xdr:from>
    <xdr:to>
      <xdr:col>19</xdr:col>
      <xdr:colOff>177800</xdr:colOff>
      <xdr:row>78</xdr:row>
      <xdr:rowOff>21468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8950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21468</xdr:rowOff>
    </xdr:from>
    <xdr:to>
      <xdr:col>15</xdr:col>
      <xdr:colOff>50800</xdr:colOff>
      <xdr:row>78</xdr:row>
      <xdr:rowOff>46293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94568"/>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46293</xdr:rowOff>
    </xdr:from>
    <xdr:to>
      <xdr:col>10</xdr:col>
      <xdr:colOff>114300</xdr:colOff>
      <xdr:row>78</xdr:row>
      <xdr:rowOff>79006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19393"/>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67156</xdr:rowOff>
    </xdr:from>
    <xdr:to>
      <xdr:col>24</xdr:col>
      <xdr:colOff>114300</xdr:colOff>
      <xdr:row>77</xdr:row>
      <xdr:rowOff>168756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153533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137052</xdr:rowOff>
    </xdr:from>
    <xdr:to>
      <xdr:col>20</xdr:col>
      <xdr:colOff>38100</xdr:colOff>
      <xdr:row>78</xdr:row>
      <xdr:rowOff>67202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58329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142118</xdr:rowOff>
    </xdr:from>
    <xdr:to>
      <xdr:col>15</xdr:col>
      <xdr:colOff>101600</xdr:colOff>
      <xdr:row>78</xdr:row>
      <xdr:rowOff>72268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63395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166943</xdr:rowOff>
    </xdr:from>
    <xdr:to>
      <xdr:col>10</xdr:col>
      <xdr:colOff>165100</xdr:colOff>
      <xdr:row>78</xdr:row>
      <xdr:rowOff>97093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88220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28206</xdr:rowOff>
    </xdr:from>
    <xdr:to>
      <xdr:col>6</xdr:col>
      <xdr:colOff>38100</xdr:colOff>
      <xdr:row>78</xdr:row>
      <xdr:rowOff>129806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120933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66304</xdr:rowOff>
    </xdr:from>
    <xdr:to>
      <xdr:col>24</xdr:col>
      <xdr:colOff>63500</xdr:colOff>
      <xdr:row>97</xdr:row>
      <xdr:rowOff>85111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6954"/>
          <a:ext cx="838200" cy="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85111</xdr:rowOff>
    </xdr:from>
    <xdr:to>
      <xdr:col>19</xdr:col>
      <xdr:colOff>177800</xdr:colOff>
      <xdr:row>97</xdr:row>
      <xdr:rowOff>112832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5761"/>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112832</xdr:rowOff>
    </xdr:from>
    <xdr:to>
      <xdr:col>15</xdr:col>
      <xdr:colOff>50800</xdr:colOff>
      <xdr:row>97</xdr:row>
      <xdr:rowOff>128552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3482"/>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128552</xdr:rowOff>
    </xdr:from>
    <xdr:to>
      <xdr:col>10</xdr:col>
      <xdr:colOff>114300</xdr:colOff>
      <xdr:row>97</xdr:row>
      <xdr:rowOff>132941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9202"/>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15504</xdr:rowOff>
    </xdr:from>
    <xdr:to>
      <xdr:col>24</xdr:col>
      <xdr:colOff>114300</xdr:colOff>
      <xdr:row>97</xdr:row>
      <xdr:rowOff>117104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101881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34311</xdr:rowOff>
    </xdr:from>
    <xdr:to>
      <xdr:col>20</xdr:col>
      <xdr:colOff>38100</xdr:colOff>
      <xdr:row>97</xdr:row>
      <xdr:rowOff>135911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127038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62032</xdr:rowOff>
    </xdr:from>
    <xdr:to>
      <xdr:col>15</xdr:col>
      <xdr:colOff>101600</xdr:colOff>
      <xdr:row>97</xdr:row>
      <xdr:rowOff>163632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77752</xdr:rowOff>
    </xdr:from>
    <xdr:to>
      <xdr:col>10</xdr:col>
      <xdr:colOff>165100</xdr:colOff>
      <xdr:row>98</xdr:row>
      <xdr:rowOff>7902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170479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82141</xdr:rowOff>
    </xdr:from>
    <xdr:to>
      <xdr:col>6</xdr:col>
      <xdr:colOff>38100</xdr:colOff>
      <xdr:row>98</xdr:row>
      <xdr:rowOff>12291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165464</xdr:rowOff>
    </xdr:from>
    <xdr:to>
      <xdr:col>55</xdr:col>
      <xdr:colOff>0</xdr:colOff>
      <xdr:row>57</xdr:row>
      <xdr:rowOff>106850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766664"/>
          <a:ext cx="838200" cy="1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165464</xdr:rowOff>
    </xdr:from>
    <xdr:to>
      <xdr:col>50</xdr:col>
      <xdr:colOff>114300</xdr:colOff>
      <xdr:row>57</xdr:row>
      <xdr:rowOff>95603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766664"/>
          <a:ext cx="889000" cy="10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95603</xdr:rowOff>
    </xdr:from>
    <xdr:to>
      <xdr:col>45</xdr:col>
      <xdr:colOff>177800</xdr:colOff>
      <xdr:row>57</xdr:row>
      <xdr:rowOff>112131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68253"/>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162903</xdr:rowOff>
    </xdr:from>
    <xdr:to>
      <xdr:col>41</xdr:col>
      <xdr:colOff>50800</xdr:colOff>
      <xdr:row>57</xdr:row>
      <xdr:rowOff>112131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764103"/>
          <a:ext cx="8890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56050</xdr:rowOff>
    </xdr:from>
    <xdr:to>
      <xdr:col>55</xdr:col>
      <xdr:colOff>50800</xdr:colOff>
      <xdr:row>57</xdr:row>
      <xdr:rowOff>157650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34477</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114664</xdr:rowOff>
    </xdr:from>
    <xdr:to>
      <xdr:col>50</xdr:col>
      <xdr:colOff>165100</xdr:colOff>
      <xdr:row>57</xdr:row>
      <xdr:rowOff>44814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35941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44803</xdr:rowOff>
    </xdr:from>
    <xdr:to>
      <xdr:col>46</xdr:col>
      <xdr:colOff>38100</xdr:colOff>
      <xdr:row>57</xdr:row>
      <xdr:rowOff>146403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137530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61331</xdr:rowOff>
    </xdr:from>
    <xdr:to>
      <xdr:col>41</xdr:col>
      <xdr:colOff>101600</xdr:colOff>
      <xdr:row>57</xdr:row>
      <xdr:rowOff>162931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154058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2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112103</xdr:rowOff>
    </xdr:from>
    <xdr:to>
      <xdr:col>36</xdr:col>
      <xdr:colOff>165100</xdr:colOff>
      <xdr:row>57</xdr:row>
      <xdr:rowOff>42253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33380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8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24795</xdr:rowOff>
    </xdr:from>
    <xdr:to>
      <xdr:col>55</xdr:col>
      <xdr:colOff>0</xdr:colOff>
      <xdr:row>79</xdr:row>
      <xdr:rowOff>37091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69345"/>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24795</xdr:rowOff>
    </xdr:from>
    <xdr:to>
      <xdr:col>50</xdr:col>
      <xdr:colOff>114300</xdr:colOff>
      <xdr:row>79</xdr:row>
      <xdr:rowOff>46186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69345"/>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44864</xdr:rowOff>
    </xdr:from>
    <xdr:to>
      <xdr:col>45</xdr:col>
      <xdr:colOff>177800</xdr:colOff>
      <xdr:row>79</xdr:row>
      <xdr:rowOff>46186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89414"/>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44864</xdr:rowOff>
    </xdr:from>
    <xdr:to>
      <xdr:col>41</xdr:col>
      <xdr:colOff>50800</xdr:colOff>
      <xdr:row>79</xdr:row>
      <xdr:rowOff>46121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8941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157741</xdr:rowOff>
    </xdr:from>
    <xdr:to>
      <xdr:col>55</xdr:col>
      <xdr:colOff>50800</xdr:colOff>
      <xdr:row>79</xdr:row>
      <xdr:rowOff>87891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72668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145445</xdr:rowOff>
    </xdr:from>
    <xdr:to>
      <xdr:col>50</xdr:col>
      <xdr:colOff>165100</xdr:colOff>
      <xdr:row>79</xdr:row>
      <xdr:rowOff>75595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66722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166836</xdr:rowOff>
    </xdr:from>
    <xdr:to>
      <xdr:col>46</xdr:col>
      <xdr:colOff>38100</xdr:colOff>
      <xdr:row>79</xdr:row>
      <xdr:rowOff>96986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88113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165514</xdr:rowOff>
    </xdr:from>
    <xdr:to>
      <xdr:col>41</xdr:col>
      <xdr:colOff>101600</xdr:colOff>
      <xdr:row>79</xdr:row>
      <xdr:rowOff>95664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86791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166771</xdr:rowOff>
    </xdr:from>
    <xdr:to>
      <xdr:col>36</xdr:col>
      <xdr:colOff>165100</xdr:colOff>
      <xdr:row>79</xdr:row>
      <xdr:rowOff>96921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88048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49236</xdr:rowOff>
    </xdr:from>
    <xdr:to>
      <xdr:col>55</xdr:col>
      <xdr:colOff>0</xdr:colOff>
      <xdr:row>98</xdr:row>
      <xdr:rowOff>52953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51336"/>
          <a:ext cx="8382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31093</xdr:rowOff>
    </xdr:from>
    <xdr:to>
      <xdr:col>50</xdr:col>
      <xdr:colOff>114300</xdr:colOff>
      <xdr:row>98</xdr:row>
      <xdr:rowOff>49236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33193"/>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62860</xdr:rowOff>
    </xdr:from>
    <xdr:to>
      <xdr:col>45</xdr:col>
      <xdr:colOff>177800</xdr:colOff>
      <xdr:row>98</xdr:row>
      <xdr:rowOff>31093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93510"/>
          <a:ext cx="889000" cy="13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62860</xdr:rowOff>
    </xdr:from>
    <xdr:to>
      <xdr:col>41</xdr:col>
      <xdr:colOff>50800</xdr:colOff>
      <xdr:row>97</xdr:row>
      <xdr:rowOff>65207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93510"/>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2153</xdr:rowOff>
    </xdr:from>
    <xdr:to>
      <xdr:col>55</xdr:col>
      <xdr:colOff>50800</xdr:colOff>
      <xdr:row>98</xdr:row>
      <xdr:rowOff>103753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88530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169886</xdr:rowOff>
    </xdr:from>
    <xdr:to>
      <xdr:col>50</xdr:col>
      <xdr:colOff>165100</xdr:colOff>
      <xdr:row>98</xdr:row>
      <xdr:rowOff>100036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91163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151743</xdr:rowOff>
    </xdr:from>
    <xdr:to>
      <xdr:col>46</xdr:col>
      <xdr:colOff>38100</xdr:colOff>
      <xdr:row>98</xdr:row>
      <xdr:rowOff>81893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73020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12060</xdr:rowOff>
    </xdr:from>
    <xdr:to>
      <xdr:col>41</xdr:col>
      <xdr:colOff>101600</xdr:colOff>
      <xdr:row>97</xdr:row>
      <xdr:rowOff>113660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104787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14407</xdr:rowOff>
    </xdr:from>
    <xdr:to>
      <xdr:col>36</xdr:col>
      <xdr:colOff>165100</xdr:colOff>
      <xdr:row>97</xdr:row>
      <xdr:rowOff>116007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107134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18869</xdr:rowOff>
    </xdr:from>
    <xdr:to>
      <xdr:col>85</xdr:col>
      <xdr:colOff>127000</xdr:colOff>
      <xdr:row>38</xdr:row>
      <xdr:rowOff>34707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33969"/>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18869</xdr:rowOff>
    </xdr:from>
    <xdr:to>
      <xdr:col>81</xdr:col>
      <xdr:colOff>50800</xdr:colOff>
      <xdr:row>38</xdr:row>
      <xdr:rowOff>35981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33969"/>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150967</xdr:rowOff>
    </xdr:from>
    <xdr:to>
      <xdr:col>76</xdr:col>
      <xdr:colOff>114300</xdr:colOff>
      <xdr:row>38</xdr:row>
      <xdr:rowOff>35981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461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150967</xdr:rowOff>
    </xdr:from>
    <xdr:to>
      <xdr:col>71</xdr:col>
      <xdr:colOff>177800</xdr:colOff>
      <xdr:row>38</xdr:row>
      <xdr:rowOff>57077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4617"/>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155357</xdr:rowOff>
    </xdr:from>
    <xdr:to>
      <xdr:col>85</xdr:col>
      <xdr:colOff>177800</xdr:colOff>
      <xdr:row>38</xdr:row>
      <xdr:rowOff>85507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133784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139519</xdr:rowOff>
    </xdr:from>
    <xdr:to>
      <xdr:col>81</xdr:col>
      <xdr:colOff>101600</xdr:colOff>
      <xdr:row>38</xdr:row>
      <xdr:rowOff>69669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60796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156631</xdr:rowOff>
    </xdr:from>
    <xdr:to>
      <xdr:col>76</xdr:col>
      <xdr:colOff>165100</xdr:colOff>
      <xdr:row>38</xdr:row>
      <xdr:rowOff>86781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77908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100167</xdr:rowOff>
    </xdr:from>
    <xdr:to>
      <xdr:col>72</xdr:col>
      <xdr:colOff>38100</xdr:colOff>
      <xdr:row>38</xdr:row>
      <xdr:rowOff>30317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21444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6277</xdr:rowOff>
    </xdr:from>
    <xdr:to>
      <xdr:col>67</xdr:col>
      <xdr:colOff>101600</xdr:colOff>
      <xdr:row>38</xdr:row>
      <xdr:rowOff>107877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99004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1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124073</xdr:rowOff>
    </xdr:from>
    <xdr:to>
      <xdr:col>85</xdr:col>
      <xdr:colOff>127000</xdr:colOff>
      <xdr:row>58</xdr:row>
      <xdr:rowOff>3290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96723"/>
          <a:ext cx="8382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124073</xdr:rowOff>
    </xdr:from>
    <xdr:to>
      <xdr:col>81</xdr:col>
      <xdr:colOff>50800</xdr:colOff>
      <xdr:row>57</xdr:row>
      <xdr:rowOff>140971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6723"/>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140971</xdr:rowOff>
    </xdr:from>
    <xdr:to>
      <xdr:col>76</xdr:col>
      <xdr:colOff>114300</xdr:colOff>
      <xdr:row>58</xdr:row>
      <xdr:rowOff>6559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3621"/>
          <a:ext cx="889000" cy="3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150764</xdr:rowOff>
    </xdr:from>
    <xdr:to>
      <xdr:col>71</xdr:col>
      <xdr:colOff>177800</xdr:colOff>
      <xdr:row>58</xdr:row>
      <xdr:rowOff>6559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23414"/>
          <a:ext cx="8890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123940</xdr:rowOff>
    </xdr:from>
    <xdr:to>
      <xdr:col>85</xdr:col>
      <xdr:colOff>177800</xdr:colOff>
      <xdr:row>58</xdr:row>
      <xdr:rowOff>54090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38867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73273</xdr:rowOff>
    </xdr:from>
    <xdr:to>
      <xdr:col>81</xdr:col>
      <xdr:colOff>101600</xdr:colOff>
      <xdr:row>58</xdr:row>
      <xdr:rowOff>3423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166000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90171</xdr:rowOff>
    </xdr:from>
    <xdr:to>
      <xdr:col>76</xdr:col>
      <xdr:colOff>165100</xdr:colOff>
      <xdr:row>58</xdr:row>
      <xdr:rowOff>20321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127209</xdr:rowOff>
    </xdr:from>
    <xdr:to>
      <xdr:col>72</xdr:col>
      <xdr:colOff>38100</xdr:colOff>
      <xdr:row>58</xdr:row>
      <xdr:rowOff>57359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48486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99964</xdr:rowOff>
    </xdr:from>
    <xdr:to>
      <xdr:col>67</xdr:col>
      <xdr:colOff>101600</xdr:colOff>
      <xdr:row>58</xdr:row>
      <xdr:rowOff>30114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93718</xdr:rowOff>
    </xdr:from>
    <xdr:to>
      <xdr:col>85</xdr:col>
      <xdr:colOff>127000</xdr:colOff>
      <xdr:row>79</xdr:row>
      <xdr:rowOff>98780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38268"/>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67790</xdr:rowOff>
    </xdr:from>
    <xdr:to>
      <xdr:col>81</xdr:col>
      <xdr:colOff>50800</xdr:colOff>
      <xdr:row>79</xdr:row>
      <xdr:rowOff>93718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12340"/>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67790</xdr:rowOff>
    </xdr:from>
    <xdr:to>
      <xdr:col>76</xdr:col>
      <xdr:colOff>114300</xdr:colOff>
      <xdr:row>79</xdr:row>
      <xdr:rowOff>98433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12340"/>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98182</xdr:rowOff>
    </xdr:from>
    <xdr:to>
      <xdr:col>71</xdr:col>
      <xdr:colOff>177800</xdr:colOff>
      <xdr:row>79</xdr:row>
      <xdr:rowOff>98433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273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134357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42918</xdr:rowOff>
    </xdr:from>
    <xdr:to>
      <xdr:col>81</xdr:col>
      <xdr:colOff>101600</xdr:colOff>
      <xdr:row>79</xdr:row>
      <xdr:rowOff>144518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135645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16990</xdr:rowOff>
    </xdr:from>
    <xdr:to>
      <xdr:col>76</xdr:col>
      <xdr:colOff>165100</xdr:colOff>
      <xdr:row>79</xdr:row>
      <xdr:rowOff>118590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109717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5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47633</xdr:rowOff>
    </xdr:from>
    <xdr:to>
      <xdr:col>72</xdr:col>
      <xdr:colOff>38100</xdr:colOff>
      <xdr:row>79</xdr:row>
      <xdr:rowOff>149233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140360</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84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47382</xdr:rowOff>
    </xdr:from>
    <xdr:to>
      <xdr:col>67</xdr:col>
      <xdr:colOff>101600</xdr:colOff>
      <xdr:row>79</xdr:row>
      <xdr:rowOff>148982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140109</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84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34037</xdr:rowOff>
    </xdr:from>
    <xdr:to>
      <xdr:col>85</xdr:col>
      <xdr:colOff>127000</xdr:colOff>
      <xdr:row>99</xdr:row>
      <xdr:rowOff>57722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7007587"/>
          <a:ext cx="8382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57722</xdr:rowOff>
    </xdr:from>
    <xdr:to>
      <xdr:col>81</xdr:col>
      <xdr:colOff>50800</xdr:colOff>
      <xdr:row>99</xdr:row>
      <xdr:rowOff>79781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703127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79781</xdr:rowOff>
    </xdr:from>
    <xdr:to>
      <xdr:col>76</xdr:col>
      <xdr:colOff>114300</xdr:colOff>
      <xdr:row>99</xdr:row>
      <xdr:rowOff>103085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7053331"/>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103085</xdr:rowOff>
    </xdr:from>
    <xdr:to>
      <xdr:col>71</xdr:col>
      <xdr:colOff>177800</xdr:colOff>
      <xdr:row>99</xdr:row>
      <xdr:rowOff>125577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7076635"/>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154687</xdr:rowOff>
    </xdr:from>
    <xdr:to>
      <xdr:col>85</xdr:col>
      <xdr:colOff>177800</xdr:colOff>
      <xdr:row>99</xdr:row>
      <xdr:rowOff>84837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69614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6922</xdr:rowOff>
    </xdr:from>
    <xdr:to>
      <xdr:col>81</xdr:col>
      <xdr:colOff>101600</xdr:colOff>
      <xdr:row>99</xdr:row>
      <xdr:rowOff>108522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99649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28981</xdr:rowOff>
    </xdr:from>
    <xdr:to>
      <xdr:col>76</xdr:col>
      <xdr:colOff>165100</xdr:colOff>
      <xdr:row>99</xdr:row>
      <xdr:rowOff>130581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70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121708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52285</xdr:rowOff>
    </xdr:from>
    <xdr:to>
      <xdr:col>72</xdr:col>
      <xdr:colOff>38100</xdr:colOff>
      <xdr:row>99</xdr:row>
      <xdr:rowOff>153885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70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145012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1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74777</xdr:rowOff>
    </xdr:from>
    <xdr:to>
      <xdr:col>67</xdr:col>
      <xdr:colOff>101600</xdr:colOff>
      <xdr:row>100</xdr:row>
      <xdr:rowOff>4927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70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167504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1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93327</xdr:rowOff>
    </xdr:from>
    <xdr:to>
      <xdr:col>116</xdr:col>
      <xdr:colOff>63500</xdr:colOff>
      <xdr:row>39</xdr:row>
      <xdr:rowOff>94307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77987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94307</xdr:rowOff>
    </xdr:from>
    <xdr:to>
      <xdr:col>111</xdr:col>
      <xdr:colOff>177800</xdr:colOff>
      <xdr:row>39</xdr:row>
      <xdr:rowOff>94960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67808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94960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94960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053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42527</xdr:rowOff>
    </xdr:from>
    <xdr:to>
      <xdr:col>116</xdr:col>
      <xdr:colOff>114300</xdr:colOff>
      <xdr:row>39</xdr:row>
      <xdr:rowOff>144127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8871</xdr:rowOff>
    </xdr:from>
    <xdr:ext cx="313932"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43507</xdr:rowOff>
    </xdr:from>
    <xdr:to>
      <xdr:col>112</xdr:col>
      <xdr:colOff>38100</xdr:colOff>
      <xdr:row>39</xdr:row>
      <xdr:rowOff>145107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136234</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66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44160</xdr:rowOff>
    </xdr:from>
    <xdr:to>
      <xdr:col>102</xdr:col>
      <xdr:colOff>165100</xdr:colOff>
      <xdr:row>39</xdr:row>
      <xdr:rowOff>145760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136887</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総務費については、特別定額給付金給付事業の事業完了などにより、住民一人当たりの費用は減少している。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民生費については、住民税非課税世帯等に対する臨時特別給付金給付事業実施により、住民一人当たりの費用は増加している。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土木費については、被災住宅への補助事業の事業完了などにより、住民一人当たりの費用は減少している。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スクール推進事業（学習用端末等の購入費用）や義務教育施設の空調設備整備の工事費の皆減などにより、住民一人当たりの費用は減少している。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衛生費については、新型コロナウイルスワクチン接種に係る経費の皆増などにより、住民一人当たりの費用は増加している。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消防費については、避難所感染対策経費の減などにより、住民一人当たりの費用は減少している。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今後も、公債費の増加に加えて、老朽化している公共施設等の維持補修費の増加が見込まれることから、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財政健全化の取組を着実に実施したことによる実質収支の黒字拡大に伴い、基金を取り崩すことなく歳計剰余金を積み立てたため、前年度比で増加している。また、実質単年度収支についても、ふるさと納税や普通交付税の増加を主な要因として黒字を確保する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に基づき、歳入・歳出の両面における対策を実施し、財政体質の改善を図る。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の本市の特別会計に赤字額は発生していないものの、病院事業会計においては医業収益の減少、下水道事業会計においては施設老朽化による修繕費の増加等を要因として、今後も厳しい財政状況が続くと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等への一般会計負担額は、前年度と比較すると減少しており、一定の改善が図られたものの依然として高い水準で、財政を圧迫する要因の一つとなっていることから、引き続き、歳出削減や歳入確保策、経営戦略の実施を通じて、各会計のスリム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94_&#22823;&#32178;&#30333;&#37324;&#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94_&#22823;&#32178;&#30333;&#3732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73.900000000000006</v>
          </cell>
          <cell r="BX51">
            <v>79.900000000000006</v>
          </cell>
          <cell r="CF51">
            <v>86.1</v>
          </cell>
          <cell r="CN51">
            <v>79</v>
          </cell>
          <cell r="CV51">
            <v>60.4</v>
          </cell>
        </row>
        <row r="53">
          <cell r="BP53">
            <v>51.7</v>
          </cell>
          <cell r="BX53">
            <v>52.6</v>
          </cell>
          <cell r="CF53">
            <v>53.5</v>
          </cell>
          <cell r="CN53">
            <v>55</v>
          </cell>
          <cell r="CV53">
            <v>56.9</v>
          </cell>
        </row>
        <row r="55">
          <cell r="AN55" t="str">
            <v>類似団体内平均値</v>
          </cell>
          <cell r="BP55">
            <v>53.4</v>
          </cell>
          <cell r="BX55">
            <v>48</v>
          </cell>
          <cell r="CF55">
            <v>49.1</v>
          </cell>
          <cell r="CN55">
            <v>41.5</v>
          </cell>
          <cell r="CV55">
            <v>23</v>
          </cell>
        </row>
        <row r="57">
          <cell r="BP57">
            <v>59.6</v>
          </cell>
          <cell r="BX57">
            <v>60.8</v>
          </cell>
          <cell r="CF57">
            <v>61</v>
          </cell>
          <cell r="CN57">
            <v>61.7</v>
          </cell>
          <cell r="CV57">
            <v>62.8</v>
          </cell>
        </row>
        <row r="72">
          <cell r="BP72" t="str">
            <v>H29</v>
          </cell>
          <cell r="BX72" t="str">
            <v>H30</v>
          </cell>
          <cell r="CF72" t="str">
            <v>R01</v>
          </cell>
          <cell r="CN72" t="str">
            <v>R02</v>
          </cell>
          <cell r="CV72" t="str">
            <v>R03</v>
          </cell>
        </row>
        <row r="73">
          <cell r="AN73" t="str">
            <v>当該団体値</v>
          </cell>
          <cell r="BP73">
            <v>73.900000000000006</v>
          </cell>
          <cell r="BX73">
            <v>79.900000000000006</v>
          </cell>
          <cell r="CF73">
            <v>86.1</v>
          </cell>
          <cell r="CN73">
            <v>79</v>
          </cell>
          <cell r="CV73">
            <v>60.4</v>
          </cell>
        </row>
        <row r="75">
          <cell r="BP75">
            <v>7.8</v>
          </cell>
          <cell r="BX75">
            <v>7.6</v>
          </cell>
          <cell r="CF75">
            <v>8.1999999999999993</v>
          </cell>
          <cell r="CN75">
            <v>8.6</v>
          </cell>
          <cell r="CV75">
            <v>8.9</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17887291</v>
      </c>
      <c r="BO4" s="433"/>
      <c r="BP4" s="433"/>
      <c r="BQ4" s="433"/>
      <c r="BR4" s="433"/>
      <c r="BS4" s="433"/>
      <c r="BT4" s="433"/>
      <c r="BU4" s="434"/>
      <c r="BV4" s="432">
        <v>21582815</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8.3000000000000007</v>
      </c>
      <c r="CU4" s="573"/>
      <c r="CV4" s="573"/>
      <c r="CW4" s="573"/>
      <c r="CX4" s="573"/>
      <c r="CY4" s="573"/>
      <c r="CZ4" s="573"/>
      <c r="DA4" s="574"/>
      <c r="DB4" s="572">
        <v>6.1</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16947118</v>
      </c>
      <c r="BO5" s="404"/>
      <c r="BP5" s="404"/>
      <c r="BQ5" s="404"/>
      <c r="BR5" s="404"/>
      <c r="BS5" s="404"/>
      <c r="BT5" s="404"/>
      <c r="BU5" s="405"/>
      <c r="BV5" s="403">
        <v>20941874</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94.6</v>
      </c>
      <c r="CU5" s="401"/>
      <c r="CV5" s="401"/>
      <c r="CW5" s="401"/>
      <c r="CX5" s="401"/>
      <c r="CY5" s="401"/>
      <c r="CZ5" s="401"/>
      <c r="DA5" s="402"/>
      <c r="DB5" s="400">
        <v>99.6</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940173</v>
      </c>
      <c r="BO6" s="404"/>
      <c r="BP6" s="404"/>
      <c r="BQ6" s="404"/>
      <c r="BR6" s="404"/>
      <c r="BS6" s="404"/>
      <c r="BT6" s="404"/>
      <c r="BU6" s="405"/>
      <c r="BV6" s="403">
        <v>640941</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101.1</v>
      </c>
      <c r="CU6" s="547"/>
      <c r="CV6" s="547"/>
      <c r="CW6" s="547"/>
      <c r="CX6" s="547"/>
      <c r="CY6" s="547"/>
      <c r="CZ6" s="547"/>
      <c r="DA6" s="548"/>
      <c r="DB6" s="546">
        <v>105.1</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57460</v>
      </c>
      <c r="BO7" s="404"/>
      <c r="BP7" s="404"/>
      <c r="BQ7" s="404"/>
      <c r="BR7" s="404"/>
      <c r="BS7" s="404"/>
      <c r="BT7" s="404"/>
      <c r="BU7" s="405"/>
      <c r="BV7" s="403">
        <v>24894</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10643691</v>
      </c>
      <c r="CU7" s="404"/>
      <c r="CV7" s="404"/>
      <c r="CW7" s="404"/>
      <c r="CX7" s="404"/>
      <c r="CY7" s="404"/>
      <c r="CZ7" s="404"/>
      <c r="DA7" s="405"/>
      <c r="DB7" s="403">
        <v>10093747</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882713</v>
      </c>
      <c r="BO8" s="404"/>
      <c r="BP8" s="404"/>
      <c r="BQ8" s="404"/>
      <c r="BR8" s="404"/>
      <c r="BS8" s="404"/>
      <c r="BT8" s="404"/>
      <c r="BU8" s="405"/>
      <c r="BV8" s="403">
        <v>616047</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0.61</v>
      </c>
      <c r="CU8" s="507"/>
      <c r="CV8" s="507"/>
      <c r="CW8" s="507"/>
      <c r="CX8" s="507"/>
      <c r="CY8" s="507"/>
      <c r="CZ8" s="507"/>
      <c r="DA8" s="508"/>
      <c r="DB8" s="506">
        <v>0.63</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48129</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109</v>
      </c>
      <c r="AV9" s="462"/>
      <c r="AW9" s="462"/>
      <c r="AX9" s="462"/>
      <c r="AY9" s="417" t="s">
        <v>116</v>
      </c>
      <c r="AZ9" s="418"/>
      <c r="BA9" s="418"/>
      <c r="BB9" s="418"/>
      <c r="BC9" s="418"/>
      <c r="BD9" s="418"/>
      <c r="BE9" s="418"/>
      <c r="BF9" s="418"/>
      <c r="BG9" s="418"/>
      <c r="BH9" s="418"/>
      <c r="BI9" s="418"/>
      <c r="BJ9" s="418"/>
      <c r="BK9" s="418"/>
      <c r="BL9" s="418"/>
      <c r="BM9" s="419"/>
      <c r="BN9" s="403">
        <v>266666</v>
      </c>
      <c r="BO9" s="404"/>
      <c r="BP9" s="404"/>
      <c r="BQ9" s="404"/>
      <c r="BR9" s="404"/>
      <c r="BS9" s="404"/>
      <c r="BT9" s="404"/>
      <c r="BU9" s="405"/>
      <c r="BV9" s="403">
        <v>154607</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11.6</v>
      </c>
      <c r="CU9" s="401"/>
      <c r="CV9" s="401"/>
      <c r="CW9" s="401"/>
      <c r="CX9" s="401"/>
      <c r="CY9" s="401"/>
      <c r="CZ9" s="401"/>
      <c r="DA9" s="402"/>
      <c r="DB9" s="400">
        <v>11.8</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49184</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109</v>
      </c>
      <c r="AV10" s="462"/>
      <c r="AW10" s="462"/>
      <c r="AX10" s="462"/>
      <c r="AY10" s="417" t="s">
        <v>120</v>
      </c>
      <c r="AZ10" s="418"/>
      <c r="BA10" s="418"/>
      <c r="BB10" s="418"/>
      <c r="BC10" s="418"/>
      <c r="BD10" s="418"/>
      <c r="BE10" s="418"/>
      <c r="BF10" s="418"/>
      <c r="BG10" s="418"/>
      <c r="BH10" s="418"/>
      <c r="BI10" s="418"/>
      <c r="BJ10" s="418"/>
      <c r="BK10" s="418"/>
      <c r="BL10" s="418"/>
      <c r="BM10" s="419"/>
      <c r="BN10" s="403">
        <v>6</v>
      </c>
      <c r="BO10" s="404"/>
      <c r="BP10" s="404"/>
      <c r="BQ10" s="404"/>
      <c r="BR10" s="404"/>
      <c r="BS10" s="404"/>
      <c r="BT10" s="404"/>
      <c r="BU10" s="405"/>
      <c r="BV10" s="403">
        <v>6</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109</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48679</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109</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247488</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127</v>
      </c>
      <c r="CU12" s="507"/>
      <c r="CV12" s="507"/>
      <c r="CW12" s="507"/>
      <c r="CX12" s="507"/>
      <c r="CY12" s="507"/>
      <c r="CZ12" s="507"/>
      <c r="DA12" s="508"/>
      <c r="DB12" s="506" t="s">
        <v>128</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136</v>
      </c>
      <c r="N13" s="488"/>
      <c r="O13" s="488"/>
      <c r="P13" s="488"/>
      <c r="Q13" s="489"/>
      <c r="R13" s="490">
        <v>48017</v>
      </c>
      <c r="S13" s="491"/>
      <c r="T13" s="491"/>
      <c r="U13" s="491"/>
      <c r="V13" s="492"/>
      <c r="W13" s="493" t="s">
        <v>137</v>
      </c>
      <c r="X13" s="389"/>
      <c r="Y13" s="389"/>
      <c r="Z13" s="389"/>
      <c r="AA13" s="389"/>
      <c r="AB13" s="390"/>
      <c r="AC13" s="356">
        <v>1017</v>
      </c>
      <c r="AD13" s="357"/>
      <c r="AE13" s="357"/>
      <c r="AF13" s="357"/>
      <c r="AG13" s="358"/>
      <c r="AH13" s="356">
        <v>1160</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266672</v>
      </c>
      <c r="BO13" s="404"/>
      <c r="BP13" s="404"/>
      <c r="BQ13" s="404"/>
      <c r="BR13" s="404"/>
      <c r="BS13" s="404"/>
      <c r="BT13" s="404"/>
      <c r="BU13" s="405"/>
      <c r="BV13" s="403">
        <v>-92875</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8.9</v>
      </c>
      <c r="CU13" s="401"/>
      <c r="CV13" s="401"/>
      <c r="CW13" s="401"/>
      <c r="CX13" s="401"/>
      <c r="CY13" s="401"/>
      <c r="CZ13" s="401"/>
      <c r="DA13" s="402"/>
      <c r="DB13" s="400">
        <v>8.6</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142</v>
      </c>
      <c r="M14" s="530"/>
      <c r="N14" s="530"/>
      <c r="O14" s="530"/>
      <c r="P14" s="530"/>
      <c r="Q14" s="531"/>
      <c r="R14" s="490">
        <v>48960</v>
      </c>
      <c r="S14" s="491"/>
      <c r="T14" s="491"/>
      <c r="U14" s="491"/>
      <c r="V14" s="492"/>
      <c r="W14" s="494"/>
      <c r="X14" s="392"/>
      <c r="Y14" s="392"/>
      <c r="Z14" s="392"/>
      <c r="AA14" s="392"/>
      <c r="AB14" s="393"/>
      <c r="AC14" s="483">
        <v>4.7</v>
      </c>
      <c r="AD14" s="484"/>
      <c r="AE14" s="484"/>
      <c r="AF14" s="484"/>
      <c r="AG14" s="485"/>
      <c r="AH14" s="483">
        <v>5.4</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v>60.4</v>
      </c>
      <c r="CU14" s="501"/>
      <c r="CV14" s="501"/>
      <c r="CW14" s="501"/>
      <c r="CX14" s="501"/>
      <c r="CY14" s="501"/>
      <c r="CZ14" s="501"/>
      <c r="DA14" s="502"/>
      <c r="DB14" s="500">
        <v>79</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144</v>
      </c>
      <c r="N15" s="488"/>
      <c r="O15" s="488"/>
      <c r="P15" s="488"/>
      <c r="Q15" s="489"/>
      <c r="R15" s="490">
        <v>48319</v>
      </c>
      <c r="S15" s="491"/>
      <c r="T15" s="491"/>
      <c r="U15" s="491"/>
      <c r="V15" s="492"/>
      <c r="W15" s="493" t="s">
        <v>145</v>
      </c>
      <c r="X15" s="389"/>
      <c r="Y15" s="389"/>
      <c r="Z15" s="389"/>
      <c r="AA15" s="389"/>
      <c r="AB15" s="390"/>
      <c r="AC15" s="356">
        <v>4553</v>
      </c>
      <c r="AD15" s="357"/>
      <c r="AE15" s="357"/>
      <c r="AF15" s="357"/>
      <c r="AG15" s="358"/>
      <c r="AH15" s="356">
        <v>4687</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5007978</v>
      </c>
      <c r="BO15" s="433"/>
      <c r="BP15" s="433"/>
      <c r="BQ15" s="433"/>
      <c r="BR15" s="433"/>
      <c r="BS15" s="433"/>
      <c r="BT15" s="433"/>
      <c r="BU15" s="434"/>
      <c r="BV15" s="432">
        <v>5184159</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21.2</v>
      </c>
      <c r="AD16" s="484"/>
      <c r="AE16" s="484"/>
      <c r="AF16" s="484"/>
      <c r="AG16" s="485"/>
      <c r="AH16" s="483">
        <v>21.8</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8673249</v>
      </c>
      <c r="BO16" s="404"/>
      <c r="BP16" s="404"/>
      <c r="BQ16" s="404"/>
      <c r="BR16" s="404"/>
      <c r="BS16" s="404"/>
      <c r="BT16" s="404"/>
      <c r="BU16" s="405"/>
      <c r="BV16" s="403">
        <v>8262636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149</v>
      </c>
      <c r="S17" s="481"/>
      <c r="T17" s="481"/>
      <c r="U17" s="481"/>
      <c r="V17" s="482"/>
      <c r="W17" s="493" t="s">
        <v>152</v>
      </c>
      <c r="X17" s="389"/>
      <c r="Y17" s="389"/>
      <c r="Z17" s="389"/>
      <c r="AA17" s="389"/>
      <c r="AB17" s="390"/>
      <c r="AC17" s="356">
        <v>15943</v>
      </c>
      <c r="AD17" s="357"/>
      <c r="AE17" s="357"/>
      <c r="AF17" s="357"/>
      <c r="AG17" s="358"/>
      <c r="AH17" s="356">
        <v>15611</v>
      </c>
      <c r="AI17" s="357"/>
      <c r="AJ17" s="357"/>
      <c r="AK17" s="357"/>
      <c r="AL17" s="416"/>
      <c r="AM17" s="460"/>
      <c r="AN17" s="360"/>
      <c r="AO17" s="360"/>
      <c r="AP17" s="360"/>
      <c r="AQ17" s="360"/>
      <c r="AR17" s="360"/>
      <c r="AS17" s="360"/>
      <c r="AT17" s="361"/>
      <c r="AU17" s="461"/>
      <c r="AV17" s="462"/>
      <c r="AW17" s="462"/>
      <c r="AX17" s="462"/>
      <c r="AY17" s="417" t="s">
        <v>153</v>
      </c>
      <c r="AZ17" s="418"/>
      <c r="BA17" s="418"/>
      <c r="BB17" s="418"/>
      <c r="BC17" s="418"/>
      <c r="BD17" s="418"/>
      <c r="BE17" s="418"/>
      <c r="BF17" s="418"/>
      <c r="BG17" s="418"/>
      <c r="BH17" s="418"/>
      <c r="BI17" s="418"/>
      <c r="BJ17" s="418"/>
      <c r="BK17" s="418"/>
      <c r="BL17" s="418"/>
      <c r="BM17" s="419"/>
      <c r="BN17" s="403">
        <v>6267520</v>
      </c>
      <c r="BO17" s="404"/>
      <c r="BP17" s="404"/>
      <c r="BQ17" s="404"/>
      <c r="BR17" s="404"/>
      <c r="BS17" s="404"/>
      <c r="BT17" s="404"/>
      <c r="BU17" s="405"/>
      <c r="BV17" s="403">
        <v>6508256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154</v>
      </c>
      <c r="C18" s="454"/>
      <c r="D18" s="454"/>
      <c r="E18" s="455"/>
      <c r="F18" s="455"/>
      <c r="G18" s="455"/>
      <c r="H18" s="455"/>
      <c r="I18" s="455"/>
      <c r="J18" s="455"/>
      <c r="K18" s="455"/>
      <c r="L18" s="456">
        <v>58.08</v>
      </c>
      <c r="M18" s="456"/>
      <c r="N18" s="456"/>
      <c r="O18" s="456"/>
      <c r="P18" s="456"/>
      <c r="Q18" s="456"/>
      <c r="R18" s="457"/>
      <c r="S18" s="457"/>
      <c r="T18" s="457"/>
      <c r="U18" s="457"/>
      <c r="V18" s="458"/>
      <c r="W18" s="474"/>
      <c r="X18" s="475"/>
      <c r="Y18" s="475"/>
      <c r="Z18" s="475"/>
      <c r="AA18" s="475"/>
      <c r="AB18" s="499"/>
      <c r="AC18" s="373">
        <v>74.099999999999994</v>
      </c>
      <c r="AD18" s="374"/>
      <c r="AE18" s="374"/>
      <c r="AF18" s="374"/>
      <c r="AG18" s="459"/>
      <c r="AH18" s="373">
        <v>72.8</v>
      </c>
      <c r="AI18" s="374"/>
      <c r="AJ18" s="374"/>
      <c r="AK18" s="374"/>
      <c r="AL18" s="375"/>
      <c r="AM18" s="460"/>
      <c r="AN18" s="360"/>
      <c r="AO18" s="360"/>
      <c r="AP18" s="360"/>
      <c r="AQ18" s="360"/>
      <c r="AR18" s="360"/>
      <c r="AS18" s="360"/>
      <c r="AT18" s="361"/>
      <c r="AU18" s="461"/>
      <c r="AV18" s="462"/>
      <c r="AW18" s="462"/>
      <c r="AX18" s="462"/>
      <c r="AY18" s="417" t="s">
        <v>155</v>
      </c>
      <c r="AZ18" s="418"/>
      <c r="BA18" s="418"/>
      <c r="BB18" s="418"/>
      <c r="BC18" s="418"/>
      <c r="BD18" s="418"/>
      <c r="BE18" s="418"/>
      <c r="BF18" s="418"/>
      <c r="BG18" s="418"/>
      <c r="BH18" s="418"/>
      <c r="BI18" s="418"/>
      <c r="BJ18" s="418"/>
      <c r="BK18" s="418"/>
      <c r="BL18" s="418"/>
      <c r="BM18" s="419"/>
      <c r="BN18" s="403">
        <v>10345831</v>
      </c>
      <c r="BO18" s="404"/>
      <c r="BP18" s="404"/>
      <c r="BQ18" s="404"/>
      <c r="BR18" s="404"/>
      <c r="BS18" s="404"/>
      <c r="BT18" s="404"/>
      <c r="BU18" s="405"/>
      <c r="BV18" s="403">
        <v>10005464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156</v>
      </c>
      <c r="C19" s="454"/>
      <c r="D19" s="454"/>
      <c r="E19" s="455"/>
      <c r="F19" s="455"/>
      <c r="G19" s="455"/>
      <c r="H19" s="455"/>
      <c r="I19" s="455"/>
      <c r="J19" s="455"/>
      <c r="K19" s="455"/>
      <c r="L19" s="463">
        <v>829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157</v>
      </c>
      <c r="AZ19" s="418"/>
      <c r="BA19" s="418"/>
      <c r="BB19" s="418"/>
      <c r="BC19" s="418"/>
      <c r="BD19" s="418"/>
      <c r="BE19" s="418"/>
      <c r="BF19" s="418"/>
      <c r="BG19" s="418"/>
      <c r="BH19" s="418"/>
      <c r="BI19" s="418"/>
      <c r="BJ19" s="418"/>
      <c r="BK19" s="418"/>
      <c r="BL19" s="418"/>
      <c r="BM19" s="419"/>
      <c r="BN19" s="403">
        <v>12903468</v>
      </c>
      <c r="BO19" s="404"/>
      <c r="BP19" s="404"/>
      <c r="BQ19" s="404"/>
      <c r="BR19" s="404"/>
      <c r="BS19" s="404"/>
      <c r="BT19" s="404"/>
      <c r="BU19" s="405"/>
      <c r="BV19" s="403">
        <v>11964637</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158</v>
      </c>
      <c r="C20" s="454"/>
      <c r="D20" s="454"/>
      <c r="E20" s="455"/>
      <c r="F20" s="455"/>
      <c r="G20" s="455"/>
      <c r="H20" s="455"/>
      <c r="I20" s="455"/>
      <c r="J20" s="455"/>
      <c r="K20" s="455"/>
      <c r="L20" s="463">
        <v>19558</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159</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160</v>
      </c>
      <c r="C22" s="380"/>
      <c r="D22" s="381"/>
      <c r="E22" s="388" t="s">
        <v>1</v>
      </c>
      <c r="F22" s="389"/>
      <c r="G22" s="389"/>
      <c r="H22" s="389"/>
      <c r="I22" s="389"/>
      <c r="J22" s="389"/>
      <c r="K22" s="390"/>
      <c r="L22" s="388" t="s">
        <v>161</v>
      </c>
      <c r="M22" s="389"/>
      <c r="N22" s="389"/>
      <c r="O22" s="389"/>
      <c r="P22" s="390"/>
      <c r="Q22" s="394" t="s">
        <v>162</v>
      </c>
      <c r="R22" s="395"/>
      <c r="S22" s="395"/>
      <c r="T22" s="395"/>
      <c r="U22" s="395"/>
      <c r="V22" s="396"/>
      <c r="W22" s="445" t="s">
        <v>163</v>
      </c>
      <c r="X22" s="380"/>
      <c r="Y22" s="381"/>
      <c r="Z22" s="388" t="s">
        <v>1</v>
      </c>
      <c r="AA22" s="389"/>
      <c r="AB22" s="389"/>
      <c r="AC22" s="389"/>
      <c r="AD22" s="389"/>
      <c r="AE22" s="389"/>
      <c r="AF22" s="389"/>
      <c r="AG22" s="390"/>
      <c r="AH22" s="406" t="s">
        <v>164</v>
      </c>
      <c r="AI22" s="389"/>
      <c r="AJ22" s="389"/>
      <c r="AK22" s="389"/>
      <c r="AL22" s="390"/>
      <c r="AM22" s="406" t="s">
        <v>165</v>
      </c>
      <c r="AN22" s="407"/>
      <c r="AO22" s="407"/>
      <c r="AP22" s="407"/>
      <c r="AQ22" s="407"/>
      <c r="AR22" s="408"/>
      <c r="AS22" s="394" t="s">
        <v>162</v>
      </c>
      <c r="AT22" s="395"/>
      <c r="AU22" s="395"/>
      <c r="AV22" s="395"/>
      <c r="AW22" s="395"/>
      <c r="AX22" s="412"/>
      <c r="AY22" s="429" t="s">
        <v>166</v>
      </c>
      <c r="AZ22" s="430"/>
      <c r="BA22" s="430"/>
      <c r="BB22" s="430"/>
      <c r="BC22" s="430"/>
      <c r="BD22" s="430"/>
      <c r="BE22" s="430"/>
      <c r="BF22" s="430"/>
      <c r="BG22" s="430"/>
      <c r="BH22" s="430"/>
      <c r="BI22" s="430"/>
      <c r="BJ22" s="430"/>
      <c r="BK22" s="430"/>
      <c r="BL22" s="430"/>
      <c r="BM22" s="431"/>
      <c r="BN22" s="432">
        <v>15615683</v>
      </c>
      <c r="BO22" s="433"/>
      <c r="BP22" s="433"/>
      <c r="BQ22" s="433"/>
      <c r="BR22" s="433"/>
      <c r="BS22" s="433"/>
      <c r="BT22" s="433"/>
      <c r="BU22" s="434"/>
      <c r="BV22" s="432">
        <v>16189443</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167</v>
      </c>
      <c r="AZ23" s="418"/>
      <c r="BA23" s="418"/>
      <c r="BB23" s="418"/>
      <c r="BC23" s="418"/>
      <c r="BD23" s="418"/>
      <c r="BE23" s="418"/>
      <c r="BF23" s="418"/>
      <c r="BG23" s="418"/>
      <c r="BH23" s="418"/>
      <c r="BI23" s="418"/>
      <c r="BJ23" s="418"/>
      <c r="BK23" s="418"/>
      <c r="BL23" s="418"/>
      <c r="BM23" s="419"/>
      <c r="BN23" s="403">
        <v>11738607</v>
      </c>
      <c r="BO23" s="404"/>
      <c r="BP23" s="404"/>
      <c r="BQ23" s="404"/>
      <c r="BR23" s="404"/>
      <c r="BS23" s="404"/>
      <c r="BT23" s="404"/>
      <c r="BU23" s="405"/>
      <c r="BV23" s="403">
        <v>11988628</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168</v>
      </c>
      <c r="F24" s="360"/>
      <c r="G24" s="360"/>
      <c r="H24" s="360"/>
      <c r="I24" s="360"/>
      <c r="J24" s="360"/>
      <c r="K24" s="361"/>
      <c r="L24" s="356">
        <v>1</v>
      </c>
      <c r="M24" s="357"/>
      <c r="N24" s="357"/>
      <c r="O24" s="357"/>
      <c r="P24" s="358"/>
      <c r="Q24" s="356">
        <v>8200</v>
      </c>
      <c r="R24" s="357"/>
      <c r="S24" s="357"/>
      <c r="T24" s="357"/>
      <c r="U24" s="357"/>
      <c r="V24" s="358"/>
      <c r="W24" s="446"/>
      <c r="X24" s="383"/>
      <c r="Y24" s="384"/>
      <c r="Z24" s="359" t="s">
        <v>169</v>
      </c>
      <c r="AA24" s="360"/>
      <c r="AB24" s="360"/>
      <c r="AC24" s="360"/>
      <c r="AD24" s="360"/>
      <c r="AE24" s="360"/>
      <c r="AF24" s="360"/>
      <c r="AG24" s="361"/>
      <c r="AH24" s="356">
        <v>335</v>
      </c>
      <c r="AI24" s="357"/>
      <c r="AJ24" s="357"/>
      <c r="AK24" s="357"/>
      <c r="AL24" s="358"/>
      <c r="AM24" s="356">
        <v>1074345</v>
      </c>
      <c r="AN24" s="357"/>
      <c r="AO24" s="357"/>
      <c r="AP24" s="357"/>
      <c r="AQ24" s="357"/>
      <c r="AR24" s="358"/>
      <c r="AS24" s="356">
        <v>3207</v>
      </c>
      <c r="AT24" s="357"/>
      <c r="AU24" s="357"/>
      <c r="AV24" s="357"/>
      <c r="AW24" s="357"/>
      <c r="AX24" s="416"/>
      <c r="AY24" s="376" t="s">
        <v>170</v>
      </c>
      <c r="AZ24" s="377"/>
      <c r="BA24" s="377"/>
      <c r="BB24" s="377"/>
      <c r="BC24" s="377"/>
      <c r="BD24" s="377"/>
      <c r="BE24" s="377"/>
      <c r="BF24" s="377"/>
      <c r="BG24" s="377"/>
      <c r="BH24" s="377"/>
      <c r="BI24" s="377"/>
      <c r="BJ24" s="377"/>
      <c r="BK24" s="377"/>
      <c r="BL24" s="377"/>
      <c r="BM24" s="378"/>
      <c r="BN24" s="403">
        <v>7506515</v>
      </c>
      <c r="BO24" s="404"/>
      <c r="BP24" s="404"/>
      <c r="BQ24" s="404"/>
      <c r="BR24" s="404"/>
      <c r="BS24" s="404"/>
      <c r="BT24" s="404"/>
      <c r="BU24" s="405"/>
      <c r="BV24" s="403">
        <v>8138297</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171</v>
      </c>
      <c r="F25" s="360"/>
      <c r="G25" s="360"/>
      <c r="H25" s="360"/>
      <c r="I25" s="360"/>
      <c r="J25" s="360"/>
      <c r="K25" s="361"/>
      <c r="L25" s="356">
        <v>1</v>
      </c>
      <c r="M25" s="357"/>
      <c r="N25" s="357"/>
      <c r="O25" s="357"/>
      <c r="P25" s="358"/>
      <c r="Q25" s="356">
        <v>6720</v>
      </c>
      <c r="R25" s="357"/>
      <c r="S25" s="357"/>
      <c r="T25" s="357"/>
      <c r="U25" s="357"/>
      <c r="V25" s="358"/>
      <c r="W25" s="446"/>
      <c r="X25" s="383"/>
      <c r="Y25" s="384"/>
      <c r="Z25" s="359" t="s">
        <v>172</v>
      </c>
      <c r="AA25" s="360"/>
      <c r="AB25" s="360"/>
      <c r="AC25" s="360"/>
      <c r="AD25" s="360"/>
      <c r="AE25" s="360"/>
      <c r="AF25" s="360"/>
      <c r="AG25" s="361"/>
      <c r="AH25" s="356" t="s">
        <v>173</v>
      </c>
      <c r="AI25" s="357"/>
      <c r="AJ25" s="357"/>
      <c r="AK25" s="357"/>
      <c r="AL25" s="358"/>
      <c r="AM25" s="356" t="s">
        <v>173</v>
      </c>
      <c r="AN25" s="357"/>
      <c r="AO25" s="357"/>
      <c r="AP25" s="357"/>
      <c r="AQ25" s="357"/>
      <c r="AR25" s="358"/>
      <c r="AS25" s="356" t="s">
        <v>173</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2529513</v>
      </c>
      <c r="BO25" s="433"/>
      <c r="BP25" s="433"/>
      <c r="BQ25" s="433"/>
      <c r="BR25" s="433"/>
      <c r="BS25" s="433"/>
      <c r="BT25" s="433"/>
      <c r="BU25" s="434"/>
      <c r="BV25" s="432">
        <v>1058273</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6020</v>
      </c>
      <c r="R26" s="357"/>
      <c r="S26" s="357"/>
      <c r="T26" s="357"/>
      <c r="U26" s="357"/>
      <c r="V26" s="358"/>
      <c r="W26" s="446"/>
      <c r="X26" s="383"/>
      <c r="Y26" s="384"/>
      <c r="Z26" s="359" t="s">
        <v>176</v>
      </c>
      <c r="AA26" s="414"/>
      <c r="AB26" s="414"/>
      <c r="AC26" s="414"/>
      <c r="AD26" s="414"/>
      <c r="AE26" s="414"/>
      <c r="AF26" s="414"/>
      <c r="AG26" s="415"/>
      <c r="AH26" s="356">
        <v>17</v>
      </c>
      <c r="AI26" s="357"/>
      <c r="AJ26" s="357"/>
      <c r="AK26" s="357"/>
      <c r="AL26" s="358"/>
      <c r="AM26" s="356">
        <v>52921</v>
      </c>
      <c r="AN26" s="357"/>
      <c r="AO26" s="357"/>
      <c r="AP26" s="357"/>
      <c r="AQ26" s="357"/>
      <c r="AR26" s="358"/>
      <c r="AS26" s="356">
        <v>3113</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127</v>
      </c>
      <c r="BO26" s="404"/>
      <c r="BP26" s="404"/>
      <c r="BQ26" s="404"/>
      <c r="BR26" s="404"/>
      <c r="BS26" s="404"/>
      <c r="BT26" s="404"/>
      <c r="BU26" s="405"/>
      <c r="BV26" s="403" t="s">
        <v>173</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178</v>
      </c>
      <c r="F27" s="360"/>
      <c r="G27" s="360"/>
      <c r="H27" s="360"/>
      <c r="I27" s="360"/>
      <c r="J27" s="360"/>
      <c r="K27" s="361"/>
      <c r="L27" s="356">
        <v>1</v>
      </c>
      <c r="M27" s="357"/>
      <c r="N27" s="357"/>
      <c r="O27" s="357"/>
      <c r="P27" s="358"/>
      <c r="Q27" s="356">
        <v>3800</v>
      </c>
      <c r="R27" s="357"/>
      <c r="S27" s="357"/>
      <c r="T27" s="357"/>
      <c r="U27" s="357"/>
      <c r="V27" s="358"/>
      <c r="W27" s="446"/>
      <c r="X27" s="383"/>
      <c r="Y27" s="384"/>
      <c r="Z27" s="359" t="s">
        <v>179</v>
      </c>
      <c r="AA27" s="360"/>
      <c r="AB27" s="360"/>
      <c r="AC27" s="360"/>
      <c r="AD27" s="360"/>
      <c r="AE27" s="360"/>
      <c r="AF27" s="360"/>
      <c r="AG27" s="361"/>
      <c r="AH27" s="356">
        <v>23</v>
      </c>
      <c r="AI27" s="357"/>
      <c r="AJ27" s="357"/>
      <c r="AK27" s="357"/>
      <c r="AL27" s="358"/>
      <c r="AM27" s="356">
        <v>70380</v>
      </c>
      <c r="AN27" s="357"/>
      <c r="AO27" s="357"/>
      <c r="AP27" s="357"/>
      <c r="AQ27" s="357"/>
      <c r="AR27" s="358"/>
      <c r="AS27" s="356">
        <v>3060</v>
      </c>
      <c r="AT27" s="357"/>
      <c r="AU27" s="357"/>
      <c r="AV27" s="357"/>
      <c r="AW27" s="357"/>
      <c r="AX27" s="416"/>
      <c r="AY27" s="440" t="s">
        <v>180</v>
      </c>
      <c r="AZ27" s="441"/>
      <c r="BA27" s="441"/>
      <c r="BB27" s="441"/>
      <c r="BC27" s="441"/>
      <c r="BD27" s="441"/>
      <c r="BE27" s="441"/>
      <c r="BF27" s="441"/>
      <c r="BG27" s="441"/>
      <c r="BH27" s="441"/>
      <c r="BI27" s="441"/>
      <c r="BJ27" s="441"/>
      <c r="BK27" s="441"/>
      <c r="BL27" s="441"/>
      <c r="BM27" s="442"/>
      <c r="BN27" s="437" t="s">
        <v>128</v>
      </c>
      <c r="BO27" s="438"/>
      <c r="BP27" s="438"/>
      <c r="BQ27" s="438"/>
      <c r="BR27" s="438"/>
      <c r="BS27" s="438"/>
      <c r="BT27" s="438"/>
      <c r="BU27" s="439"/>
      <c r="BV27" s="437" t="s">
        <v>173</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181</v>
      </c>
      <c r="F28" s="360"/>
      <c r="G28" s="360"/>
      <c r="H28" s="360"/>
      <c r="I28" s="360"/>
      <c r="J28" s="360"/>
      <c r="K28" s="361"/>
      <c r="L28" s="356">
        <v>1</v>
      </c>
      <c r="M28" s="357"/>
      <c r="N28" s="357"/>
      <c r="O28" s="357"/>
      <c r="P28" s="358"/>
      <c r="Q28" s="356">
        <v>3200</v>
      </c>
      <c r="R28" s="357"/>
      <c r="S28" s="357"/>
      <c r="T28" s="357"/>
      <c r="U28" s="357"/>
      <c r="V28" s="358"/>
      <c r="W28" s="446"/>
      <c r="X28" s="383"/>
      <c r="Y28" s="384"/>
      <c r="Z28" s="359" t="s">
        <v>182</v>
      </c>
      <c r="AA28" s="360"/>
      <c r="AB28" s="360"/>
      <c r="AC28" s="360"/>
      <c r="AD28" s="360"/>
      <c r="AE28" s="360"/>
      <c r="AF28" s="360"/>
      <c r="AG28" s="361"/>
      <c r="AH28" s="356" t="s">
        <v>128</v>
      </c>
      <c r="AI28" s="357"/>
      <c r="AJ28" s="357"/>
      <c r="AK28" s="357"/>
      <c r="AL28" s="358"/>
      <c r="AM28" s="356" t="s">
        <v>127</v>
      </c>
      <c r="AN28" s="357"/>
      <c r="AO28" s="357"/>
      <c r="AP28" s="357"/>
      <c r="AQ28" s="357"/>
      <c r="AR28" s="358"/>
      <c r="AS28" s="356" t="s">
        <v>127</v>
      </c>
      <c r="AT28" s="357"/>
      <c r="AU28" s="357"/>
      <c r="AV28" s="357"/>
      <c r="AW28" s="357"/>
      <c r="AX28" s="416"/>
      <c r="AY28" s="420" t="s">
        <v>183</v>
      </c>
      <c r="AZ28" s="421"/>
      <c r="BA28" s="421"/>
      <c r="BB28" s="422"/>
      <c r="BC28" s="429" t="s">
        <v>48</v>
      </c>
      <c r="BD28" s="430"/>
      <c r="BE28" s="430"/>
      <c r="BF28" s="430"/>
      <c r="BG28" s="430"/>
      <c r="BH28" s="430"/>
      <c r="BI28" s="430"/>
      <c r="BJ28" s="430"/>
      <c r="BK28" s="430"/>
      <c r="BL28" s="430"/>
      <c r="BM28" s="431"/>
      <c r="BN28" s="432">
        <v>1444966</v>
      </c>
      <c r="BO28" s="433"/>
      <c r="BP28" s="433"/>
      <c r="BQ28" s="433"/>
      <c r="BR28" s="433"/>
      <c r="BS28" s="433"/>
      <c r="BT28" s="433"/>
      <c r="BU28" s="434"/>
      <c r="BV28" s="432">
        <v>1094960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184</v>
      </c>
      <c r="F29" s="360"/>
      <c r="G29" s="360"/>
      <c r="H29" s="360"/>
      <c r="I29" s="360"/>
      <c r="J29" s="360"/>
      <c r="K29" s="361"/>
      <c r="L29" s="356">
        <v>16</v>
      </c>
      <c r="M29" s="357"/>
      <c r="N29" s="357"/>
      <c r="O29" s="357"/>
      <c r="P29" s="358"/>
      <c r="Q29" s="356">
        <v>3000</v>
      </c>
      <c r="R29" s="357"/>
      <c r="S29" s="357"/>
      <c r="T29" s="357"/>
      <c r="U29" s="357"/>
      <c r="V29" s="358"/>
      <c r="W29" s="447"/>
      <c r="X29" s="448"/>
      <c r="Y29" s="449"/>
      <c r="Z29" s="359" t="s">
        <v>185</v>
      </c>
      <c r="AA29" s="360"/>
      <c r="AB29" s="360"/>
      <c r="AC29" s="360"/>
      <c r="AD29" s="360"/>
      <c r="AE29" s="360"/>
      <c r="AF29" s="360"/>
      <c r="AG29" s="361"/>
      <c r="AH29" s="356">
        <v>358</v>
      </c>
      <c r="AI29" s="357"/>
      <c r="AJ29" s="357"/>
      <c r="AK29" s="357"/>
      <c r="AL29" s="358"/>
      <c r="AM29" s="356">
        <v>1144725</v>
      </c>
      <c r="AN29" s="357"/>
      <c r="AO29" s="357"/>
      <c r="AP29" s="357"/>
      <c r="AQ29" s="357"/>
      <c r="AR29" s="358"/>
      <c r="AS29" s="356">
        <v>3198</v>
      </c>
      <c r="AT29" s="357"/>
      <c r="AU29" s="357"/>
      <c r="AV29" s="357"/>
      <c r="AW29" s="357"/>
      <c r="AX29" s="416"/>
      <c r="AY29" s="423"/>
      <c r="AZ29" s="424"/>
      <c r="BA29" s="424"/>
      <c r="BB29" s="425"/>
      <c r="BC29" s="417" t="s">
        <v>186</v>
      </c>
      <c r="BD29" s="418"/>
      <c r="BE29" s="418"/>
      <c r="BF29" s="418"/>
      <c r="BG29" s="418"/>
      <c r="BH29" s="418"/>
      <c r="BI29" s="418"/>
      <c r="BJ29" s="418"/>
      <c r="BK29" s="418"/>
      <c r="BL29" s="418"/>
      <c r="BM29" s="419"/>
      <c r="BN29" s="403">
        <v>453662</v>
      </c>
      <c r="BO29" s="404"/>
      <c r="BP29" s="404"/>
      <c r="BQ29" s="404"/>
      <c r="BR29" s="404"/>
      <c r="BS29" s="404"/>
      <c r="BT29" s="404"/>
      <c r="BU29" s="405"/>
      <c r="BV29" s="403">
        <v>254</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187</v>
      </c>
      <c r="X30" s="371"/>
      <c r="Y30" s="371"/>
      <c r="Z30" s="371"/>
      <c r="AA30" s="371"/>
      <c r="AB30" s="371"/>
      <c r="AC30" s="371"/>
      <c r="AD30" s="371"/>
      <c r="AE30" s="371"/>
      <c r="AF30" s="371"/>
      <c r="AG30" s="372"/>
      <c r="AH30" s="373">
        <v>99.6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1459501</v>
      </c>
      <c r="BO30" s="438"/>
      <c r="BP30" s="438"/>
      <c r="BQ30" s="438"/>
      <c r="BR30" s="438"/>
      <c r="BS30" s="438"/>
      <c r="BT30" s="438"/>
      <c r="BU30" s="439"/>
      <c r="BV30" s="437">
        <v>1516221</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188</v>
      </c>
      <c r="D32" s="362"/>
      <c r="E32" s="362"/>
      <c r="F32" s="362"/>
      <c r="G32" s="362"/>
      <c r="H32" s="362"/>
      <c r="I32" s="362"/>
      <c r="J32" s="362"/>
      <c r="K32" s="362"/>
      <c r="L32" s="362"/>
      <c r="M32" s="362"/>
      <c r="N32" s="362"/>
      <c r="O32" s="362"/>
      <c r="P32" s="362"/>
      <c r="Q32" s="362"/>
      <c r="R32" s="362"/>
      <c r="S32" s="362"/>
      <c r="U32" s="363" t="s">
        <v>189</v>
      </c>
      <c r="V32" s="363"/>
      <c r="W32" s="363"/>
      <c r="X32" s="363"/>
      <c r="Y32" s="363"/>
      <c r="Z32" s="363"/>
      <c r="AA32" s="363"/>
      <c r="AB32" s="363"/>
      <c r="AC32" s="363"/>
      <c r="AD32" s="363"/>
      <c r="AE32" s="363"/>
      <c r="AF32" s="363"/>
      <c r="AG32" s="363"/>
      <c r="AH32" s="363"/>
      <c r="AI32" s="363"/>
      <c r="AJ32" s="363"/>
      <c r="AK32" s="363"/>
      <c r="AM32" s="363" t="s">
        <v>190</v>
      </c>
      <c r="AN32" s="363"/>
      <c r="AO32" s="363"/>
      <c r="AP32" s="363"/>
      <c r="AQ32" s="363"/>
      <c r="AR32" s="363"/>
      <c r="AS32" s="363"/>
      <c r="AT32" s="363"/>
      <c r="AU32" s="363"/>
      <c r="AV32" s="363"/>
      <c r="AW32" s="363"/>
      <c r="AX32" s="363"/>
      <c r="AY32" s="363"/>
      <c r="AZ32" s="363"/>
      <c r="BA32" s="363"/>
      <c r="BB32" s="363"/>
      <c r="BC32" s="363"/>
      <c r="BE32" s="363" t="s">
        <v>191</v>
      </c>
      <c r="BF32" s="363"/>
      <c r="BG32" s="363"/>
      <c r="BH32" s="363"/>
      <c r="BI32" s="363"/>
      <c r="BJ32" s="363"/>
      <c r="BK32" s="363"/>
      <c r="BL32" s="363"/>
      <c r="BM32" s="363"/>
      <c r="BN32" s="363"/>
      <c r="BO32" s="363"/>
      <c r="BP32" s="363"/>
      <c r="BQ32" s="363"/>
      <c r="BR32" s="363"/>
      <c r="BS32" s="363"/>
      <c r="BT32" s="363"/>
      <c r="BU32" s="363"/>
      <c r="BW32" s="363" t="s">
        <v>192</v>
      </c>
      <c r="BX32" s="363"/>
      <c r="BY32" s="363"/>
      <c r="BZ32" s="363"/>
      <c r="CA32" s="363"/>
      <c r="CB32" s="363"/>
      <c r="CC32" s="363"/>
      <c r="CD32" s="363"/>
      <c r="CE32" s="363"/>
      <c r="CF32" s="363"/>
      <c r="CG32" s="363"/>
      <c r="CH32" s="363"/>
      <c r="CI32" s="363"/>
      <c r="CJ32" s="363"/>
      <c r="CK32" s="363"/>
      <c r="CL32" s="363"/>
      <c r="CM32" s="363"/>
      <c r="CO32" s="363" t="s">
        <v>193</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194</v>
      </c>
      <c r="D33" s="355"/>
      <c r="E33" s="354" t="s">
        <v>195</v>
      </c>
      <c r="F33" s="354"/>
      <c r="G33" s="354"/>
      <c r="H33" s="354"/>
      <c r="I33" s="354"/>
      <c r="J33" s="354"/>
      <c r="K33" s="354"/>
      <c r="L33" s="354"/>
      <c r="M33" s="354"/>
      <c r="N33" s="354"/>
      <c r="O33" s="354"/>
      <c r="P33" s="354"/>
      <c r="Q33" s="354"/>
      <c r="R33" s="354"/>
      <c r="S33" s="354"/>
      <c r="T33" s="197"/>
      <c r="U33" s="355" t="s">
        <v>196</v>
      </c>
      <c r="V33" s="355"/>
      <c r="W33" s="354" t="s">
        <v>197</v>
      </c>
      <c r="X33" s="354"/>
      <c r="Y33" s="354"/>
      <c r="Z33" s="354"/>
      <c r="AA33" s="354"/>
      <c r="AB33" s="354"/>
      <c r="AC33" s="354"/>
      <c r="AD33" s="354"/>
      <c r="AE33" s="354"/>
      <c r="AF33" s="354"/>
      <c r="AG33" s="354"/>
      <c r="AH33" s="354"/>
      <c r="AI33" s="354"/>
      <c r="AJ33" s="354"/>
      <c r="AK33" s="354"/>
      <c r="AL33" s="197"/>
      <c r="AM33" s="355" t="s">
        <v>194</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201</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IF('各会計、関係団体の財政状況及び健全化判断比率'!B32="","",'各会計、関係団体の財政状況及び健全化判断比率'!B32)</f>
        <v>ガス事業会計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10</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f>IF(E35="","",C34+1)</f>
        <v>2</v>
      </c>
      <c r="D35" s="351"/>
      <c r="E35" s="352" t="str">
        <f>IF('各会計、関係団体の財政状況及び健全化判断比率'!B8="","",'各会計、関係団体の財政状況及び健全化判断比率'!B8)</f>
        <v>土地区画整理事業特別会計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IF('各会計、関係団体の財政状況及び健全化判断比率'!B33="","",'各会計、関係団体の財政状況及び健全化判断比率'!B33)</f>
        <v>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11</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介護保険特別会計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IF('各会計、関係団体の財政状況及び健全化判断比率'!B34="","",'各会計、関係団体の財政状況及び健全化判断比率'!B34)</f>
        <v>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12</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6</v>
      </c>
      <c r="V37" s="351"/>
      <c r="W37" s="352" t="str">
        <f>IF('各会計、関係団体の財政状況及び健全化判断比率'!B31="","",'各会計、関係団体の財政状況及び健全化判断比率'!B31)</f>
        <v>介護サービス事業特別会計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13</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14</v>
      </c>
      <c r="BX38" s="351"/>
      <c r="BY38" s="352" t="str">
        <f>IF('各会計、関係団体の財政状況及び健全化判断比率'!B72="","",'各会計、関係団体の財政状況及び健全化判断比率'!B72)</f>
        <v>九十九里地域水道企業団(水道用水供給事業会計)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15</v>
      </c>
      <c r="BX39" s="351"/>
      <c r="BY39" s="352" t="str">
        <f>IF('各会計、関係団体の財政状況及び健全化判断比率'!B73="","",'各会計、関係団体の財政状況及び健全化判断比率'!B73)</f>
        <v>山武郡市広域行政組合(一般会計)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16</v>
      </c>
      <c r="BX40" s="351"/>
      <c r="BY40" s="352" t="str">
        <f>IF('各会計、関係団体の財政状況及び健全化判断比率'!B74="","",'各会計、関係団体の財政状況及び健全化判断比率'!B74)</f>
        <v>山武郡市広域水道企業団(水道事業会計)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17</v>
      </c>
      <c r="BX41" s="351"/>
      <c r="BY41" s="352" t="str">
        <f>IF('各会計、関係団体の財政状況及び健全化判断比率'!B75="","",'各会計、関係団体の財政状況及び健全化判断比率'!B75)</f>
        <v>東金市外三市町清掃組合(一般会計)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18</v>
      </c>
      <c r="BX42" s="351"/>
      <c r="BY42" s="352" t="str">
        <f>IF('各会計、関係団体の財政状況及び健全化判断比率'!B76="","",'各会計、関係団体の財政状況及び健全化判断比率'!B76)</f>
        <v>千葉県後期高齢者医療広域連合(一般会計)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19</v>
      </c>
      <c r="BX43" s="351"/>
      <c r="BY43" s="352" t="str">
        <f>IF('各会計、関係団体の財政状況及び健全化判断比率'!B77="","",'各会計、関係団体の財政状況及び健全化判断比率'!B77)</f>
        <v>千葉県後期高齢者医療広域連合(後期高齢者医療特別会計)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32" t="s">
        <v>576</v>
      </c>
      <c r="D34" s="1132"/>
      <c r="E34" s="1133"/>
      <c r="F34" s="32">
        <v>7.29</v>
      </c>
      <c r="G34" s="33">
        <v>5.44</v>
      </c>
      <c r="H34" s="33">
        <v>4.75</v>
      </c>
      <c r="I34" s="33">
        <v>5.96</v>
      </c>
      <c r="J34" s="34">
        <v>7.99</v>
      </c>
      <c r="K34" s="22"/>
      <c r="L34" s="22"/>
      <c r="M34" s="22"/>
      <c r="N34" s="22"/>
      <c r="O34" s="22"/>
      <c r="P34" s="22"/>
    </row>
    <row r="35" spans="1:16" ht="39" customHeight="1" x14ac:dyDescent="0.2">
      <c r="A35" s="22"/>
      <c r="B35" s="35"/>
      <c r="C35" s="1128" t="s">
        <v>577</v>
      </c>
      <c r="D35" s="1128"/>
      <c r="E35" s="1129"/>
      <c r="F35" s="36">
        <v>2.52</v>
      </c>
      <c r="G35" s="37">
        <v>2.17</v>
      </c>
      <c r="H35" s="37">
        <v>2.35</v>
      </c>
      <c r="I35" s="37">
        <v>3.16</v>
      </c>
      <c r="J35" s="38">
        <v>3.87</v>
      </c>
      <c r="K35" s="22"/>
      <c r="L35" s="22"/>
      <c r="M35" s="22"/>
      <c r="N35" s="22"/>
      <c r="O35" s="22"/>
      <c r="P35" s="22"/>
    </row>
    <row r="36" spans="1:16" ht="39" customHeight="1" x14ac:dyDescent="0.2">
      <c r="A36" s="22"/>
      <c r="B36" s="35"/>
      <c r="C36" s="1128" t="s">
        <v>578</v>
      </c>
      <c r="D36" s="1128"/>
      <c r="E36" s="1129"/>
      <c r="F36" s="36">
        <v>3.44</v>
      </c>
      <c r="G36" s="37">
        <v>3.61</v>
      </c>
      <c r="H36" s="37">
        <v>4.09</v>
      </c>
      <c r="I36" s="37">
        <v>4.2300000000000004</v>
      </c>
      <c r="J36" s="38">
        <v>3.41</v>
      </c>
      <c r="K36" s="22"/>
      <c r="L36" s="22"/>
      <c r="M36" s="22"/>
      <c r="N36" s="22"/>
      <c r="O36" s="22"/>
      <c r="P36" s="22"/>
    </row>
    <row r="37" spans="1:16" ht="39" customHeight="1" x14ac:dyDescent="0.2">
      <c r="A37" s="22"/>
      <c r="B37" s="35"/>
      <c r="C37" s="1128" t="s">
        <v>579</v>
      </c>
      <c r="D37" s="1128"/>
      <c r="E37" s="1129"/>
      <c r="F37" s="36">
        <v>1.83</v>
      </c>
      <c r="G37" s="37">
        <v>1.56</v>
      </c>
      <c r="H37" s="37">
        <v>1.42</v>
      </c>
      <c r="I37" s="37">
        <v>1.56</v>
      </c>
      <c r="J37" s="38">
        <v>1.82</v>
      </c>
      <c r="K37" s="22"/>
      <c r="L37" s="22"/>
      <c r="M37" s="22"/>
      <c r="N37" s="22"/>
      <c r="O37" s="22"/>
      <c r="P37" s="22"/>
    </row>
    <row r="38" spans="1:16" ht="39" customHeight="1" x14ac:dyDescent="0.2">
      <c r="A38" s="22"/>
      <c r="B38" s="35"/>
      <c r="C38" s="1128" t="s">
        <v>580</v>
      </c>
      <c r="D38" s="1128"/>
      <c r="E38" s="1129"/>
      <c r="F38" s="36">
        <v>0.54</v>
      </c>
      <c r="G38" s="37">
        <v>0.22</v>
      </c>
      <c r="H38" s="37">
        <v>1.2</v>
      </c>
      <c r="I38" s="37">
        <v>0.47</v>
      </c>
      <c r="J38" s="38">
        <v>0.86</v>
      </c>
      <c r="K38" s="22"/>
      <c r="L38" s="22"/>
      <c r="M38" s="22"/>
      <c r="N38" s="22"/>
      <c r="O38" s="22"/>
      <c r="P38" s="22"/>
    </row>
    <row r="39" spans="1:16" ht="39" customHeight="1" x14ac:dyDescent="0.2">
      <c r="A39" s="22"/>
      <c r="B39" s="35"/>
      <c r="C39" s="1128" t="s">
        <v>581</v>
      </c>
      <c r="D39" s="1128"/>
      <c r="E39" s="1129"/>
      <c r="F39" s="36">
        <v>2.59</v>
      </c>
      <c r="G39" s="37">
        <v>0.62</v>
      </c>
      <c r="H39" s="37">
        <v>0.27</v>
      </c>
      <c r="I39" s="37">
        <v>0.47</v>
      </c>
      <c r="J39" s="38">
        <v>0.51</v>
      </c>
      <c r="K39" s="22"/>
      <c r="L39" s="22"/>
      <c r="M39" s="22"/>
      <c r="N39" s="22"/>
      <c r="O39" s="22"/>
      <c r="P39" s="22"/>
    </row>
    <row r="40" spans="1:16" ht="39" customHeight="1" x14ac:dyDescent="0.2">
      <c r="A40" s="22"/>
      <c r="B40" s="35"/>
      <c r="C40" s="1128" t="s">
        <v>582</v>
      </c>
      <c r="D40" s="1128"/>
      <c r="E40" s="1129"/>
      <c r="F40" s="36">
        <v>0.24</v>
      </c>
      <c r="G40" s="37">
        <v>0.27</v>
      </c>
      <c r="H40" s="37">
        <v>0</v>
      </c>
      <c r="I40" s="37">
        <v>0.13</v>
      </c>
      <c r="J40" s="38">
        <v>0.3</v>
      </c>
      <c r="K40" s="22"/>
      <c r="L40" s="22"/>
      <c r="M40" s="22"/>
      <c r="N40" s="22"/>
      <c r="O40" s="22"/>
      <c r="P40" s="22"/>
    </row>
    <row r="41" spans="1:16" ht="39" customHeight="1" x14ac:dyDescent="0.2">
      <c r="A41" s="22"/>
      <c r="B41" s="35"/>
      <c r="C41" s="1128" t="s">
        <v>583</v>
      </c>
      <c r="D41" s="1128"/>
      <c r="E41" s="1129"/>
      <c r="F41" s="36">
        <v>0.06</v>
      </c>
      <c r="G41" s="37">
        <v>0.03</v>
      </c>
      <c r="H41" s="37">
        <v>0.05</v>
      </c>
      <c r="I41" s="37">
        <v>0.04</v>
      </c>
      <c r="J41" s="38">
        <v>0.04</v>
      </c>
      <c r="K41" s="22"/>
      <c r="L41" s="22"/>
      <c r="M41" s="22"/>
      <c r="N41" s="22"/>
      <c r="O41" s="22"/>
      <c r="P41" s="22"/>
    </row>
    <row r="42" spans="1:16" ht="39" customHeight="1" x14ac:dyDescent="0.2">
      <c r="A42" s="22"/>
      <c r="B42" s="39"/>
      <c r="C42" s="1128" t="s">
        <v>584</v>
      </c>
      <c r="D42" s="1128"/>
      <c r="E42" s="1129"/>
      <c r="F42" s="36" t="s">
        <v>540</v>
      </c>
      <c r="G42" s="37" t="s">
        <v>540</v>
      </c>
      <c r="H42" s="37" t="s">
        <v>540</v>
      </c>
      <c r="I42" s="37" t="s">
        <v>540</v>
      </c>
      <c r="J42" s="38" t="s">
        <v>540</v>
      </c>
      <c r="K42" s="22"/>
      <c r="L42" s="22"/>
      <c r="M42" s="22"/>
      <c r="N42" s="22"/>
      <c r="O42" s="22"/>
      <c r="P42" s="22"/>
    </row>
    <row r="43" spans="1:16" ht="39" customHeight="1" thickBot="1" x14ac:dyDescent="0.25">
      <c r="A43" s="22"/>
      <c r="B43" s="40"/>
      <c r="C43" s="1130" t="s">
        <v>585</v>
      </c>
      <c r="D43" s="1130"/>
      <c r="E43" s="1131"/>
      <c r="F43" s="41">
        <v>0.12</v>
      </c>
      <c r="G43" s="42">
        <v>0.06</v>
      </c>
      <c r="H43" s="42">
        <v>0.02</v>
      </c>
      <c r="I43" s="42">
        <v>0</v>
      </c>
      <c r="J43" s="43">
        <v>0.02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kSb9U0wvKFEjZpwgjrNjm1jbXkzULypPG9SKCxMjt4Dep7c/0wACSKyihxphmfyVWtr5Btb2TyM1lCy/psBg==" saltValue="Jn4NA18v69gT2iyMYeIb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1179</v>
      </c>
      <c r="L45" s="58">
        <v>1260</v>
      </c>
      <c r="M45" s="58">
        <v>1339</v>
      </c>
      <c r="N45" s="58">
        <v>1418</v>
      </c>
      <c r="O45" s="59">
        <v>1500</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540</v>
      </c>
      <c r="L46" s="62" t="s">
        <v>540</v>
      </c>
      <c r="M46" s="62" t="s">
        <v>540</v>
      </c>
      <c r="N46" s="62" t="s">
        <v>540</v>
      </c>
      <c r="O46" s="63" t="s">
        <v>540</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540</v>
      </c>
      <c r="L47" s="62" t="s">
        <v>540</v>
      </c>
      <c r="M47" s="62" t="s">
        <v>540</v>
      </c>
      <c r="N47" s="62" t="s">
        <v>540</v>
      </c>
      <c r="O47" s="63" t="s">
        <v>540</v>
      </c>
      <c r="P47" s="46"/>
      <c r="Q47" s="46"/>
      <c r="R47" s="46"/>
      <c r="S47" s="46"/>
      <c r="T47" s="46"/>
      <c r="U47" s="46"/>
    </row>
    <row r="48" spans="1:21" ht="30.75" customHeight="1" x14ac:dyDescent="0.2">
      <c r="A48" s="46"/>
      <c r="B48" s="1154"/>
      <c r="C48" s="1155"/>
      <c r="D48" s="60"/>
      <c r="E48" s="1136" t="s">
        <v>15</v>
      </c>
      <c r="F48" s="1136"/>
      <c r="G48" s="1136"/>
      <c r="H48" s="1136"/>
      <c r="I48" s="1136"/>
      <c r="J48" s="1137"/>
      <c r="K48" s="61">
        <v>604</v>
      </c>
      <c r="L48" s="62">
        <v>562</v>
      </c>
      <c r="M48" s="62">
        <v>531</v>
      </c>
      <c r="N48" s="62">
        <v>465</v>
      </c>
      <c r="O48" s="63">
        <v>397</v>
      </c>
      <c r="P48" s="46"/>
      <c r="Q48" s="46"/>
      <c r="R48" s="46"/>
      <c r="S48" s="46"/>
      <c r="T48" s="46"/>
      <c r="U48" s="46"/>
    </row>
    <row r="49" spans="1:21" ht="30.75" customHeight="1" x14ac:dyDescent="0.2">
      <c r="A49" s="46"/>
      <c r="B49" s="1154"/>
      <c r="C49" s="1155"/>
      <c r="D49" s="60"/>
      <c r="E49" s="1136" t="s">
        <v>16</v>
      </c>
      <c r="F49" s="1136"/>
      <c r="G49" s="1136"/>
      <c r="H49" s="1136"/>
      <c r="I49" s="1136"/>
      <c r="J49" s="1137"/>
      <c r="K49" s="61">
        <v>61</v>
      </c>
      <c r="L49" s="62">
        <v>55</v>
      </c>
      <c r="M49" s="62">
        <v>66</v>
      </c>
      <c r="N49" s="62">
        <v>83</v>
      </c>
      <c r="O49" s="63">
        <v>79</v>
      </c>
      <c r="P49" s="46"/>
      <c r="Q49" s="46"/>
      <c r="R49" s="46"/>
      <c r="S49" s="46"/>
      <c r="T49" s="46"/>
      <c r="U49" s="46"/>
    </row>
    <row r="50" spans="1:21" ht="30.75" customHeight="1" x14ac:dyDescent="0.2">
      <c r="A50" s="46"/>
      <c r="B50" s="1154"/>
      <c r="C50" s="1155"/>
      <c r="D50" s="60"/>
      <c r="E50" s="1136" t="s">
        <v>17</v>
      </c>
      <c r="F50" s="1136"/>
      <c r="G50" s="1136"/>
      <c r="H50" s="1136"/>
      <c r="I50" s="1136"/>
      <c r="J50" s="1137"/>
      <c r="K50" s="61">
        <v>5</v>
      </c>
      <c r="L50" s="62">
        <v>6</v>
      </c>
      <c r="M50" s="62">
        <v>6</v>
      </c>
      <c r="N50" s="62">
        <v>4</v>
      </c>
      <c r="O50" s="63">
        <v>3</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540</v>
      </c>
      <c r="L51" s="62" t="s">
        <v>540</v>
      </c>
      <c r="M51" s="62" t="s">
        <v>540</v>
      </c>
      <c r="N51" s="62" t="s">
        <v>540</v>
      </c>
      <c r="O51" s="63" t="s">
        <v>540</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1184</v>
      </c>
      <c r="L52" s="62">
        <v>1217</v>
      </c>
      <c r="M52" s="62">
        <v>1165</v>
      </c>
      <c r="N52" s="62">
        <v>1157</v>
      </c>
      <c r="O52" s="63">
        <v>1170</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665</v>
      </c>
      <c r="L53" s="67">
        <v>666</v>
      </c>
      <c r="M53" s="67">
        <v>777</v>
      </c>
      <c r="N53" s="67">
        <v>813</v>
      </c>
      <c r="O53" s="68">
        <v>809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5">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540</v>
      </c>
      <c r="L57" s="82" t="s">
        <v>540</v>
      </c>
      <c r="M57" s="82" t="s">
        <v>540</v>
      </c>
      <c r="N57" s="82" t="s">
        <v>540</v>
      </c>
      <c r="O57" s="83" t="s">
        <v>540</v>
      </c>
    </row>
    <row r="58" spans="1:21" ht="31.5" customHeight="1" thickBot="1" x14ac:dyDescent="0.25">
      <c r="B58" s="1144"/>
      <c r="C58" s="1145"/>
      <c r="D58" s="1149" t="s">
        <v>27</v>
      </c>
      <c r="E58" s="1150"/>
      <c r="F58" s="1150"/>
      <c r="G58" s="1150"/>
      <c r="H58" s="1150"/>
      <c r="I58" s="1150"/>
      <c r="J58" s="1151"/>
      <c r="K58" s="84" t="s">
        <v>540</v>
      </c>
      <c r="L58" s="85" t="s">
        <v>540</v>
      </c>
      <c r="M58" s="85" t="s">
        <v>540</v>
      </c>
      <c r="N58" s="85" t="s">
        <v>540</v>
      </c>
      <c r="O58" s="86" t="s">
        <v>540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i2P+uuIBjlZFUt22JilAkuZsggf7wGuGSTaoDOn7E2RW78jvfNWniB2u0zyQIBrYdNxVwMvR0Erre/qDYSyQw==" saltValue="OmsaYkPSeILoRuCRE4Yp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567</v>
      </c>
      <c r="J40" s="98" t="s">
        <v>568</v>
      </c>
      <c r="K40" s="98" t="s">
        <v>569</v>
      </c>
      <c r="L40" s="98" t="s">
        <v>570</v>
      </c>
      <c r="M40" s="99" t="s">
        <v>571</v>
      </c>
    </row>
    <row r="41" spans="2:13" ht="27.75" customHeight="1" x14ac:dyDescent="0.2">
      <c r="B41" s="1172" t="s">
        <v>30</v>
      </c>
      <c r="C41" s="1173"/>
      <c r="D41" s="100"/>
      <c r="E41" s="1174" t="s">
        <v>31</v>
      </c>
      <c r="F41" s="1174"/>
      <c r="G41" s="1174"/>
      <c r="H41" s="1175"/>
      <c r="I41" s="339">
        <v>16058</v>
      </c>
      <c r="J41" s="340">
        <v>16520</v>
      </c>
      <c r="K41" s="340">
        <v>16603</v>
      </c>
      <c r="L41" s="340">
        <v>16189</v>
      </c>
      <c r="M41" s="341">
        <v>15616</v>
      </c>
    </row>
    <row r="42" spans="2:13" ht="27.75" customHeight="1" x14ac:dyDescent="0.2">
      <c r="B42" s="1162"/>
      <c r="C42" s="1163"/>
      <c r="D42" s="101"/>
      <c r="E42" s="1166" t="s">
        <v>32</v>
      </c>
      <c r="F42" s="1166"/>
      <c r="G42" s="1166"/>
      <c r="H42" s="1167"/>
      <c r="I42" s="342" t="s">
        <v>540</v>
      </c>
      <c r="J42" s="343" t="s">
        <v>540</v>
      </c>
      <c r="K42" s="343" t="s">
        <v>540</v>
      </c>
      <c r="L42" s="343" t="s">
        <v>540</v>
      </c>
      <c r="M42" s="344" t="s">
        <v>540</v>
      </c>
    </row>
    <row r="43" spans="2:13" ht="27.75" customHeight="1" x14ac:dyDescent="0.2">
      <c r="B43" s="1162"/>
      <c r="C43" s="1163"/>
      <c r="D43" s="101"/>
      <c r="E43" s="1166" t="s">
        <v>33</v>
      </c>
      <c r="F43" s="1166"/>
      <c r="G43" s="1166"/>
      <c r="H43" s="1167"/>
      <c r="I43" s="342">
        <v>6546</v>
      </c>
      <c r="J43" s="343">
        <v>6146</v>
      </c>
      <c r="K43" s="343">
        <v>5693</v>
      </c>
      <c r="L43" s="343">
        <v>5236</v>
      </c>
      <c r="M43" s="344">
        <v>4458</v>
      </c>
    </row>
    <row r="44" spans="2:13" ht="27.75" customHeight="1" x14ac:dyDescent="0.2">
      <c r="B44" s="1162"/>
      <c r="C44" s="1163"/>
      <c r="D44" s="101"/>
      <c r="E44" s="1166" t="s">
        <v>34</v>
      </c>
      <c r="F44" s="1166"/>
      <c r="G44" s="1166"/>
      <c r="H44" s="1167"/>
      <c r="I44" s="342">
        <v>541</v>
      </c>
      <c r="J44" s="343">
        <v>515</v>
      </c>
      <c r="K44" s="343">
        <v>674</v>
      </c>
      <c r="L44" s="343">
        <v>619</v>
      </c>
      <c r="M44" s="344">
        <v>697</v>
      </c>
    </row>
    <row r="45" spans="2:13" ht="27.75" customHeight="1" x14ac:dyDescent="0.2">
      <c r="B45" s="1162"/>
      <c r="C45" s="1163"/>
      <c r="D45" s="101"/>
      <c r="E45" s="1166" t="s">
        <v>35</v>
      </c>
      <c r="F45" s="1166"/>
      <c r="G45" s="1166"/>
      <c r="H45" s="1167"/>
      <c r="I45" s="342">
        <v>2353</v>
      </c>
      <c r="J45" s="343">
        <v>2424</v>
      </c>
      <c r="K45" s="343">
        <v>2428</v>
      </c>
      <c r="L45" s="343">
        <v>2523</v>
      </c>
      <c r="M45" s="344">
        <v>2590</v>
      </c>
    </row>
    <row r="46" spans="2:13" ht="27.75" customHeight="1" x14ac:dyDescent="0.2">
      <c r="B46" s="1162"/>
      <c r="C46" s="1163"/>
      <c r="D46" s="102"/>
      <c r="E46" s="1166" t="s">
        <v>36</v>
      </c>
      <c r="F46" s="1166"/>
      <c r="G46" s="1166"/>
      <c r="H46" s="1167"/>
      <c r="I46" s="342" t="s">
        <v>540</v>
      </c>
      <c r="J46" s="343" t="s">
        <v>540</v>
      </c>
      <c r="K46" s="343" t="s">
        <v>540</v>
      </c>
      <c r="L46" s="343" t="s">
        <v>540</v>
      </c>
      <c r="M46" s="344" t="s">
        <v>540</v>
      </c>
    </row>
    <row r="47" spans="2:13" ht="27.75" customHeight="1" x14ac:dyDescent="0.2">
      <c r="B47" s="1162"/>
      <c r="C47" s="1163"/>
      <c r="D47" s="103"/>
      <c r="E47" s="1176" t="s">
        <v>37</v>
      </c>
      <c r="F47" s="1177"/>
      <c r="G47" s="1177"/>
      <c r="H47" s="1178"/>
      <c r="I47" s="342" t="s">
        <v>540</v>
      </c>
      <c r="J47" s="343" t="s">
        <v>540</v>
      </c>
      <c r="K47" s="343" t="s">
        <v>540</v>
      </c>
      <c r="L47" s="343" t="s">
        <v>540</v>
      </c>
      <c r="M47" s="344" t="s">
        <v>540</v>
      </c>
    </row>
    <row r="48" spans="2:13" ht="27.75" customHeight="1" x14ac:dyDescent="0.2">
      <c r="B48" s="1162"/>
      <c r="C48" s="1163"/>
      <c r="D48" s="101"/>
      <c r="E48" s="1166" t="s">
        <v>38</v>
      </c>
      <c r="F48" s="1166"/>
      <c r="G48" s="1166"/>
      <c r="H48" s="1167"/>
      <c r="I48" s="342" t="s">
        <v>540</v>
      </c>
      <c r="J48" s="343" t="s">
        <v>540</v>
      </c>
      <c r="K48" s="343" t="s">
        <v>540</v>
      </c>
      <c r="L48" s="343" t="s">
        <v>540</v>
      </c>
      <c r="M48" s="344" t="s">
        <v>540</v>
      </c>
    </row>
    <row r="49" spans="2:13" ht="27.75" customHeight="1" x14ac:dyDescent="0.2">
      <c r="B49" s="1164"/>
      <c r="C49" s="1165"/>
      <c r="D49" s="101"/>
      <c r="E49" s="1166" t="s">
        <v>39</v>
      </c>
      <c r="F49" s="1166"/>
      <c r="G49" s="1166"/>
      <c r="H49" s="1167"/>
      <c r="I49" s="342" t="s">
        <v>540</v>
      </c>
      <c r="J49" s="343" t="s">
        <v>540</v>
      </c>
      <c r="K49" s="343" t="s">
        <v>540</v>
      </c>
      <c r="L49" s="343" t="s">
        <v>540</v>
      </c>
      <c r="M49" s="344" t="s">
        <v>540</v>
      </c>
    </row>
    <row r="50" spans="2:13" ht="27.75" customHeight="1" x14ac:dyDescent="0.2">
      <c r="B50" s="1160" t="s">
        <v>40</v>
      </c>
      <c r="C50" s="1161"/>
      <c r="D50" s="104"/>
      <c r="E50" s="1166" t="s">
        <v>41</v>
      </c>
      <c r="F50" s="1166"/>
      <c r="G50" s="1166"/>
      <c r="H50" s="1167"/>
      <c r="I50" s="342">
        <v>4406</v>
      </c>
      <c r="J50" s="343">
        <v>4206</v>
      </c>
      <c r="K50" s="343">
        <v>3529</v>
      </c>
      <c r="L50" s="343">
        <v>3429</v>
      </c>
      <c r="M50" s="344">
        <v>4080</v>
      </c>
    </row>
    <row r="51" spans="2:13" ht="27.75" customHeight="1" x14ac:dyDescent="0.2">
      <c r="B51" s="1162"/>
      <c r="C51" s="1163"/>
      <c r="D51" s="101"/>
      <c r="E51" s="1166" t="s">
        <v>42</v>
      </c>
      <c r="F51" s="1166"/>
      <c r="G51" s="1166"/>
      <c r="H51" s="1167"/>
      <c r="I51" s="342" t="s">
        <v>540</v>
      </c>
      <c r="J51" s="343" t="s">
        <v>540</v>
      </c>
      <c r="K51" s="343" t="s">
        <v>540</v>
      </c>
      <c r="L51" s="343" t="s">
        <v>540</v>
      </c>
      <c r="M51" s="344" t="s">
        <v>540</v>
      </c>
    </row>
    <row r="52" spans="2:13" ht="27.75" customHeight="1" x14ac:dyDescent="0.2">
      <c r="B52" s="1164"/>
      <c r="C52" s="1165"/>
      <c r="D52" s="101"/>
      <c r="E52" s="1166" t="s">
        <v>43</v>
      </c>
      <c r="F52" s="1166"/>
      <c r="G52" s="1166"/>
      <c r="H52" s="1167"/>
      <c r="I52" s="342">
        <v>14815</v>
      </c>
      <c r="J52" s="343">
        <v>14642</v>
      </c>
      <c r="K52" s="343">
        <v>14516</v>
      </c>
      <c r="L52" s="343">
        <v>14072</v>
      </c>
      <c r="M52" s="344">
        <v>13558</v>
      </c>
    </row>
    <row r="53" spans="2:13" ht="27.75" customHeight="1" thickBot="1" x14ac:dyDescent="0.25">
      <c r="B53" s="1168" t="s">
        <v>44</v>
      </c>
      <c r="C53" s="1169"/>
      <c r="D53" s="105"/>
      <c r="E53" s="1170" t="s">
        <v>45</v>
      </c>
      <c r="F53" s="1170"/>
      <c r="G53" s="1170"/>
      <c r="H53" s="1171"/>
      <c r="I53" s="345">
        <v>6277</v>
      </c>
      <c r="J53" s="346">
        <v>6758</v>
      </c>
      <c r="K53" s="346">
        <v>7353</v>
      </c>
      <c r="L53" s="346">
        <v>7067</v>
      </c>
      <c r="M53" s="347">
        <v>5723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ApjbTvIe8YBKngKyRj1t92wLzJcHqmX1PGA/PU2tZrgSmrb8butqIXYQC0z8VhXbOFPw856NPyXna9Y3etCmrQ==" saltValue="iovAj3U2y3RpYtLLlhN2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569</v>
      </c>
      <c r="G54" s="114" t="s">
        <v>570</v>
      </c>
      <c r="H54" s="115" t="s">
        <v>571</v>
      </c>
    </row>
    <row r="55" spans="2:8" ht="52.5" customHeight="1" x14ac:dyDescent="0.2">
      <c r="B55" s="116"/>
      <c r="C55" s="1187" t="s">
        <v>48</v>
      </c>
      <c r="D55" s="1187"/>
      <c r="E55" s="1188"/>
      <c r="F55" s="117">
        <v>1092</v>
      </c>
      <c r="G55" s="117">
        <v>1095</v>
      </c>
      <c r="H55" s="118">
        <v>1445</v>
      </c>
    </row>
    <row r="56" spans="2:8" ht="52.5" customHeight="1" x14ac:dyDescent="0.2">
      <c r="B56" s="119"/>
      <c r="C56" s="1189" t="s">
        <v>49</v>
      </c>
      <c r="D56" s="1189"/>
      <c r="E56" s="1190"/>
      <c r="F56" s="120">
        <v>0</v>
      </c>
      <c r="G56" s="120">
        <v>0</v>
      </c>
      <c r="H56" s="121">
        <v>454</v>
      </c>
    </row>
    <row r="57" spans="2:8" ht="53.25" customHeight="1" x14ac:dyDescent="0.2">
      <c r="B57" s="119"/>
      <c r="C57" s="1191" t="s">
        <v>50</v>
      </c>
      <c r="D57" s="1191"/>
      <c r="E57" s="1192"/>
      <c r="F57" s="122">
        <v>1540</v>
      </c>
      <c r="G57" s="122">
        <v>1516</v>
      </c>
      <c r="H57" s="123">
        <v>1460</v>
      </c>
    </row>
    <row r="58" spans="2:8" ht="45.75" customHeight="1" x14ac:dyDescent="0.2">
      <c r="B58" s="124"/>
      <c r="C58" s="1179" t="s">
        <v>602</v>
      </c>
      <c r="D58" s="1180"/>
      <c r="E58" s="1181"/>
      <c r="F58" s="125">
        <v>976</v>
      </c>
      <c r="G58" s="125">
        <v>968</v>
      </c>
      <c r="H58" s="126">
        <v>949</v>
      </c>
    </row>
    <row r="59" spans="2:8" ht="45.75" customHeight="1" x14ac:dyDescent="0.2">
      <c r="B59" s="124"/>
      <c r="C59" s="1179" t="s">
        <v>603</v>
      </c>
      <c r="D59" s="1180"/>
      <c r="E59" s="1181"/>
      <c r="F59" s="125">
        <v>301</v>
      </c>
      <c r="G59" s="125">
        <v>301</v>
      </c>
      <c r="H59" s="126">
        <v>283</v>
      </c>
    </row>
    <row r="60" spans="2:8" ht="45.75" customHeight="1" x14ac:dyDescent="0.2">
      <c r="B60" s="124"/>
      <c r="C60" s="1179" t="s">
        <v>604</v>
      </c>
      <c r="D60" s="1180"/>
      <c r="E60" s="1181"/>
      <c r="F60" s="125">
        <v>256</v>
      </c>
      <c r="G60" s="125">
        <v>234</v>
      </c>
      <c r="H60" s="126">
        <v>211</v>
      </c>
    </row>
    <row r="61" spans="2:8" ht="45.75" customHeight="1" x14ac:dyDescent="0.2">
      <c r="B61" s="124"/>
      <c r="C61" s="1179" t="s">
        <v>605</v>
      </c>
      <c r="D61" s="1180"/>
      <c r="E61" s="1181"/>
      <c r="F61" s="125">
        <v>3</v>
      </c>
      <c r="G61" s="125">
        <v>8</v>
      </c>
      <c r="H61" s="126">
        <v>14</v>
      </c>
    </row>
    <row r="62" spans="2:8" ht="45.75" customHeight="1" thickBot="1" x14ac:dyDescent="0.25">
      <c r="B62" s="127"/>
      <c r="C62" s="1182" t="s">
        <v>606</v>
      </c>
      <c r="D62" s="1183"/>
      <c r="E62" s="1184"/>
      <c r="F62" s="128">
        <v>4</v>
      </c>
      <c r="G62" s="128">
        <v>4</v>
      </c>
      <c r="H62" s="129">
        <v>4</v>
      </c>
    </row>
    <row r="63" spans="2:8" ht="52.5" customHeight="1" thickBot="1" x14ac:dyDescent="0.25">
      <c r="B63" s="130"/>
      <c r="C63" s="1185" t="s">
        <v>51</v>
      </c>
      <c r="D63" s="1185"/>
      <c r="E63" s="1186"/>
      <c r="F63" s="131">
        <v>2633</v>
      </c>
      <c r="G63" s="131">
        <v>2611</v>
      </c>
      <c r="H63" s="132">
        <v>3358</v>
      </c>
    </row>
    <row r="64" spans="2:8" ht="13.2" x14ac:dyDescent="0.2"/>
  </sheetData>
  <sheetProtection algorithmName="SHA-512" hashValue="J8SRyS9utd5/ndx98go0GYMTp+Fz0gAgGeo1aguWm6uJYLgMNpkx4hNPG2jkP4TxsmnnZu+opCC+e/G6WX2hOA==" saltValue="y/fMQfH/mWEyTm9cvQlY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B8358-9AC7-4AA9-B674-23A4D7DDF238}">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608</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609</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610</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611</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567</v>
      </c>
      <c r="BQ50" s="1217"/>
      <c r="BR50" s="1217"/>
      <c r="BS50" s="1217"/>
      <c r="BT50" s="1217"/>
      <c r="BU50" s="1217"/>
      <c r="BV50" s="1217"/>
      <c r="BW50" s="1217"/>
      <c r="BX50" s="1217" t="s">
        <v>568</v>
      </c>
      <c r="BY50" s="1217"/>
      <c r="BZ50" s="1217"/>
      <c r="CA50" s="1217"/>
      <c r="CB50" s="1217"/>
      <c r="CC50" s="1217"/>
      <c r="CD50" s="1217"/>
      <c r="CE50" s="1217"/>
      <c r="CF50" s="1217" t="s">
        <v>569</v>
      </c>
      <c r="CG50" s="1217"/>
      <c r="CH50" s="1217"/>
      <c r="CI50" s="1217"/>
      <c r="CJ50" s="1217"/>
      <c r="CK50" s="1217"/>
      <c r="CL50" s="1217"/>
      <c r="CM50" s="1217"/>
      <c r="CN50" s="1217" t="s">
        <v>570</v>
      </c>
      <c r="CO50" s="1217"/>
      <c r="CP50" s="1217"/>
      <c r="CQ50" s="1217"/>
      <c r="CR50" s="1217"/>
      <c r="CS50" s="1217"/>
      <c r="CT50" s="1217"/>
      <c r="CU50" s="1217"/>
      <c r="CV50" s="1217" t="s">
        <v>571</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612</v>
      </c>
      <c r="AO51" s="1221"/>
      <c r="AP51" s="1221"/>
      <c r="AQ51" s="1221"/>
      <c r="AR51" s="1221"/>
      <c r="AS51" s="1221"/>
      <c r="AT51" s="1221"/>
      <c r="AU51" s="1221"/>
      <c r="AV51" s="1221"/>
      <c r="AW51" s="1221"/>
      <c r="AX51" s="1221"/>
      <c r="AY51" s="1221"/>
      <c r="AZ51" s="1221"/>
      <c r="BA51" s="1221"/>
      <c r="BB51" s="1221" t="s">
        <v>613</v>
      </c>
      <c r="BC51" s="1221"/>
      <c r="BD51" s="1221"/>
      <c r="BE51" s="1221"/>
      <c r="BF51" s="1221"/>
      <c r="BG51" s="1221"/>
      <c r="BH51" s="1221"/>
      <c r="BI51" s="1221"/>
      <c r="BJ51" s="1221"/>
      <c r="BK51" s="1221"/>
      <c r="BL51" s="1221"/>
      <c r="BM51" s="1221"/>
      <c r="BN51" s="1221"/>
      <c r="BO51" s="1221"/>
      <c r="BP51" s="1222">
        <v>73.900000000000006</v>
      </c>
      <c r="BQ51" s="1222"/>
      <c r="BR51" s="1222"/>
      <c r="BS51" s="1222"/>
      <c r="BT51" s="1222"/>
      <c r="BU51" s="1222"/>
      <c r="BV51" s="1222"/>
      <c r="BW51" s="1222"/>
      <c r="BX51" s="1222">
        <v>79.900000000000006</v>
      </c>
      <c r="BY51" s="1222"/>
      <c r="BZ51" s="1222"/>
      <c r="CA51" s="1222"/>
      <c r="CB51" s="1222"/>
      <c r="CC51" s="1222"/>
      <c r="CD51" s="1222"/>
      <c r="CE51" s="1222"/>
      <c r="CF51" s="1222">
        <v>86.1</v>
      </c>
      <c r="CG51" s="1222"/>
      <c r="CH51" s="1222"/>
      <c r="CI51" s="1222"/>
      <c r="CJ51" s="1222"/>
      <c r="CK51" s="1222"/>
      <c r="CL51" s="1222"/>
      <c r="CM51" s="1222"/>
      <c r="CN51" s="1222">
        <v>79</v>
      </c>
      <c r="CO51" s="1222"/>
      <c r="CP51" s="1222"/>
      <c r="CQ51" s="1222"/>
      <c r="CR51" s="1222"/>
      <c r="CS51" s="1222"/>
      <c r="CT51" s="1222"/>
      <c r="CU51" s="1222"/>
      <c r="CV51" s="1222">
        <v>60.4</v>
      </c>
      <c r="CW51" s="1222"/>
      <c r="CX51" s="1222"/>
      <c r="CY51" s="1222"/>
      <c r="CZ51" s="1222"/>
      <c r="DA51" s="1222"/>
      <c r="DB51" s="1222"/>
      <c r="DC51" s="1222"/>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614</v>
      </c>
      <c r="BC53" s="1221"/>
      <c r="BD53" s="1221"/>
      <c r="BE53" s="1221"/>
      <c r="BF53" s="1221"/>
      <c r="BG53" s="1221"/>
      <c r="BH53" s="1221"/>
      <c r="BI53" s="1221"/>
      <c r="BJ53" s="1221"/>
      <c r="BK53" s="1221"/>
      <c r="BL53" s="1221"/>
      <c r="BM53" s="1221"/>
      <c r="BN53" s="1221"/>
      <c r="BO53" s="1221"/>
      <c r="BP53" s="1222">
        <v>51.7</v>
      </c>
      <c r="BQ53" s="1222"/>
      <c r="BR53" s="1222"/>
      <c r="BS53" s="1222"/>
      <c r="BT53" s="1222"/>
      <c r="BU53" s="1222"/>
      <c r="BV53" s="1222"/>
      <c r="BW53" s="1222"/>
      <c r="BX53" s="1222">
        <v>52.6</v>
      </c>
      <c r="BY53" s="1222"/>
      <c r="BZ53" s="1222"/>
      <c r="CA53" s="1222"/>
      <c r="CB53" s="1222"/>
      <c r="CC53" s="1222"/>
      <c r="CD53" s="1222"/>
      <c r="CE53" s="1222"/>
      <c r="CF53" s="1222">
        <v>53.5</v>
      </c>
      <c r="CG53" s="1222"/>
      <c r="CH53" s="1222"/>
      <c r="CI53" s="1222"/>
      <c r="CJ53" s="1222"/>
      <c r="CK53" s="1222"/>
      <c r="CL53" s="1222"/>
      <c r="CM53" s="1222"/>
      <c r="CN53" s="1222">
        <v>55</v>
      </c>
      <c r="CO53" s="1222"/>
      <c r="CP53" s="1222"/>
      <c r="CQ53" s="1222"/>
      <c r="CR53" s="1222"/>
      <c r="CS53" s="1222"/>
      <c r="CT53" s="1222"/>
      <c r="CU53" s="1222"/>
      <c r="CV53" s="1222">
        <v>56.9</v>
      </c>
      <c r="CW53" s="1222"/>
      <c r="CX53" s="1222"/>
      <c r="CY53" s="1222"/>
      <c r="CZ53" s="1222"/>
      <c r="DA53" s="1222"/>
      <c r="DB53" s="1222"/>
      <c r="DC53" s="1222"/>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6"/>
      <c r="G55" s="1211"/>
      <c r="H55" s="1211"/>
      <c r="I55" s="1211"/>
      <c r="J55" s="1211"/>
      <c r="K55" s="1220"/>
      <c r="L55" s="1220"/>
      <c r="M55" s="1220"/>
      <c r="N55" s="1220"/>
      <c r="AN55" s="1217" t="s">
        <v>615</v>
      </c>
      <c r="AO55" s="1217"/>
      <c r="AP55" s="1217"/>
      <c r="AQ55" s="1217"/>
      <c r="AR55" s="1217"/>
      <c r="AS55" s="1217"/>
      <c r="AT55" s="1217"/>
      <c r="AU55" s="1217"/>
      <c r="AV55" s="1217"/>
      <c r="AW55" s="1217"/>
      <c r="AX55" s="1217"/>
      <c r="AY55" s="1217"/>
      <c r="AZ55" s="1217"/>
      <c r="BA55" s="1217"/>
      <c r="BB55" s="1221" t="s">
        <v>613</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23</v>
      </c>
      <c r="CW55" s="1222"/>
      <c r="CX55" s="1222"/>
      <c r="CY55" s="1222"/>
      <c r="CZ55" s="1222"/>
      <c r="DA55" s="1222"/>
      <c r="DB55" s="1222"/>
      <c r="DC55" s="1222"/>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614</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616</v>
      </c>
    </row>
    <row r="64" spans="1:109" ht="13.2" x14ac:dyDescent="0.2">
      <c r="B64" s="256"/>
      <c r="G64" s="1199"/>
      <c r="I64" s="1231"/>
      <c r="J64" s="1231"/>
      <c r="K64" s="1231"/>
      <c r="L64" s="1231"/>
      <c r="M64" s="1231"/>
      <c r="N64" s="1232"/>
      <c r="AM64" s="1199"/>
      <c r="AN64" s="1199" t="s">
        <v>609</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01" t="s">
        <v>617</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6"/>
      <c r="I71" s="1237"/>
      <c r="J71" s="1234"/>
      <c r="K71" s="1234"/>
      <c r="L71" s="1235"/>
      <c r="M71" s="1234"/>
      <c r="N71" s="1235"/>
      <c r="AM71" s="1236"/>
      <c r="AN71" s="252" t="s">
        <v>611</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567</v>
      </c>
      <c r="BQ72" s="1217"/>
      <c r="BR72" s="1217"/>
      <c r="BS72" s="1217"/>
      <c r="BT72" s="1217"/>
      <c r="BU72" s="1217"/>
      <c r="BV72" s="1217"/>
      <c r="BW72" s="1217"/>
      <c r="BX72" s="1217" t="s">
        <v>568</v>
      </c>
      <c r="BY72" s="1217"/>
      <c r="BZ72" s="1217"/>
      <c r="CA72" s="1217"/>
      <c r="CB72" s="1217"/>
      <c r="CC72" s="1217"/>
      <c r="CD72" s="1217"/>
      <c r="CE72" s="1217"/>
      <c r="CF72" s="1217" t="s">
        <v>569</v>
      </c>
      <c r="CG72" s="1217"/>
      <c r="CH72" s="1217"/>
      <c r="CI72" s="1217"/>
      <c r="CJ72" s="1217"/>
      <c r="CK72" s="1217"/>
      <c r="CL72" s="1217"/>
      <c r="CM72" s="1217"/>
      <c r="CN72" s="1217" t="s">
        <v>570</v>
      </c>
      <c r="CO72" s="1217"/>
      <c r="CP72" s="1217"/>
      <c r="CQ72" s="1217"/>
      <c r="CR72" s="1217"/>
      <c r="CS72" s="1217"/>
      <c r="CT72" s="1217"/>
      <c r="CU72" s="1217"/>
      <c r="CV72" s="1217" t="s">
        <v>571</v>
      </c>
      <c r="CW72" s="1217"/>
      <c r="CX72" s="1217"/>
      <c r="CY72" s="1217"/>
      <c r="CZ72" s="1217"/>
      <c r="DA72" s="1217"/>
      <c r="DB72" s="1217"/>
      <c r="DC72" s="1217"/>
    </row>
    <row r="73" spans="2:107" ht="13.2" x14ac:dyDescent="0.2">
      <c r="B73" s="256"/>
      <c r="G73" s="1218"/>
      <c r="H73" s="1218"/>
      <c r="I73" s="1218"/>
      <c r="J73" s="1218"/>
      <c r="K73" s="1238"/>
      <c r="L73" s="1238"/>
      <c r="M73" s="1238"/>
      <c r="N73" s="1238"/>
      <c r="AM73" s="1210"/>
      <c r="AN73" s="1221" t="s">
        <v>612</v>
      </c>
      <c r="AO73" s="1221"/>
      <c r="AP73" s="1221"/>
      <c r="AQ73" s="1221"/>
      <c r="AR73" s="1221"/>
      <c r="AS73" s="1221"/>
      <c r="AT73" s="1221"/>
      <c r="AU73" s="1221"/>
      <c r="AV73" s="1221"/>
      <c r="AW73" s="1221"/>
      <c r="AX73" s="1221"/>
      <c r="AY73" s="1221"/>
      <c r="AZ73" s="1221"/>
      <c r="BA73" s="1221"/>
      <c r="BB73" s="1221" t="s">
        <v>613</v>
      </c>
      <c r="BC73" s="1221"/>
      <c r="BD73" s="1221"/>
      <c r="BE73" s="1221"/>
      <c r="BF73" s="1221"/>
      <c r="BG73" s="1221"/>
      <c r="BH73" s="1221"/>
      <c r="BI73" s="1221"/>
      <c r="BJ73" s="1221"/>
      <c r="BK73" s="1221"/>
      <c r="BL73" s="1221"/>
      <c r="BM73" s="1221"/>
      <c r="BN73" s="1221"/>
      <c r="BO73" s="1221"/>
      <c r="BP73" s="1222">
        <v>73.900000000000006</v>
      </c>
      <c r="BQ73" s="1222"/>
      <c r="BR73" s="1222"/>
      <c r="BS73" s="1222"/>
      <c r="BT73" s="1222"/>
      <c r="BU73" s="1222"/>
      <c r="BV73" s="1222"/>
      <c r="BW73" s="1222"/>
      <c r="BX73" s="1222">
        <v>79.900000000000006</v>
      </c>
      <c r="BY73" s="1222"/>
      <c r="BZ73" s="1222"/>
      <c r="CA73" s="1222"/>
      <c r="CB73" s="1222"/>
      <c r="CC73" s="1222"/>
      <c r="CD73" s="1222"/>
      <c r="CE73" s="1222"/>
      <c r="CF73" s="1222">
        <v>86.1</v>
      </c>
      <c r="CG73" s="1222"/>
      <c r="CH73" s="1222"/>
      <c r="CI73" s="1222"/>
      <c r="CJ73" s="1222"/>
      <c r="CK73" s="1222"/>
      <c r="CL73" s="1222"/>
      <c r="CM73" s="1222"/>
      <c r="CN73" s="1222">
        <v>79</v>
      </c>
      <c r="CO73" s="1222"/>
      <c r="CP73" s="1222"/>
      <c r="CQ73" s="1222"/>
      <c r="CR73" s="1222"/>
      <c r="CS73" s="1222"/>
      <c r="CT73" s="1222"/>
      <c r="CU73" s="1222"/>
      <c r="CV73" s="1222">
        <v>60.4</v>
      </c>
      <c r="CW73" s="1222"/>
      <c r="CX73" s="1222"/>
      <c r="CY73" s="1222"/>
      <c r="CZ73" s="1222"/>
      <c r="DA73" s="1222"/>
      <c r="DB73" s="1222"/>
      <c r="DC73" s="1222"/>
    </row>
    <row r="74" spans="2:107" ht="13.2" x14ac:dyDescent="0.2">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618</v>
      </c>
      <c r="BC75" s="1221"/>
      <c r="BD75" s="1221"/>
      <c r="BE75" s="1221"/>
      <c r="BF75" s="1221"/>
      <c r="BG75" s="1221"/>
      <c r="BH75" s="1221"/>
      <c r="BI75" s="1221"/>
      <c r="BJ75" s="1221"/>
      <c r="BK75" s="1221"/>
      <c r="BL75" s="1221"/>
      <c r="BM75" s="1221"/>
      <c r="BN75" s="1221"/>
      <c r="BO75" s="1221"/>
      <c r="BP75" s="1222">
        <v>7.8</v>
      </c>
      <c r="BQ75" s="1222"/>
      <c r="BR75" s="1222"/>
      <c r="BS75" s="1222"/>
      <c r="BT75" s="1222"/>
      <c r="BU75" s="1222"/>
      <c r="BV75" s="1222"/>
      <c r="BW75" s="1222"/>
      <c r="BX75" s="1222">
        <v>7.6</v>
      </c>
      <c r="BY75" s="1222"/>
      <c r="BZ75" s="1222"/>
      <c r="CA75" s="1222"/>
      <c r="CB75" s="1222"/>
      <c r="CC75" s="1222"/>
      <c r="CD75" s="1222"/>
      <c r="CE75" s="1222"/>
      <c r="CF75" s="1222">
        <v>8.1999999999999993</v>
      </c>
      <c r="CG75" s="1222"/>
      <c r="CH75" s="1222"/>
      <c r="CI75" s="1222"/>
      <c r="CJ75" s="1222"/>
      <c r="CK75" s="1222"/>
      <c r="CL75" s="1222"/>
      <c r="CM75" s="1222"/>
      <c r="CN75" s="1222">
        <v>8.6</v>
      </c>
      <c r="CO75" s="1222"/>
      <c r="CP75" s="1222"/>
      <c r="CQ75" s="1222"/>
      <c r="CR75" s="1222"/>
      <c r="CS75" s="1222"/>
      <c r="CT75" s="1222"/>
      <c r="CU75" s="1222"/>
      <c r="CV75" s="1222">
        <v>8.9</v>
      </c>
      <c r="CW75" s="1222"/>
      <c r="CX75" s="1222"/>
      <c r="CY75" s="1222"/>
      <c r="CZ75" s="1222"/>
      <c r="DA75" s="1222"/>
      <c r="DB75" s="1222"/>
      <c r="DC75" s="1222"/>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11"/>
      <c r="H77" s="1211"/>
      <c r="I77" s="1211"/>
      <c r="J77" s="1211"/>
      <c r="K77" s="1238"/>
      <c r="L77" s="1238"/>
      <c r="M77" s="1238"/>
      <c r="N77" s="1238"/>
      <c r="AN77" s="1217" t="s">
        <v>615</v>
      </c>
      <c r="AO77" s="1217"/>
      <c r="AP77" s="1217"/>
      <c r="AQ77" s="1217"/>
      <c r="AR77" s="1217"/>
      <c r="AS77" s="1217"/>
      <c r="AT77" s="1217"/>
      <c r="AU77" s="1217"/>
      <c r="AV77" s="1217"/>
      <c r="AW77" s="1217"/>
      <c r="AX77" s="1217"/>
      <c r="AY77" s="1217"/>
      <c r="AZ77" s="1217"/>
      <c r="BA77" s="1217"/>
      <c r="BB77" s="1221" t="s">
        <v>613</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23</v>
      </c>
      <c r="CW77" s="1222"/>
      <c r="CX77" s="1222"/>
      <c r="CY77" s="1222"/>
      <c r="CZ77" s="1222"/>
      <c r="DA77" s="1222"/>
      <c r="DB77" s="1222"/>
      <c r="DC77" s="1222"/>
    </row>
    <row r="78" spans="2:107" ht="13.2" x14ac:dyDescent="0.2">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618</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8.1999999999999993</v>
      </c>
      <c r="CW79" s="1222"/>
      <c r="CX79" s="1222"/>
      <c r="CY79" s="1222"/>
      <c r="CZ79" s="1222"/>
      <c r="DA79" s="1222"/>
      <c r="DB79" s="1222"/>
      <c r="DC79" s="1222"/>
    </row>
    <row r="80" spans="2:107" ht="13.2" x14ac:dyDescent="0.2">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a7UXgkbvVWgeAcdZPUVSCVqaLU0NOJU49/N3Yq5bynonxaI45Jy92SlKV2WsgRSTZdceoNFi24cnwhd5pHsfAw==" saltValue="qDcN1JoVORG+2dWp6oGf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781B-841A-4288-A599-418D141FC9F1}">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sheetProtection algorithmName="SHA-512" hashValue="tNwY3EyioaoSRK4vR/7/qdWmVM1Fm489Og3E8CS8EjQXtML7dLDF1YPm2q6kjJ1EwLLF8r2uyDs1R+R+nbTNjw==" saltValue="hTddbbyf4wmkbcB+2zb9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4651-5BD5-4E4D-973E-49CFF582C77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sheetProtection algorithmName="SHA-512" hashValue="S02Ffl3KAkfSZSH86qKcVd905nlXcs0/jZ5rRgeLNgn7iM3URAZuw9iAAhZj49OYTVLiw6O6XTKDXb6ltyyYxQ==" saltValue="rKucudhFINXwLlWO8pf8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564</v>
      </c>
      <c r="G2" s="146"/>
      <c r="H2" s="147"/>
    </row>
    <row r="3" spans="1:8" x14ac:dyDescent="0.2">
      <c r="A3" s="143" t="s">
        <v>557</v>
      </c>
      <c r="B3" s="148"/>
      <c r="C3" s="149"/>
      <c r="D3" s="150">
        <v>38416</v>
      </c>
      <c r="E3" s="151"/>
      <c r="F3" s="152">
        <v>88968</v>
      </c>
      <c r="G3" s="153"/>
      <c r="H3" s="154"/>
    </row>
    <row r="4" spans="1:8" x14ac:dyDescent="0.2">
      <c r="A4" s="155"/>
      <c r="B4" s="156"/>
      <c r="C4" s="157"/>
      <c r="D4" s="158">
        <v>21483</v>
      </c>
      <c r="E4" s="159"/>
      <c r="F4" s="160">
        <v>45482</v>
      </c>
      <c r="G4" s="161"/>
      <c r="H4" s="162"/>
    </row>
    <row r="5" spans="1:8" x14ac:dyDescent="0.2">
      <c r="A5" s="143" t="s">
        <v>559</v>
      </c>
      <c r="B5" s="148"/>
      <c r="C5" s="149"/>
      <c r="D5" s="150">
        <v>41259</v>
      </c>
      <c r="E5" s="151"/>
      <c r="F5" s="152">
        <v>85173</v>
      </c>
      <c r="G5" s="153"/>
      <c r="H5" s="154"/>
    </row>
    <row r="6" spans="1:8" x14ac:dyDescent="0.2">
      <c r="A6" s="155"/>
      <c r="B6" s="156"/>
      <c r="C6" s="157"/>
      <c r="D6" s="158">
        <v>20694</v>
      </c>
      <c r="E6" s="159"/>
      <c r="F6" s="160">
        <v>43913</v>
      </c>
      <c r="G6" s="161"/>
      <c r="H6" s="162"/>
    </row>
    <row r="7" spans="1:8" x14ac:dyDescent="0.2">
      <c r="A7" s="143" t="s">
        <v>560</v>
      </c>
      <c r="B7" s="148"/>
      <c r="C7" s="149"/>
      <c r="D7" s="150">
        <v>29257</v>
      </c>
      <c r="E7" s="151"/>
      <c r="F7" s="152">
        <v>94081</v>
      </c>
      <c r="G7" s="153"/>
      <c r="H7" s="154"/>
    </row>
    <row r="8" spans="1:8" x14ac:dyDescent="0.2">
      <c r="A8" s="155"/>
      <c r="B8" s="156"/>
      <c r="C8" s="157"/>
      <c r="D8" s="158">
        <v>15282</v>
      </c>
      <c r="E8" s="159"/>
      <c r="F8" s="160">
        <v>48949</v>
      </c>
      <c r="G8" s="161"/>
      <c r="H8" s="162"/>
    </row>
    <row r="9" spans="1:8" x14ac:dyDescent="0.2">
      <c r="A9" s="143" t="s">
        <v>561</v>
      </c>
      <c r="B9" s="148"/>
      <c r="C9" s="149"/>
      <c r="D9" s="150">
        <v>20282</v>
      </c>
      <c r="E9" s="151"/>
      <c r="F9" s="152">
        <v>92632</v>
      </c>
      <c r="G9" s="153"/>
      <c r="H9" s="154"/>
    </row>
    <row r="10" spans="1:8" x14ac:dyDescent="0.2">
      <c r="A10" s="155"/>
      <c r="B10" s="156"/>
      <c r="C10" s="157"/>
      <c r="D10" s="158">
        <v>10493</v>
      </c>
      <c r="E10" s="159"/>
      <c r="F10" s="160">
        <v>47978</v>
      </c>
      <c r="G10" s="161"/>
      <c r="H10" s="162"/>
    </row>
    <row r="11" spans="1:8" x14ac:dyDescent="0.2">
      <c r="A11" s="143" t="s">
        <v>562</v>
      </c>
      <c r="B11" s="148"/>
      <c r="C11" s="149"/>
      <c r="D11" s="150">
        <v>8725</v>
      </c>
      <c r="E11" s="151"/>
      <c r="F11" s="152">
        <v>71279</v>
      </c>
      <c r="G11" s="153"/>
      <c r="H11" s="154"/>
    </row>
    <row r="12" spans="1:8" x14ac:dyDescent="0.2">
      <c r="A12" s="155"/>
      <c r="B12" s="156"/>
      <c r="C12" s="163"/>
      <c r="D12" s="158">
        <v>7625</v>
      </c>
      <c r="E12" s="159"/>
      <c r="F12" s="160">
        <v>36731</v>
      </c>
      <c r="G12" s="161"/>
      <c r="H12" s="162"/>
    </row>
    <row r="13" spans="1:8" x14ac:dyDescent="0.2">
      <c r="A13" s="143"/>
      <c r="B13" s="148"/>
      <c r="C13" s="149"/>
      <c r="D13" s="150">
        <v>27588</v>
      </c>
      <c r="E13" s="151"/>
      <c r="F13" s="152">
        <v>86427</v>
      </c>
      <c r="G13" s="164"/>
      <c r="H13" s="154"/>
    </row>
    <row r="14" spans="1:8" x14ac:dyDescent="0.2">
      <c r="A14" s="155"/>
      <c r="B14" s="156"/>
      <c r="C14" s="157"/>
      <c r="D14" s="158">
        <v>15115</v>
      </c>
      <c r="E14" s="159"/>
      <c r="F14" s="160">
        <v>44611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7.54</v>
      </c>
      <c r="C19" s="165">
        <f>ROUND(VALUE(SUBSTITUTE(実質収支比率等に係る経年分析!G$48,"▲","-")),2)</f>
        <v>5.72</v>
      </c>
      <c r="D19" s="165">
        <f>ROUND(VALUE(SUBSTITUTE(実質収支比率等に係る経年分析!H$48,"▲","-")),2)</f>
        <v>4.76</v>
      </c>
      <c r="E19" s="165">
        <f>ROUND(VALUE(SUBSTITUTE(実質収支比率等に係る経年分析!I$48,"▲","-")),2)</f>
        <v>6.1</v>
      </c>
      <c r="F19" s="165">
        <f>ROUND(VALUE(SUBSTITUTE(実質収支比率等に係る経年分析!J$48,"▲","-")),2)</f>
        <v>8.2899999999999991</v>
      </c>
    </row>
    <row r="20" spans="1:11" x14ac:dyDescent="0.2">
      <c r="A20" s="165" t="s">
        <v>55</v>
      </c>
      <c r="B20" s="165">
        <f>ROUND(VALUE(SUBSTITUTE(実質収支比率等に係る経年分析!F$47,"▲","-")),2)</f>
        <v>15.66</v>
      </c>
      <c r="C20" s="165">
        <f>ROUND(VALUE(SUBSTITUTE(実質収支比率等に係る経年分析!G$47,"▲","-")),2)</f>
        <v>14.7</v>
      </c>
      <c r="D20" s="165">
        <f>ROUND(VALUE(SUBSTITUTE(実質収支比率等に係る経年分析!H$47,"▲","-")),2)</f>
        <v>11.27</v>
      </c>
      <c r="E20" s="165">
        <f>ROUND(VALUE(SUBSTITUTE(実質収支比率等に係る経年分析!I$47,"▲","-")),2)</f>
        <v>10.85</v>
      </c>
      <c r="F20" s="165">
        <f>ROUND(VALUE(SUBSTITUTE(実質収支比率等に係る経年分析!J$47,"▲","-")),2)</f>
        <v>13.58</v>
      </c>
    </row>
    <row r="21" spans="1:11" x14ac:dyDescent="0.2">
      <c r="A21" s="165" t="s">
        <v>56</v>
      </c>
      <c r="B21" s="165">
        <f>IF(ISNUMBER(VALUE(SUBSTITUTE(実質収支比率等に係る経年分析!F$49,"▲","-"))),ROUND(VALUE(SUBSTITUTE(実質収支比率等に係る経年分析!F$49,"▲","-")),2),NA())</f>
        <v>-6.9</v>
      </c>
      <c r="C21" s="165">
        <f>IF(ISNUMBER(VALUE(SUBSTITUTE(実質収支比率等に係る経年分析!G$49,"▲","-"))),ROUND(VALUE(SUBSTITUTE(実質収支比率等に係る経年分析!G$49,"▲","-")),2),NA())</f>
        <v>-6.73</v>
      </c>
      <c r="D21" s="165">
        <f>IF(ISNUMBER(VALUE(SUBSTITUTE(実質収支比率等に係る経年分析!H$49,"▲","-"))),ROUND(VALUE(SUBSTITUTE(実質収支比率等に係る経年分析!H$49,"▲","-")),2),NA())</f>
        <v>-7.35</v>
      </c>
      <c r="E21" s="165">
        <f>IF(ISNUMBER(VALUE(SUBSTITUTE(実質収支比率等に係る経年分析!I$49,"▲","-"))),ROUND(VALUE(SUBSTITUTE(実質収支比率等に係る経年分析!I$49,"▲","-")),2),NA())</f>
        <v>-0.92</v>
      </c>
      <c r="F21" s="165">
        <f>IF(ISNUMBER(VALUE(SUBSTITUTE(実質収支比率等に係る経年分析!J$49,"▲","-"))),ROUND(VALUE(SUBSTITUTE(実質収支比率等に係る経年分析!J$49,"▲","-")),2),NA())</f>
        <v>2.5099999999999998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2">
      <c r="A30" s="166" t="str">
        <f>IF(連結実質赤字比率に係る赤字・黒字の構成分析!C$40="",NA(),連結実質赤字比率に係る赤字・黒字の構成分析!C$40)</f>
        <v>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v>
      </c>
    </row>
    <row r="31" spans="1:11" x14ac:dyDescent="0.2">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2.59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0.62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0.27</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0.47</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0.51</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0.54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0.86</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1.56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1.82</v>
      </c>
    </row>
    <row r="34" spans="1:16" x14ac:dyDescent="0.2">
      <c r="A34" s="166" t="str">
        <f>IF(連結実質赤字比率に係る赤字・黒字の構成分析!C$36="",NA(),連結実質赤字比率に係る赤字・黒字の構成分析!C$36)</f>
        <v>ガス事業会計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3.61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4.09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4.2300000000000004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3.41</v>
      </c>
    </row>
    <row r="35" spans="1:16" x14ac:dyDescent="0.2">
      <c r="A35" s="166" t="str">
        <f>IF(連結実質赤字比率に係る赤字・黒字の構成分析!C$35="",NA(),連結実質赤字比率に係る赤字・黒字の構成分析!C$35)</f>
        <v>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2.52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2.35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3.87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5.44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5.96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7.99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1184</v>
      </c>
      <c r="E42" s="167"/>
      <c r="F42" s="167"/>
      <c r="G42" s="167">
        <f>'実質公債費比率（分子）の構造'!L$52</f>
        <v>1217</v>
      </c>
      <c r="H42" s="167"/>
      <c r="I42" s="167"/>
      <c r="J42" s="167">
        <f>'実質公債費比率（分子）の構造'!M$52</f>
        <v>1165</v>
      </c>
      <c r="K42" s="167"/>
      <c r="L42" s="167"/>
      <c r="M42" s="167">
        <f>'実質公債費比率（分子）の構造'!N$52</f>
        <v>1157</v>
      </c>
      <c r="N42" s="167"/>
      <c r="O42" s="167"/>
      <c r="P42" s="167">
        <f>'実質公債費比率（分子）の構造'!O$52</f>
        <v>1170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5</v>
      </c>
      <c r="C44" s="167"/>
      <c r="D44" s="167"/>
      <c r="E44" s="167">
        <f>'実質公債費比率（分子）の構造'!L$50</f>
        <v>6</v>
      </c>
      <c r="F44" s="167"/>
      <c r="G44" s="167"/>
      <c r="H44" s="167">
        <f>'実質公債費比率（分子）の構造'!M$50</f>
        <v>6</v>
      </c>
      <c r="I44" s="167"/>
      <c r="J44" s="167"/>
      <c r="K44" s="167">
        <f>'実質公債費比率（分子）の構造'!N$50</f>
        <v>4</v>
      </c>
      <c r="L44" s="167"/>
      <c r="M44" s="167"/>
      <c r="N44" s="167">
        <f>'実質公債費比率（分子）の構造'!O$50</f>
        <v>3</v>
      </c>
      <c r="O44" s="167"/>
      <c r="P44" s="167"/>
    </row>
    <row r="45" spans="1:16" x14ac:dyDescent="0.2">
      <c r="A45" s="167" t="s">
        <v>66</v>
      </c>
      <c r="B45" s="167">
        <f>'実質公債費比率（分子）の構造'!K$49</f>
        <v>61</v>
      </c>
      <c r="C45" s="167"/>
      <c r="D45" s="167"/>
      <c r="E45" s="167">
        <f>'実質公債費比率（分子）の構造'!L$49</f>
        <v>55</v>
      </c>
      <c r="F45" s="167"/>
      <c r="G45" s="167"/>
      <c r="H45" s="167">
        <f>'実質公債費比率（分子）の構造'!M$49</f>
        <v>66</v>
      </c>
      <c r="I45" s="167"/>
      <c r="J45" s="167"/>
      <c r="K45" s="167">
        <f>'実質公債費比率（分子）の構造'!N$49</f>
        <v>83</v>
      </c>
      <c r="L45" s="167"/>
      <c r="M45" s="167"/>
      <c r="N45" s="167">
        <f>'実質公債費比率（分子）の構造'!O$49</f>
        <v>79</v>
      </c>
      <c r="O45" s="167"/>
      <c r="P45" s="167"/>
    </row>
    <row r="46" spans="1:16" x14ac:dyDescent="0.2">
      <c r="A46" s="167" t="s">
        <v>67</v>
      </c>
      <c r="B46" s="167">
        <f>'実質公債費比率（分子）の構造'!K$48</f>
        <v>604</v>
      </c>
      <c r="C46" s="167"/>
      <c r="D46" s="167"/>
      <c r="E46" s="167">
        <f>'実質公債費比率（分子）の構造'!L$48</f>
        <v>562</v>
      </c>
      <c r="F46" s="167"/>
      <c r="G46" s="167"/>
      <c r="H46" s="167">
        <f>'実質公債費比率（分子）の構造'!M$48</f>
        <v>531</v>
      </c>
      <c r="I46" s="167"/>
      <c r="J46" s="167"/>
      <c r="K46" s="167">
        <f>'実質公債費比率（分子）の構造'!N$48</f>
        <v>465</v>
      </c>
      <c r="L46" s="167"/>
      <c r="M46" s="167"/>
      <c r="N46" s="167">
        <f>'実質公債費比率（分子）の構造'!O$48</f>
        <v>397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1179</v>
      </c>
      <c r="C49" s="167"/>
      <c r="D49" s="167"/>
      <c r="E49" s="167">
        <f>'実質公債費比率（分子）の構造'!L$45</f>
        <v>1260</v>
      </c>
      <c r="F49" s="167"/>
      <c r="G49" s="167"/>
      <c r="H49" s="167">
        <f>'実質公債費比率（分子）の構造'!M$45</f>
        <v>1339</v>
      </c>
      <c r="I49" s="167"/>
      <c r="J49" s="167"/>
      <c r="K49" s="167">
        <f>'実質公債費比率（分子）の構造'!N$45</f>
        <v>1418</v>
      </c>
      <c r="L49" s="167"/>
      <c r="M49" s="167"/>
      <c r="N49" s="167">
        <f>'実質公債費比率（分子）の構造'!O$45</f>
        <v>1500</v>
      </c>
      <c r="O49" s="167"/>
      <c r="P49" s="167"/>
    </row>
    <row r="50" spans="1:16" x14ac:dyDescent="0.2">
      <c r="A50" s="167" t="s">
        <v>71</v>
      </c>
      <c r="B50" s="167" t="e">
        <f>NA()</f>
        <v>#N/A</v>
      </c>
      <c r="C50" s="167">
        <f>IF(ISNUMBER('実質公債費比率（分子）の構造'!K$53),'実質公債費比率（分子）の構造'!K$53,NA())</f>
        <v>665</v>
      </c>
      <c r="D50" s="167" t="e">
        <f>NA()</f>
        <v>#N/A</v>
      </c>
      <c r="E50" s="167" t="e">
        <f>NA()</f>
        <v>#N/A</v>
      </c>
      <c r="F50" s="167">
        <f>IF(ISNUMBER('実質公債費比率（分子）の構造'!L$53),'実質公債費比率（分子）の構造'!L$53,NA())</f>
        <v>666</v>
      </c>
      <c r="G50" s="167" t="e">
        <f>NA()</f>
        <v>#N/A</v>
      </c>
      <c r="H50" s="167" t="e">
        <f>NA()</f>
        <v>#N/A</v>
      </c>
      <c r="I50" s="167">
        <f>IF(ISNUMBER('実質公債費比率（分子）の構造'!M$53),'実質公債費比率（分子）の構造'!M$53,NA())</f>
        <v>777</v>
      </c>
      <c r="J50" s="167" t="e">
        <f>NA()</f>
        <v>#N/A</v>
      </c>
      <c r="K50" s="167" t="e">
        <f>NA()</f>
        <v>#N/A</v>
      </c>
      <c r="L50" s="167">
        <f>IF(ISNUMBER('実質公債費比率（分子）の構造'!N$53),'実質公債費比率（分子）の構造'!N$53,NA())</f>
        <v>813</v>
      </c>
      <c r="M50" s="167" t="e">
        <f>NA()</f>
        <v>#N/A</v>
      </c>
      <c r="N50" s="167" t="e">
        <f>NA()</f>
        <v>#N/A</v>
      </c>
      <c r="O50" s="167">
        <f>IF(ISNUMBER('実質公債費比率（分子）の構造'!O$53),'実質公債費比率（分子）の構造'!O$53,NA())</f>
        <v>809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14815</v>
      </c>
      <c r="E56" s="166"/>
      <c r="F56" s="166"/>
      <c r="G56" s="166">
        <f>'将来負担比率（分子）の構造'!J$52</f>
        <v>14642</v>
      </c>
      <c r="H56" s="166"/>
      <c r="I56" s="166"/>
      <c r="J56" s="166">
        <f>'将来負担比率（分子）の構造'!K$52</f>
        <v>14516</v>
      </c>
      <c r="K56" s="166"/>
      <c r="L56" s="166"/>
      <c r="M56" s="166">
        <f>'将来負担比率（分子）の構造'!L$52</f>
        <v>14072</v>
      </c>
      <c r="N56" s="166"/>
      <c r="O56" s="166"/>
      <c r="P56" s="166">
        <f>'将来負担比率（分子）の構造'!M$52</f>
        <v>13558</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4406</v>
      </c>
      <c r="E58" s="166"/>
      <c r="F58" s="166"/>
      <c r="G58" s="166">
        <f>'将来負担比率（分子）の構造'!J$50</f>
        <v>4206</v>
      </c>
      <c r="H58" s="166"/>
      <c r="I58" s="166"/>
      <c r="J58" s="166">
        <f>'将来負担比率（分子）の構造'!K$50</f>
        <v>3529</v>
      </c>
      <c r="K58" s="166"/>
      <c r="L58" s="166"/>
      <c r="M58" s="166">
        <f>'将来負担比率（分子）の構造'!L$50</f>
        <v>3429</v>
      </c>
      <c r="N58" s="166"/>
      <c r="O58" s="166"/>
      <c r="P58" s="166">
        <f>'将来負担比率（分子）の構造'!M$50</f>
        <v>4080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2353</v>
      </c>
      <c r="C62" s="166"/>
      <c r="D62" s="166"/>
      <c r="E62" s="166">
        <f>'将来負担比率（分子）の構造'!J$45</f>
        <v>2424</v>
      </c>
      <c r="F62" s="166"/>
      <c r="G62" s="166"/>
      <c r="H62" s="166">
        <f>'将来負担比率（分子）の構造'!K$45</f>
        <v>2428</v>
      </c>
      <c r="I62" s="166"/>
      <c r="J62" s="166"/>
      <c r="K62" s="166">
        <f>'将来負担比率（分子）の構造'!L$45</f>
        <v>2523</v>
      </c>
      <c r="L62" s="166"/>
      <c r="M62" s="166"/>
      <c r="N62" s="166">
        <f>'将来負担比率（分子）の構造'!M$45</f>
        <v>2590</v>
      </c>
      <c r="O62" s="166"/>
      <c r="P62" s="166"/>
    </row>
    <row r="63" spans="1:16" x14ac:dyDescent="0.2">
      <c r="A63" s="166" t="s">
        <v>34</v>
      </c>
      <c r="B63" s="166">
        <f>'将来負担比率（分子）の構造'!I$44</f>
        <v>541</v>
      </c>
      <c r="C63" s="166"/>
      <c r="D63" s="166"/>
      <c r="E63" s="166">
        <f>'将来負担比率（分子）の構造'!J$44</f>
        <v>515</v>
      </c>
      <c r="F63" s="166"/>
      <c r="G63" s="166"/>
      <c r="H63" s="166">
        <f>'将来負担比率（分子）の構造'!K$44</f>
        <v>674</v>
      </c>
      <c r="I63" s="166"/>
      <c r="J63" s="166"/>
      <c r="K63" s="166">
        <f>'将来負担比率（分子）の構造'!L$44</f>
        <v>619</v>
      </c>
      <c r="L63" s="166"/>
      <c r="M63" s="166"/>
      <c r="N63" s="166">
        <f>'将来負担比率（分子）の構造'!M$44</f>
        <v>697</v>
      </c>
      <c r="O63" s="166"/>
      <c r="P63" s="166"/>
    </row>
    <row r="64" spans="1:16" x14ac:dyDescent="0.2">
      <c r="A64" s="166" t="s">
        <v>33</v>
      </c>
      <c r="B64" s="166">
        <f>'将来負担比率（分子）の構造'!I$43</f>
        <v>6546</v>
      </c>
      <c r="C64" s="166"/>
      <c r="D64" s="166"/>
      <c r="E64" s="166">
        <f>'将来負担比率（分子）の構造'!J$43</f>
        <v>6146</v>
      </c>
      <c r="F64" s="166"/>
      <c r="G64" s="166"/>
      <c r="H64" s="166">
        <f>'将来負担比率（分子）の構造'!K$43</f>
        <v>5693</v>
      </c>
      <c r="I64" s="166"/>
      <c r="J64" s="166"/>
      <c r="K64" s="166">
        <f>'将来負担比率（分子）の構造'!L$43</f>
        <v>5236</v>
      </c>
      <c r="L64" s="166"/>
      <c r="M64" s="166"/>
      <c r="N64" s="166">
        <f>'将来負担比率（分子）の構造'!M$43</f>
        <v>4458</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16058</v>
      </c>
      <c r="C66" s="166"/>
      <c r="D66" s="166"/>
      <c r="E66" s="166">
        <f>'将来負担比率（分子）の構造'!J$41</f>
        <v>16520</v>
      </c>
      <c r="F66" s="166"/>
      <c r="G66" s="166"/>
      <c r="H66" s="166">
        <f>'将来負担比率（分子）の構造'!K$41</f>
        <v>16603</v>
      </c>
      <c r="I66" s="166"/>
      <c r="J66" s="166"/>
      <c r="K66" s="166">
        <f>'将来負担比率（分子）の構造'!L$41</f>
        <v>16189</v>
      </c>
      <c r="L66" s="166"/>
      <c r="M66" s="166"/>
      <c r="N66" s="166">
        <f>'将来負担比率（分子）の構造'!M$41</f>
        <v>15616</v>
      </c>
      <c r="O66" s="166"/>
      <c r="P66" s="166"/>
    </row>
    <row r="67" spans="1:16" x14ac:dyDescent="0.2">
      <c r="A67" s="166" t="s">
        <v>75</v>
      </c>
      <c r="B67" s="166" t="e">
        <f>NA()</f>
        <v>#N/A</v>
      </c>
      <c r="C67" s="166">
        <f>IF(ISNUMBER('将来負担比率（分子）の構造'!I$53), IF('将来負担比率（分子）の構造'!I$53 &lt; 0, 0, '将来負担比率（分子）の構造'!I$53), NA())</f>
        <v>6277</v>
      </c>
      <c r="D67" s="166" t="e">
        <f>NA()</f>
        <v>#N/A</v>
      </c>
      <c r="E67" s="166" t="e">
        <f>NA()</f>
        <v>#N/A</v>
      </c>
      <c r="F67" s="166">
        <f>IF(ISNUMBER('将来負担比率（分子）の構造'!J$53), IF('将来負担比率（分子）の構造'!J$53 &lt; 0, 0, '将来負担比率（分子）の構造'!J$53), NA())</f>
        <v>6758</v>
      </c>
      <c r="G67" s="166" t="e">
        <f>NA()</f>
        <v>#N/A</v>
      </c>
      <c r="H67" s="166" t="e">
        <f>NA()</f>
        <v>#N/A</v>
      </c>
      <c r="I67" s="166">
        <f>IF(ISNUMBER('将来負担比率（分子）の構造'!K$53), IF('将来負担比率（分子）の構造'!K$53 &lt; 0, 0, '将来負担比率（分子）の構造'!K$53), NA())</f>
        <v>7353</v>
      </c>
      <c r="J67" s="166" t="e">
        <f>NA()</f>
        <v>#N/A</v>
      </c>
      <c r="K67" s="166" t="e">
        <f>NA()</f>
        <v>#N/A</v>
      </c>
      <c r="L67" s="166">
        <f>IF(ISNUMBER('将来負担比率（分子）の構造'!L$53), IF('将来負担比率（分子）の構造'!L$53 &lt; 0, 0, '将来負担比率（分子）の構造'!L$53), NA())</f>
        <v>7067</v>
      </c>
      <c r="M67" s="166" t="e">
        <f>NA()</f>
        <v>#N/A</v>
      </c>
      <c r="N67" s="166" t="e">
        <f>NA()</f>
        <v>#N/A</v>
      </c>
      <c r="O67" s="166">
        <f>IF(ISNUMBER('将来負担比率（分子）の構造'!M$53), IF('将来負担比率（分子）の構造'!M$53 &lt; 0, 0, '将来負担比率（分子）の構造'!M$53), NA())</f>
        <v>5723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1092</v>
      </c>
      <c r="C72" s="170">
        <f>基金残高に係る経年分析!G55</f>
        <v>1095</v>
      </c>
      <c r="D72" s="170">
        <f>基金残高に係る経年分析!H55</f>
        <v>1445</v>
      </c>
    </row>
    <row r="73" spans="1:16" x14ac:dyDescent="0.2">
      <c r="A73" s="169" t="s">
        <v>78</v>
      </c>
      <c r="B73" s="170">
        <f>基金残高に係る経年分析!F56</f>
        <v>0</v>
      </c>
      <c r="C73" s="170">
        <f>基金残高に係る経年分析!G56</f>
        <v>0</v>
      </c>
      <c r="D73" s="170">
        <f>基金残高に係る経年分析!H56</f>
        <v>454</v>
      </c>
    </row>
    <row r="74" spans="1:16" x14ac:dyDescent="0.2">
      <c r="A74" s="169" t="s">
        <v>79</v>
      </c>
      <c r="B74" s="170">
        <f>基金残高に係る経年分析!F57</f>
        <v>1540</v>
      </c>
      <c r="C74" s="170">
        <f>基金残高に係る経年分析!G57</f>
        <v>1516</v>
      </c>
      <c r="D74" s="170">
        <f>基金残高に係る経年分析!H57</f>
        <v>1460</v>
      </c>
    </row>
  </sheetData>
  <sheetProtection algorithmName="SHA-512" hashValue="97kZXTBWSDuYJtd/7+SdDTQqNVzmfPHWuUfOtSGWr3r4yzffcgTm6nrLGOJdlSZ5J7Yg96SdtLp6ZXnx6LfwaA==" saltValue="/mP0C7Ka7smOqJUbzSMy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225</v>
      </c>
      <c r="C5" s="660"/>
      <c r="D5" s="660"/>
      <c r="E5" s="660"/>
      <c r="F5" s="660"/>
      <c r="G5" s="660"/>
      <c r="H5" s="660"/>
      <c r="I5" s="660"/>
      <c r="J5" s="660"/>
      <c r="K5" s="660"/>
      <c r="L5" s="660"/>
      <c r="M5" s="660"/>
      <c r="N5" s="660"/>
      <c r="O5" s="660"/>
      <c r="P5" s="660"/>
      <c r="Q5" s="661"/>
      <c r="R5" s="656">
        <v>5052306</v>
      </c>
      <c r="S5" s="657"/>
      <c r="T5" s="657"/>
      <c r="U5" s="657"/>
      <c r="V5" s="657"/>
      <c r="W5" s="657"/>
      <c r="X5" s="657"/>
      <c r="Y5" s="685"/>
      <c r="Z5" s="698">
        <v>28.2</v>
      </c>
      <c r="AA5" s="698"/>
      <c r="AB5" s="698"/>
      <c r="AC5" s="698"/>
      <c r="AD5" s="699">
        <v>5052306</v>
      </c>
      <c r="AE5" s="699"/>
      <c r="AF5" s="699"/>
      <c r="AG5" s="699"/>
      <c r="AH5" s="699"/>
      <c r="AI5" s="699"/>
      <c r="AJ5" s="699"/>
      <c r="AK5" s="699"/>
      <c r="AL5" s="686">
        <v>49.4</v>
      </c>
      <c r="AM5" s="671"/>
      <c r="AN5" s="671"/>
      <c r="AO5" s="687"/>
      <c r="AP5" s="659" t="s">
        <v>226</v>
      </c>
      <c r="AQ5" s="660"/>
      <c r="AR5" s="660"/>
      <c r="AS5" s="660"/>
      <c r="AT5" s="660"/>
      <c r="AU5" s="660"/>
      <c r="AV5" s="660"/>
      <c r="AW5" s="660"/>
      <c r="AX5" s="660"/>
      <c r="AY5" s="660"/>
      <c r="AZ5" s="660"/>
      <c r="BA5" s="660"/>
      <c r="BB5" s="660"/>
      <c r="BC5" s="660"/>
      <c r="BD5" s="660"/>
      <c r="BE5" s="660"/>
      <c r="BF5" s="661"/>
      <c r="BG5" s="609">
        <v>5052306</v>
      </c>
      <c r="BH5" s="610"/>
      <c r="BI5" s="610"/>
      <c r="BJ5" s="610"/>
      <c r="BK5" s="610"/>
      <c r="BL5" s="610"/>
      <c r="BM5" s="610"/>
      <c r="BN5" s="611"/>
      <c r="BO5" s="635">
        <v>100</v>
      </c>
      <c r="BP5" s="635"/>
      <c r="BQ5" s="635"/>
      <c r="BR5" s="635"/>
      <c r="BS5" s="636" t="s">
        <v>128</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606" t="s">
        <v>230</v>
      </c>
      <c r="C6" s="607"/>
      <c r="D6" s="607"/>
      <c r="E6" s="607"/>
      <c r="F6" s="607"/>
      <c r="G6" s="607"/>
      <c r="H6" s="607"/>
      <c r="I6" s="607"/>
      <c r="J6" s="607"/>
      <c r="K6" s="607"/>
      <c r="L6" s="607"/>
      <c r="M6" s="607"/>
      <c r="N6" s="607"/>
      <c r="O6" s="607"/>
      <c r="P6" s="607"/>
      <c r="Q6" s="608"/>
      <c r="R6" s="609">
        <v>196007</v>
      </c>
      <c r="S6" s="610"/>
      <c r="T6" s="610"/>
      <c r="U6" s="610"/>
      <c r="V6" s="610"/>
      <c r="W6" s="610"/>
      <c r="X6" s="610"/>
      <c r="Y6" s="611"/>
      <c r="Z6" s="635">
        <v>1.1000000000000001</v>
      </c>
      <c r="AA6" s="635"/>
      <c r="AB6" s="635"/>
      <c r="AC6" s="635"/>
      <c r="AD6" s="636">
        <v>196007</v>
      </c>
      <c r="AE6" s="636"/>
      <c r="AF6" s="636"/>
      <c r="AG6" s="636"/>
      <c r="AH6" s="636"/>
      <c r="AI6" s="636"/>
      <c r="AJ6" s="636"/>
      <c r="AK6" s="636"/>
      <c r="AL6" s="612">
        <v>1.9</v>
      </c>
      <c r="AM6" s="613"/>
      <c r="AN6" s="613"/>
      <c r="AO6" s="637"/>
      <c r="AP6" s="606" t="s">
        <v>231</v>
      </c>
      <c r="AQ6" s="607"/>
      <c r="AR6" s="607"/>
      <c r="AS6" s="607"/>
      <c r="AT6" s="607"/>
      <c r="AU6" s="607"/>
      <c r="AV6" s="607"/>
      <c r="AW6" s="607"/>
      <c r="AX6" s="607"/>
      <c r="AY6" s="607"/>
      <c r="AZ6" s="607"/>
      <c r="BA6" s="607"/>
      <c r="BB6" s="607"/>
      <c r="BC6" s="607"/>
      <c r="BD6" s="607"/>
      <c r="BE6" s="607"/>
      <c r="BF6" s="608"/>
      <c r="BG6" s="609">
        <v>5052306</v>
      </c>
      <c r="BH6" s="610"/>
      <c r="BI6" s="610"/>
      <c r="BJ6" s="610"/>
      <c r="BK6" s="610"/>
      <c r="BL6" s="610"/>
      <c r="BM6" s="610"/>
      <c r="BN6" s="611"/>
      <c r="BO6" s="635">
        <v>100</v>
      </c>
      <c r="BP6" s="635"/>
      <c r="BQ6" s="635"/>
      <c r="BR6" s="635"/>
      <c r="BS6" s="636" t="s">
        <v>232</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153075</v>
      </c>
      <c r="CS6" s="610"/>
      <c r="CT6" s="610"/>
      <c r="CU6" s="610"/>
      <c r="CV6" s="610"/>
      <c r="CW6" s="610"/>
      <c r="CX6" s="610"/>
      <c r="CY6" s="611"/>
      <c r="CZ6" s="686">
        <v>0.9</v>
      </c>
      <c r="DA6" s="671"/>
      <c r="DB6" s="671"/>
      <c r="DC6" s="688"/>
      <c r="DD6" s="615">
        <v>81</v>
      </c>
      <c r="DE6" s="610"/>
      <c r="DF6" s="610"/>
      <c r="DG6" s="610"/>
      <c r="DH6" s="610"/>
      <c r="DI6" s="610"/>
      <c r="DJ6" s="610"/>
      <c r="DK6" s="610"/>
      <c r="DL6" s="610"/>
      <c r="DM6" s="610"/>
      <c r="DN6" s="610"/>
      <c r="DO6" s="610"/>
      <c r="DP6" s="611"/>
      <c r="DQ6" s="615">
        <v>153075</v>
      </c>
      <c r="DR6" s="610"/>
      <c r="DS6" s="610"/>
      <c r="DT6" s="610"/>
      <c r="DU6" s="610"/>
      <c r="DV6" s="610"/>
      <c r="DW6" s="610"/>
      <c r="DX6" s="610"/>
      <c r="DY6" s="610"/>
      <c r="DZ6" s="610"/>
      <c r="EA6" s="610"/>
      <c r="EB6" s="610"/>
      <c r="EC6" s="645"/>
    </row>
    <row r="7" spans="2:143" ht="11.25" customHeight="1" x14ac:dyDescent="0.2">
      <c r="B7" s="606" t="s">
        <v>234</v>
      </c>
      <c r="C7" s="607"/>
      <c r="D7" s="607"/>
      <c r="E7" s="607"/>
      <c r="F7" s="607"/>
      <c r="G7" s="607"/>
      <c r="H7" s="607"/>
      <c r="I7" s="607"/>
      <c r="J7" s="607"/>
      <c r="K7" s="607"/>
      <c r="L7" s="607"/>
      <c r="M7" s="607"/>
      <c r="N7" s="607"/>
      <c r="O7" s="607"/>
      <c r="P7" s="607"/>
      <c r="Q7" s="608"/>
      <c r="R7" s="609">
        <v>4185</v>
      </c>
      <c r="S7" s="610"/>
      <c r="T7" s="610"/>
      <c r="U7" s="610"/>
      <c r="V7" s="610"/>
      <c r="W7" s="610"/>
      <c r="X7" s="610"/>
      <c r="Y7" s="611"/>
      <c r="Z7" s="635">
        <v>0</v>
      </c>
      <c r="AA7" s="635"/>
      <c r="AB7" s="635"/>
      <c r="AC7" s="635"/>
      <c r="AD7" s="636">
        <v>4185</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2665809</v>
      </c>
      <c r="BH7" s="610"/>
      <c r="BI7" s="610"/>
      <c r="BJ7" s="610"/>
      <c r="BK7" s="610"/>
      <c r="BL7" s="610"/>
      <c r="BM7" s="610"/>
      <c r="BN7" s="611"/>
      <c r="BO7" s="635">
        <v>52.8</v>
      </c>
      <c r="BP7" s="635"/>
      <c r="BQ7" s="635"/>
      <c r="BR7" s="635"/>
      <c r="BS7" s="636" t="s">
        <v>128</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2366103</v>
      </c>
      <c r="CS7" s="610"/>
      <c r="CT7" s="610"/>
      <c r="CU7" s="610"/>
      <c r="CV7" s="610"/>
      <c r="CW7" s="610"/>
      <c r="CX7" s="610"/>
      <c r="CY7" s="611"/>
      <c r="CZ7" s="635">
        <v>14</v>
      </c>
      <c r="DA7" s="635"/>
      <c r="DB7" s="635"/>
      <c r="DC7" s="635"/>
      <c r="DD7" s="615">
        <v>14297</v>
      </c>
      <c r="DE7" s="610"/>
      <c r="DF7" s="610"/>
      <c r="DG7" s="610"/>
      <c r="DH7" s="610"/>
      <c r="DI7" s="610"/>
      <c r="DJ7" s="610"/>
      <c r="DK7" s="610"/>
      <c r="DL7" s="610"/>
      <c r="DM7" s="610"/>
      <c r="DN7" s="610"/>
      <c r="DO7" s="610"/>
      <c r="DP7" s="611"/>
      <c r="DQ7" s="615">
        <v>2175154</v>
      </c>
      <c r="DR7" s="610"/>
      <c r="DS7" s="610"/>
      <c r="DT7" s="610"/>
      <c r="DU7" s="610"/>
      <c r="DV7" s="610"/>
      <c r="DW7" s="610"/>
      <c r="DX7" s="610"/>
      <c r="DY7" s="610"/>
      <c r="DZ7" s="610"/>
      <c r="EA7" s="610"/>
      <c r="EB7" s="610"/>
      <c r="EC7" s="645"/>
    </row>
    <row r="8" spans="2:143" ht="11.25" customHeight="1" x14ac:dyDescent="0.2">
      <c r="B8" s="606" t="s">
        <v>237</v>
      </c>
      <c r="C8" s="607"/>
      <c r="D8" s="607"/>
      <c r="E8" s="607"/>
      <c r="F8" s="607"/>
      <c r="G8" s="607"/>
      <c r="H8" s="607"/>
      <c r="I8" s="607"/>
      <c r="J8" s="607"/>
      <c r="K8" s="607"/>
      <c r="L8" s="607"/>
      <c r="M8" s="607"/>
      <c r="N8" s="607"/>
      <c r="O8" s="607"/>
      <c r="P8" s="607"/>
      <c r="Q8" s="608"/>
      <c r="R8" s="609">
        <v>43210</v>
      </c>
      <c r="S8" s="610"/>
      <c r="T8" s="610"/>
      <c r="U8" s="610"/>
      <c r="V8" s="610"/>
      <c r="W8" s="610"/>
      <c r="X8" s="610"/>
      <c r="Y8" s="611"/>
      <c r="Z8" s="635">
        <v>0.2</v>
      </c>
      <c r="AA8" s="635"/>
      <c r="AB8" s="635"/>
      <c r="AC8" s="635"/>
      <c r="AD8" s="636">
        <v>43210</v>
      </c>
      <c r="AE8" s="636"/>
      <c r="AF8" s="636"/>
      <c r="AG8" s="636"/>
      <c r="AH8" s="636"/>
      <c r="AI8" s="636"/>
      <c r="AJ8" s="636"/>
      <c r="AK8" s="636"/>
      <c r="AL8" s="612">
        <v>0.4</v>
      </c>
      <c r="AM8" s="613"/>
      <c r="AN8" s="613"/>
      <c r="AO8" s="637"/>
      <c r="AP8" s="606" t="s">
        <v>238</v>
      </c>
      <c r="AQ8" s="607"/>
      <c r="AR8" s="607"/>
      <c r="AS8" s="607"/>
      <c r="AT8" s="607"/>
      <c r="AU8" s="607"/>
      <c r="AV8" s="607"/>
      <c r="AW8" s="607"/>
      <c r="AX8" s="607"/>
      <c r="AY8" s="607"/>
      <c r="AZ8" s="607"/>
      <c r="BA8" s="607"/>
      <c r="BB8" s="607"/>
      <c r="BC8" s="607"/>
      <c r="BD8" s="607"/>
      <c r="BE8" s="607"/>
      <c r="BF8" s="608"/>
      <c r="BG8" s="609">
        <v>87184</v>
      </c>
      <c r="BH8" s="610"/>
      <c r="BI8" s="610"/>
      <c r="BJ8" s="610"/>
      <c r="BK8" s="610"/>
      <c r="BL8" s="610"/>
      <c r="BM8" s="610"/>
      <c r="BN8" s="611"/>
      <c r="BO8" s="635">
        <v>1.7</v>
      </c>
      <c r="BP8" s="635"/>
      <c r="BQ8" s="635"/>
      <c r="BR8" s="635"/>
      <c r="BS8" s="636" t="s">
        <v>232</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6924884</v>
      </c>
      <c r="CS8" s="610"/>
      <c r="CT8" s="610"/>
      <c r="CU8" s="610"/>
      <c r="CV8" s="610"/>
      <c r="CW8" s="610"/>
      <c r="CX8" s="610"/>
      <c r="CY8" s="611"/>
      <c r="CZ8" s="635">
        <v>40.9</v>
      </c>
      <c r="DA8" s="635"/>
      <c r="DB8" s="635"/>
      <c r="DC8" s="635"/>
      <c r="DD8" s="615">
        <v>4642</v>
      </c>
      <c r="DE8" s="610"/>
      <c r="DF8" s="610"/>
      <c r="DG8" s="610"/>
      <c r="DH8" s="610"/>
      <c r="DI8" s="610"/>
      <c r="DJ8" s="610"/>
      <c r="DK8" s="610"/>
      <c r="DL8" s="610"/>
      <c r="DM8" s="610"/>
      <c r="DN8" s="610"/>
      <c r="DO8" s="610"/>
      <c r="DP8" s="611"/>
      <c r="DQ8" s="615">
        <v>3143907</v>
      </c>
      <c r="DR8" s="610"/>
      <c r="DS8" s="610"/>
      <c r="DT8" s="610"/>
      <c r="DU8" s="610"/>
      <c r="DV8" s="610"/>
      <c r="DW8" s="610"/>
      <c r="DX8" s="610"/>
      <c r="DY8" s="610"/>
      <c r="DZ8" s="610"/>
      <c r="EA8" s="610"/>
      <c r="EB8" s="610"/>
      <c r="EC8" s="645"/>
    </row>
    <row r="9" spans="2:143" ht="11.25" customHeight="1" x14ac:dyDescent="0.2">
      <c r="B9" s="606" t="s">
        <v>240</v>
      </c>
      <c r="C9" s="607"/>
      <c r="D9" s="607"/>
      <c r="E9" s="607"/>
      <c r="F9" s="607"/>
      <c r="G9" s="607"/>
      <c r="H9" s="607"/>
      <c r="I9" s="607"/>
      <c r="J9" s="607"/>
      <c r="K9" s="607"/>
      <c r="L9" s="607"/>
      <c r="M9" s="607"/>
      <c r="N9" s="607"/>
      <c r="O9" s="607"/>
      <c r="P9" s="607"/>
      <c r="Q9" s="608"/>
      <c r="R9" s="609">
        <v>54490</v>
      </c>
      <c r="S9" s="610"/>
      <c r="T9" s="610"/>
      <c r="U9" s="610"/>
      <c r="V9" s="610"/>
      <c r="W9" s="610"/>
      <c r="X9" s="610"/>
      <c r="Y9" s="611"/>
      <c r="Z9" s="635">
        <v>0.3</v>
      </c>
      <c r="AA9" s="635"/>
      <c r="AB9" s="635"/>
      <c r="AC9" s="635"/>
      <c r="AD9" s="636">
        <v>54490</v>
      </c>
      <c r="AE9" s="636"/>
      <c r="AF9" s="636"/>
      <c r="AG9" s="636"/>
      <c r="AH9" s="636"/>
      <c r="AI9" s="636"/>
      <c r="AJ9" s="636"/>
      <c r="AK9" s="636"/>
      <c r="AL9" s="612">
        <v>0.5</v>
      </c>
      <c r="AM9" s="613"/>
      <c r="AN9" s="613"/>
      <c r="AO9" s="637"/>
      <c r="AP9" s="606" t="s">
        <v>241</v>
      </c>
      <c r="AQ9" s="607"/>
      <c r="AR9" s="607"/>
      <c r="AS9" s="607"/>
      <c r="AT9" s="607"/>
      <c r="AU9" s="607"/>
      <c r="AV9" s="607"/>
      <c r="AW9" s="607"/>
      <c r="AX9" s="607"/>
      <c r="AY9" s="607"/>
      <c r="AZ9" s="607"/>
      <c r="BA9" s="607"/>
      <c r="BB9" s="607"/>
      <c r="BC9" s="607"/>
      <c r="BD9" s="607"/>
      <c r="BE9" s="607"/>
      <c r="BF9" s="608"/>
      <c r="BG9" s="609">
        <v>2447578</v>
      </c>
      <c r="BH9" s="610"/>
      <c r="BI9" s="610"/>
      <c r="BJ9" s="610"/>
      <c r="BK9" s="610"/>
      <c r="BL9" s="610"/>
      <c r="BM9" s="610"/>
      <c r="BN9" s="611"/>
      <c r="BO9" s="635">
        <v>48.4</v>
      </c>
      <c r="BP9" s="635"/>
      <c r="BQ9" s="635"/>
      <c r="BR9" s="635"/>
      <c r="BS9" s="636" t="s">
        <v>232</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2050934</v>
      </c>
      <c r="CS9" s="610"/>
      <c r="CT9" s="610"/>
      <c r="CU9" s="610"/>
      <c r="CV9" s="610"/>
      <c r="CW9" s="610"/>
      <c r="CX9" s="610"/>
      <c r="CY9" s="611"/>
      <c r="CZ9" s="635">
        <v>12.1</v>
      </c>
      <c r="DA9" s="635"/>
      <c r="DB9" s="635"/>
      <c r="DC9" s="635"/>
      <c r="DD9" s="615">
        <v>10473</v>
      </c>
      <c r="DE9" s="610"/>
      <c r="DF9" s="610"/>
      <c r="DG9" s="610"/>
      <c r="DH9" s="610"/>
      <c r="DI9" s="610"/>
      <c r="DJ9" s="610"/>
      <c r="DK9" s="610"/>
      <c r="DL9" s="610"/>
      <c r="DM9" s="610"/>
      <c r="DN9" s="610"/>
      <c r="DO9" s="610"/>
      <c r="DP9" s="611"/>
      <c r="DQ9" s="615">
        <v>1512807</v>
      </c>
      <c r="DR9" s="610"/>
      <c r="DS9" s="610"/>
      <c r="DT9" s="610"/>
      <c r="DU9" s="610"/>
      <c r="DV9" s="610"/>
      <c r="DW9" s="610"/>
      <c r="DX9" s="610"/>
      <c r="DY9" s="610"/>
      <c r="DZ9" s="610"/>
      <c r="EA9" s="610"/>
      <c r="EB9" s="610"/>
      <c r="EC9" s="645"/>
    </row>
    <row r="10" spans="2:143" ht="11.25" customHeight="1" x14ac:dyDescent="0.2">
      <c r="B10" s="606" t="s">
        <v>243</v>
      </c>
      <c r="C10" s="607"/>
      <c r="D10" s="607"/>
      <c r="E10" s="607"/>
      <c r="F10" s="607"/>
      <c r="G10" s="607"/>
      <c r="H10" s="607"/>
      <c r="I10" s="607"/>
      <c r="J10" s="607"/>
      <c r="K10" s="607"/>
      <c r="L10" s="607"/>
      <c r="M10" s="607"/>
      <c r="N10" s="607"/>
      <c r="O10" s="607"/>
      <c r="P10" s="607"/>
      <c r="Q10" s="608"/>
      <c r="R10" s="609" t="s">
        <v>232</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78506</v>
      </c>
      <c r="BH10" s="610"/>
      <c r="BI10" s="610"/>
      <c r="BJ10" s="610"/>
      <c r="BK10" s="610"/>
      <c r="BL10" s="610"/>
      <c r="BM10" s="610"/>
      <c r="BN10" s="611"/>
      <c r="BO10" s="635">
        <v>1.6</v>
      </c>
      <c r="BP10" s="635"/>
      <c r="BQ10" s="635"/>
      <c r="BR10" s="635"/>
      <c r="BS10" s="636" t="s">
        <v>232</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232</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5"/>
    </row>
    <row r="11" spans="2:143" ht="11.25" customHeight="1" x14ac:dyDescent="0.2">
      <c r="B11" s="606" t="s">
        <v>246</v>
      </c>
      <c r="C11" s="607"/>
      <c r="D11" s="607"/>
      <c r="E11" s="607"/>
      <c r="F11" s="607"/>
      <c r="G11" s="607"/>
      <c r="H11" s="607"/>
      <c r="I11" s="607"/>
      <c r="J11" s="607"/>
      <c r="K11" s="607"/>
      <c r="L11" s="607"/>
      <c r="M11" s="607"/>
      <c r="N11" s="607"/>
      <c r="O11" s="607"/>
      <c r="P11" s="607"/>
      <c r="Q11" s="608"/>
      <c r="R11" s="609">
        <v>1016605</v>
      </c>
      <c r="S11" s="610"/>
      <c r="T11" s="610"/>
      <c r="U11" s="610"/>
      <c r="V11" s="610"/>
      <c r="W11" s="610"/>
      <c r="X11" s="610"/>
      <c r="Y11" s="611"/>
      <c r="Z11" s="612">
        <v>5.7</v>
      </c>
      <c r="AA11" s="613"/>
      <c r="AB11" s="613"/>
      <c r="AC11" s="614"/>
      <c r="AD11" s="615">
        <v>1016605</v>
      </c>
      <c r="AE11" s="610"/>
      <c r="AF11" s="610"/>
      <c r="AG11" s="610"/>
      <c r="AH11" s="610"/>
      <c r="AI11" s="610"/>
      <c r="AJ11" s="610"/>
      <c r="AK11" s="611"/>
      <c r="AL11" s="612">
        <v>9.9</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52541</v>
      </c>
      <c r="BH11" s="610"/>
      <c r="BI11" s="610"/>
      <c r="BJ11" s="610"/>
      <c r="BK11" s="610"/>
      <c r="BL11" s="610"/>
      <c r="BM11" s="610"/>
      <c r="BN11" s="611"/>
      <c r="BO11" s="635">
        <v>1</v>
      </c>
      <c r="BP11" s="635"/>
      <c r="BQ11" s="635"/>
      <c r="BR11" s="635"/>
      <c r="BS11" s="636" t="s">
        <v>232</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435037</v>
      </c>
      <c r="CS11" s="610"/>
      <c r="CT11" s="610"/>
      <c r="CU11" s="610"/>
      <c r="CV11" s="610"/>
      <c r="CW11" s="610"/>
      <c r="CX11" s="610"/>
      <c r="CY11" s="611"/>
      <c r="CZ11" s="635">
        <v>2.6</v>
      </c>
      <c r="DA11" s="635"/>
      <c r="DB11" s="635"/>
      <c r="DC11" s="635"/>
      <c r="DD11" s="615">
        <v>72359</v>
      </c>
      <c r="DE11" s="610"/>
      <c r="DF11" s="610"/>
      <c r="DG11" s="610"/>
      <c r="DH11" s="610"/>
      <c r="DI11" s="610"/>
      <c r="DJ11" s="610"/>
      <c r="DK11" s="610"/>
      <c r="DL11" s="610"/>
      <c r="DM11" s="610"/>
      <c r="DN11" s="610"/>
      <c r="DO11" s="610"/>
      <c r="DP11" s="611"/>
      <c r="DQ11" s="615">
        <v>324467</v>
      </c>
      <c r="DR11" s="610"/>
      <c r="DS11" s="610"/>
      <c r="DT11" s="610"/>
      <c r="DU11" s="610"/>
      <c r="DV11" s="610"/>
      <c r="DW11" s="610"/>
      <c r="DX11" s="610"/>
      <c r="DY11" s="610"/>
      <c r="DZ11" s="610"/>
      <c r="EA11" s="610"/>
      <c r="EB11" s="610"/>
      <c r="EC11" s="645"/>
    </row>
    <row r="12" spans="2:143" ht="11.25" customHeight="1" x14ac:dyDescent="0.2">
      <c r="B12" s="606" t="s">
        <v>249</v>
      </c>
      <c r="C12" s="607"/>
      <c r="D12" s="607"/>
      <c r="E12" s="607"/>
      <c r="F12" s="607"/>
      <c r="G12" s="607"/>
      <c r="H12" s="607"/>
      <c r="I12" s="607"/>
      <c r="J12" s="607"/>
      <c r="K12" s="607"/>
      <c r="L12" s="607"/>
      <c r="M12" s="607"/>
      <c r="N12" s="607"/>
      <c r="O12" s="607"/>
      <c r="P12" s="607"/>
      <c r="Q12" s="608"/>
      <c r="R12" s="609">
        <v>35401</v>
      </c>
      <c r="S12" s="610"/>
      <c r="T12" s="610"/>
      <c r="U12" s="610"/>
      <c r="V12" s="610"/>
      <c r="W12" s="610"/>
      <c r="X12" s="610"/>
      <c r="Y12" s="611"/>
      <c r="Z12" s="635">
        <v>0.2</v>
      </c>
      <c r="AA12" s="635"/>
      <c r="AB12" s="635"/>
      <c r="AC12" s="635"/>
      <c r="AD12" s="636">
        <v>35401</v>
      </c>
      <c r="AE12" s="636"/>
      <c r="AF12" s="636"/>
      <c r="AG12" s="636"/>
      <c r="AH12" s="636"/>
      <c r="AI12" s="636"/>
      <c r="AJ12" s="636"/>
      <c r="AK12" s="636"/>
      <c r="AL12" s="612">
        <v>0.3</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1942861</v>
      </c>
      <c r="BH12" s="610"/>
      <c r="BI12" s="610"/>
      <c r="BJ12" s="610"/>
      <c r="BK12" s="610"/>
      <c r="BL12" s="610"/>
      <c r="BM12" s="610"/>
      <c r="BN12" s="611"/>
      <c r="BO12" s="635">
        <v>38.5</v>
      </c>
      <c r="BP12" s="635"/>
      <c r="BQ12" s="635"/>
      <c r="BR12" s="635"/>
      <c r="BS12" s="636" t="s">
        <v>128</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184189</v>
      </c>
      <c r="CS12" s="610"/>
      <c r="CT12" s="610"/>
      <c r="CU12" s="610"/>
      <c r="CV12" s="610"/>
      <c r="CW12" s="610"/>
      <c r="CX12" s="610"/>
      <c r="CY12" s="611"/>
      <c r="CZ12" s="635">
        <v>1.1000000000000001</v>
      </c>
      <c r="DA12" s="635"/>
      <c r="DB12" s="635"/>
      <c r="DC12" s="635"/>
      <c r="DD12" s="615">
        <v>4487</v>
      </c>
      <c r="DE12" s="610"/>
      <c r="DF12" s="610"/>
      <c r="DG12" s="610"/>
      <c r="DH12" s="610"/>
      <c r="DI12" s="610"/>
      <c r="DJ12" s="610"/>
      <c r="DK12" s="610"/>
      <c r="DL12" s="610"/>
      <c r="DM12" s="610"/>
      <c r="DN12" s="610"/>
      <c r="DO12" s="610"/>
      <c r="DP12" s="611"/>
      <c r="DQ12" s="615">
        <v>135596</v>
      </c>
      <c r="DR12" s="610"/>
      <c r="DS12" s="610"/>
      <c r="DT12" s="610"/>
      <c r="DU12" s="610"/>
      <c r="DV12" s="610"/>
      <c r="DW12" s="610"/>
      <c r="DX12" s="610"/>
      <c r="DY12" s="610"/>
      <c r="DZ12" s="610"/>
      <c r="EA12" s="610"/>
      <c r="EB12" s="610"/>
      <c r="EC12" s="645"/>
    </row>
    <row r="13" spans="2:143" ht="11.25" customHeight="1" x14ac:dyDescent="0.2">
      <c r="B13" s="606" t="s">
        <v>252</v>
      </c>
      <c r="C13" s="607"/>
      <c r="D13" s="607"/>
      <c r="E13" s="607"/>
      <c r="F13" s="607"/>
      <c r="G13" s="607"/>
      <c r="H13" s="607"/>
      <c r="I13" s="607"/>
      <c r="J13" s="607"/>
      <c r="K13" s="607"/>
      <c r="L13" s="607"/>
      <c r="M13" s="607"/>
      <c r="N13" s="607"/>
      <c r="O13" s="607"/>
      <c r="P13" s="607"/>
      <c r="Q13" s="608"/>
      <c r="R13" s="609" t="s">
        <v>232</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232</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1942444</v>
      </c>
      <c r="BH13" s="610"/>
      <c r="BI13" s="610"/>
      <c r="BJ13" s="610"/>
      <c r="BK13" s="610"/>
      <c r="BL13" s="610"/>
      <c r="BM13" s="610"/>
      <c r="BN13" s="611"/>
      <c r="BO13" s="635">
        <v>38.4</v>
      </c>
      <c r="BP13" s="635"/>
      <c r="BQ13" s="635"/>
      <c r="BR13" s="635"/>
      <c r="BS13" s="636" t="s">
        <v>232</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1040965</v>
      </c>
      <c r="CS13" s="610"/>
      <c r="CT13" s="610"/>
      <c r="CU13" s="610"/>
      <c r="CV13" s="610"/>
      <c r="CW13" s="610"/>
      <c r="CX13" s="610"/>
      <c r="CY13" s="611"/>
      <c r="CZ13" s="635">
        <v>6.1</v>
      </c>
      <c r="DA13" s="635"/>
      <c r="DB13" s="635"/>
      <c r="DC13" s="635"/>
      <c r="DD13" s="615">
        <v>204377</v>
      </c>
      <c r="DE13" s="610"/>
      <c r="DF13" s="610"/>
      <c r="DG13" s="610"/>
      <c r="DH13" s="610"/>
      <c r="DI13" s="610"/>
      <c r="DJ13" s="610"/>
      <c r="DK13" s="610"/>
      <c r="DL13" s="610"/>
      <c r="DM13" s="610"/>
      <c r="DN13" s="610"/>
      <c r="DO13" s="610"/>
      <c r="DP13" s="611"/>
      <c r="DQ13" s="615">
        <v>855659</v>
      </c>
      <c r="DR13" s="610"/>
      <c r="DS13" s="610"/>
      <c r="DT13" s="610"/>
      <c r="DU13" s="610"/>
      <c r="DV13" s="610"/>
      <c r="DW13" s="610"/>
      <c r="DX13" s="610"/>
      <c r="DY13" s="610"/>
      <c r="DZ13" s="610"/>
      <c r="EA13" s="610"/>
      <c r="EB13" s="610"/>
      <c r="EC13" s="645"/>
    </row>
    <row r="14" spans="2:143" ht="11.25" customHeight="1" x14ac:dyDescent="0.2">
      <c r="B14" s="606" t="s">
        <v>255</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232</v>
      </c>
      <c r="AE14" s="636"/>
      <c r="AF14" s="636"/>
      <c r="AG14" s="636"/>
      <c r="AH14" s="636"/>
      <c r="AI14" s="636"/>
      <c r="AJ14" s="636"/>
      <c r="AK14" s="636"/>
      <c r="AL14" s="612" t="s">
        <v>128</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135507</v>
      </c>
      <c r="BH14" s="610"/>
      <c r="BI14" s="610"/>
      <c r="BJ14" s="610"/>
      <c r="BK14" s="610"/>
      <c r="BL14" s="610"/>
      <c r="BM14" s="610"/>
      <c r="BN14" s="611"/>
      <c r="BO14" s="635">
        <v>2.7</v>
      </c>
      <c r="BP14" s="635"/>
      <c r="BQ14" s="635"/>
      <c r="BR14" s="635"/>
      <c r="BS14" s="636" t="s">
        <v>128</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838025</v>
      </c>
      <c r="CS14" s="610"/>
      <c r="CT14" s="610"/>
      <c r="CU14" s="610"/>
      <c r="CV14" s="610"/>
      <c r="CW14" s="610"/>
      <c r="CX14" s="610"/>
      <c r="CY14" s="611"/>
      <c r="CZ14" s="635">
        <v>4.9000000000000004</v>
      </c>
      <c r="DA14" s="635"/>
      <c r="DB14" s="635"/>
      <c r="DC14" s="635"/>
      <c r="DD14" s="615">
        <v>65937</v>
      </c>
      <c r="DE14" s="610"/>
      <c r="DF14" s="610"/>
      <c r="DG14" s="610"/>
      <c r="DH14" s="610"/>
      <c r="DI14" s="610"/>
      <c r="DJ14" s="610"/>
      <c r="DK14" s="610"/>
      <c r="DL14" s="610"/>
      <c r="DM14" s="610"/>
      <c r="DN14" s="610"/>
      <c r="DO14" s="610"/>
      <c r="DP14" s="611"/>
      <c r="DQ14" s="615">
        <v>796604</v>
      </c>
      <c r="DR14" s="610"/>
      <c r="DS14" s="610"/>
      <c r="DT14" s="610"/>
      <c r="DU14" s="610"/>
      <c r="DV14" s="610"/>
      <c r="DW14" s="610"/>
      <c r="DX14" s="610"/>
      <c r="DY14" s="610"/>
      <c r="DZ14" s="610"/>
      <c r="EA14" s="610"/>
      <c r="EB14" s="610"/>
      <c r="EC14" s="645"/>
    </row>
    <row r="15" spans="2:143" ht="11.25" customHeight="1" x14ac:dyDescent="0.2">
      <c r="B15" s="606" t="s">
        <v>258</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232</v>
      </c>
      <c r="AA15" s="635"/>
      <c r="AB15" s="635"/>
      <c r="AC15" s="635"/>
      <c r="AD15" s="636" t="s">
        <v>128</v>
      </c>
      <c r="AE15" s="636"/>
      <c r="AF15" s="636"/>
      <c r="AG15" s="636"/>
      <c r="AH15" s="636"/>
      <c r="AI15" s="636"/>
      <c r="AJ15" s="636"/>
      <c r="AK15" s="636"/>
      <c r="AL15" s="612" t="s">
        <v>232</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304976</v>
      </c>
      <c r="BH15" s="610"/>
      <c r="BI15" s="610"/>
      <c r="BJ15" s="610"/>
      <c r="BK15" s="610"/>
      <c r="BL15" s="610"/>
      <c r="BM15" s="610"/>
      <c r="BN15" s="611"/>
      <c r="BO15" s="635">
        <v>6</v>
      </c>
      <c r="BP15" s="635"/>
      <c r="BQ15" s="635"/>
      <c r="BR15" s="635"/>
      <c r="BS15" s="636" t="s">
        <v>128</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1452391</v>
      </c>
      <c r="CS15" s="610"/>
      <c r="CT15" s="610"/>
      <c r="CU15" s="610"/>
      <c r="CV15" s="610"/>
      <c r="CW15" s="610"/>
      <c r="CX15" s="610"/>
      <c r="CY15" s="611"/>
      <c r="CZ15" s="635">
        <v>8.6</v>
      </c>
      <c r="DA15" s="635"/>
      <c r="DB15" s="635"/>
      <c r="DC15" s="635"/>
      <c r="DD15" s="615">
        <v>48070</v>
      </c>
      <c r="DE15" s="610"/>
      <c r="DF15" s="610"/>
      <c r="DG15" s="610"/>
      <c r="DH15" s="610"/>
      <c r="DI15" s="610"/>
      <c r="DJ15" s="610"/>
      <c r="DK15" s="610"/>
      <c r="DL15" s="610"/>
      <c r="DM15" s="610"/>
      <c r="DN15" s="610"/>
      <c r="DO15" s="610"/>
      <c r="DP15" s="611"/>
      <c r="DQ15" s="615">
        <v>1364636</v>
      </c>
      <c r="DR15" s="610"/>
      <c r="DS15" s="610"/>
      <c r="DT15" s="610"/>
      <c r="DU15" s="610"/>
      <c r="DV15" s="610"/>
      <c r="DW15" s="610"/>
      <c r="DX15" s="610"/>
      <c r="DY15" s="610"/>
      <c r="DZ15" s="610"/>
      <c r="EA15" s="610"/>
      <c r="EB15" s="610"/>
      <c r="EC15" s="645"/>
    </row>
    <row r="16" spans="2:143" ht="11.25" customHeight="1" x14ac:dyDescent="0.2">
      <c r="B16" s="606" t="s">
        <v>261</v>
      </c>
      <c r="C16" s="607"/>
      <c r="D16" s="607"/>
      <c r="E16" s="607"/>
      <c r="F16" s="607"/>
      <c r="G16" s="607"/>
      <c r="H16" s="607"/>
      <c r="I16" s="607"/>
      <c r="J16" s="607"/>
      <c r="K16" s="607"/>
      <c r="L16" s="607"/>
      <c r="M16" s="607"/>
      <c r="N16" s="607"/>
      <c r="O16" s="607"/>
      <c r="P16" s="607"/>
      <c r="Q16" s="608"/>
      <c r="R16" s="609">
        <v>24046</v>
      </c>
      <c r="S16" s="610"/>
      <c r="T16" s="610"/>
      <c r="U16" s="610"/>
      <c r="V16" s="610"/>
      <c r="W16" s="610"/>
      <c r="X16" s="610"/>
      <c r="Y16" s="611"/>
      <c r="Z16" s="635">
        <v>0.1</v>
      </c>
      <c r="AA16" s="635"/>
      <c r="AB16" s="635"/>
      <c r="AC16" s="635"/>
      <c r="AD16" s="636">
        <v>24046</v>
      </c>
      <c r="AE16" s="636"/>
      <c r="AF16" s="636"/>
      <c r="AG16" s="636"/>
      <c r="AH16" s="636"/>
      <c r="AI16" s="636"/>
      <c r="AJ16" s="636"/>
      <c r="AK16" s="636"/>
      <c r="AL16" s="612">
        <v>0.2</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v>3153</v>
      </c>
      <c r="BH16" s="610"/>
      <c r="BI16" s="610"/>
      <c r="BJ16" s="610"/>
      <c r="BK16" s="610"/>
      <c r="BL16" s="610"/>
      <c r="BM16" s="610"/>
      <c r="BN16" s="611"/>
      <c r="BO16" s="635">
        <v>0.1</v>
      </c>
      <c r="BP16" s="635"/>
      <c r="BQ16" s="635"/>
      <c r="BR16" s="635"/>
      <c r="BS16" s="636" t="s">
        <v>128</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416</v>
      </c>
      <c r="CS16" s="610"/>
      <c r="CT16" s="610"/>
      <c r="CU16" s="610"/>
      <c r="CV16" s="610"/>
      <c r="CW16" s="610"/>
      <c r="CX16" s="610"/>
      <c r="CY16" s="611"/>
      <c r="CZ16" s="635">
        <v>0</v>
      </c>
      <c r="DA16" s="635"/>
      <c r="DB16" s="635"/>
      <c r="DC16" s="635"/>
      <c r="DD16" s="615" t="s">
        <v>232</v>
      </c>
      <c r="DE16" s="610"/>
      <c r="DF16" s="610"/>
      <c r="DG16" s="610"/>
      <c r="DH16" s="610"/>
      <c r="DI16" s="610"/>
      <c r="DJ16" s="610"/>
      <c r="DK16" s="610"/>
      <c r="DL16" s="610"/>
      <c r="DM16" s="610"/>
      <c r="DN16" s="610"/>
      <c r="DO16" s="610"/>
      <c r="DP16" s="611"/>
      <c r="DQ16" s="615">
        <v>291</v>
      </c>
      <c r="DR16" s="610"/>
      <c r="DS16" s="610"/>
      <c r="DT16" s="610"/>
      <c r="DU16" s="610"/>
      <c r="DV16" s="610"/>
      <c r="DW16" s="610"/>
      <c r="DX16" s="610"/>
      <c r="DY16" s="610"/>
      <c r="DZ16" s="610"/>
      <c r="EA16" s="610"/>
      <c r="EB16" s="610"/>
      <c r="EC16" s="645"/>
    </row>
    <row r="17" spans="2:133" ht="11.25" customHeight="1" x14ac:dyDescent="0.2">
      <c r="B17" s="606" t="s">
        <v>264</v>
      </c>
      <c r="C17" s="607"/>
      <c r="D17" s="607"/>
      <c r="E17" s="607"/>
      <c r="F17" s="607"/>
      <c r="G17" s="607"/>
      <c r="H17" s="607"/>
      <c r="I17" s="607"/>
      <c r="J17" s="607"/>
      <c r="K17" s="607"/>
      <c r="L17" s="607"/>
      <c r="M17" s="607"/>
      <c r="N17" s="607"/>
      <c r="O17" s="607"/>
      <c r="P17" s="607"/>
      <c r="Q17" s="608"/>
      <c r="R17" s="609">
        <v>27191</v>
      </c>
      <c r="S17" s="610"/>
      <c r="T17" s="610"/>
      <c r="U17" s="610"/>
      <c r="V17" s="610"/>
      <c r="W17" s="610"/>
      <c r="X17" s="610"/>
      <c r="Y17" s="611"/>
      <c r="Z17" s="635">
        <v>0.2</v>
      </c>
      <c r="AA17" s="635"/>
      <c r="AB17" s="635"/>
      <c r="AC17" s="635"/>
      <c r="AD17" s="636">
        <v>27191</v>
      </c>
      <c r="AE17" s="636"/>
      <c r="AF17" s="636"/>
      <c r="AG17" s="636"/>
      <c r="AH17" s="636"/>
      <c r="AI17" s="636"/>
      <c r="AJ17" s="636"/>
      <c r="AK17" s="636"/>
      <c r="AL17" s="612">
        <v>0.3</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232</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1500283</v>
      </c>
      <c r="CS17" s="610"/>
      <c r="CT17" s="610"/>
      <c r="CU17" s="610"/>
      <c r="CV17" s="610"/>
      <c r="CW17" s="610"/>
      <c r="CX17" s="610"/>
      <c r="CY17" s="611"/>
      <c r="CZ17" s="635">
        <v>8.9</v>
      </c>
      <c r="DA17" s="635"/>
      <c r="DB17" s="635"/>
      <c r="DC17" s="635"/>
      <c r="DD17" s="615" t="s">
        <v>232</v>
      </c>
      <c r="DE17" s="610"/>
      <c r="DF17" s="610"/>
      <c r="DG17" s="610"/>
      <c r="DH17" s="610"/>
      <c r="DI17" s="610"/>
      <c r="DJ17" s="610"/>
      <c r="DK17" s="610"/>
      <c r="DL17" s="610"/>
      <c r="DM17" s="610"/>
      <c r="DN17" s="610"/>
      <c r="DO17" s="610"/>
      <c r="DP17" s="611"/>
      <c r="DQ17" s="615">
        <v>1500283</v>
      </c>
      <c r="DR17" s="610"/>
      <c r="DS17" s="610"/>
      <c r="DT17" s="610"/>
      <c r="DU17" s="610"/>
      <c r="DV17" s="610"/>
      <c r="DW17" s="610"/>
      <c r="DX17" s="610"/>
      <c r="DY17" s="610"/>
      <c r="DZ17" s="610"/>
      <c r="EA17" s="610"/>
      <c r="EB17" s="610"/>
      <c r="EC17" s="645"/>
    </row>
    <row r="18" spans="2:133" ht="11.25" customHeight="1" x14ac:dyDescent="0.2">
      <c r="B18" s="606" t="s">
        <v>267</v>
      </c>
      <c r="C18" s="607"/>
      <c r="D18" s="607"/>
      <c r="E18" s="607"/>
      <c r="F18" s="607"/>
      <c r="G18" s="607"/>
      <c r="H18" s="607"/>
      <c r="I18" s="607"/>
      <c r="J18" s="607"/>
      <c r="K18" s="607"/>
      <c r="L18" s="607"/>
      <c r="M18" s="607"/>
      <c r="N18" s="607"/>
      <c r="O18" s="607"/>
      <c r="P18" s="607"/>
      <c r="Q18" s="608"/>
      <c r="R18" s="609">
        <v>62071</v>
      </c>
      <c r="S18" s="610"/>
      <c r="T18" s="610"/>
      <c r="U18" s="610"/>
      <c r="V18" s="610"/>
      <c r="W18" s="610"/>
      <c r="X18" s="610"/>
      <c r="Y18" s="611"/>
      <c r="Z18" s="635">
        <v>0.3</v>
      </c>
      <c r="AA18" s="635"/>
      <c r="AB18" s="635"/>
      <c r="AC18" s="635"/>
      <c r="AD18" s="636">
        <v>62071</v>
      </c>
      <c r="AE18" s="636"/>
      <c r="AF18" s="636"/>
      <c r="AG18" s="636"/>
      <c r="AH18" s="636"/>
      <c r="AI18" s="636"/>
      <c r="AJ18" s="636"/>
      <c r="AK18" s="636"/>
      <c r="AL18" s="612">
        <v>0.60000002384185791</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232</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v>816</v>
      </c>
      <c r="CS18" s="610"/>
      <c r="CT18" s="610"/>
      <c r="CU18" s="610"/>
      <c r="CV18" s="610"/>
      <c r="CW18" s="610"/>
      <c r="CX18" s="610"/>
      <c r="CY18" s="611"/>
      <c r="CZ18" s="635">
        <v>0</v>
      </c>
      <c r="DA18" s="635"/>
      <c r="DB18" s="635"/>
      <c r="DC18" s="635"/>
      <c r="DD18" s="615" t="s">
        <v>232</v>
      </c>
      <c r="DE18" s="610"/>
      <c r="DF18" s="610"/>
      <c r="DG18" s="610"/>
      <c r="DH18" s="610"/>
      <c r="DI18" s="610"/>
      <c r="DJ18" s="610"/>
      <c r="DK18" s="610"/>
      <c r="DL18" s="610"/>
      <c r="DM18" s="610"/>
      <c r="DN18" s="610"/>
      <c r="DO18" s="610"/>
      <c r="DP18" s="611"/>
      <c r="DQ18" s="615">
        <v>816</v>
      </c>
      <c r="DR18" s="610"/>
      <c r="DS18" s="610"/>
      <c r="DT18" s="610"/>
      <c r="DU18" s="610"/>
      <c r="DV18" s="610"/>
      <c r="DW18" s="610"/>
      <c r="DX18" s="610"/>
      <c r="DY18" s="610"/>
      <c r="DZ18" s="610"/>
      <c r="EA18" s="610"/>
      <c r="EB18" s="610"/>
      <c r="EC18" s="645"/>
    </row>
    <row r="19" spans="2:133" ht="11.25" customHeight="1" x14ac:dyDescent="0.2">
      <c r="B19" s="606" t="s">
        <v>270</v>
      </c>
      <c r="C19" s="607"/>
      <c r="D19" s="607"/>
      <c r="E19" s="607"/>
      <c r="F19" s="607"/>
      <c r="G19" s="607"/>
      <c r="H19" s="607"/>
      <c r="I19" s="607"/>
      <c r="J19" s="607"/>
      <c r="K19" s="607"/>
      <c r="L19" s="607"/>
      <c r="M19" s="607"/>
      <c r="N19" s="607"/>
      <c r="O19" s="607"/>
      <c r="P19" s="607"/>
      <c r="Q19" s="608"/>
      <c r="R19" s="609">
        <v>39297</v>
      </c>
      <c r="S19" s="610"/>
      <c r="T19" s="610"/>
      <c r="U19" s="610"/>
      <c r="V19" s="610"/>
      <c r="W19" s="610"/>
      <c r="X19" s="610"/>
      <c r="Y19" s="611"/>
      <c r="Z19" s="635">
        <v>0.2</v>
      </c>
      <c r="AA19" s="635"/>
      <c r="AB19" s="635"/>
      <c r="AC19" s="635"/>
      <c r="AD19" s="636">
        <v>39297</v>
      </c>
      <c r="AE19" s="636"/>
      <c r="AF19" s="636"/>
      <c r="AG19" s="636"/>
      <c r="AH19" s="636"/>
      <c r="AI19" s="636"/>
      <c r="AJ19" s="636"/>
      <c r="AK19" s="636"/>
      <c r="AL19" s="612">
        <v>0.4</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t="s">
        <v>128</v>
      </c>
      <c r="BH19" s="610"/>
      <c r="BI19" s="610"/>
      <c r="BJ19" s="610"/>
      <c r="BK19" s="610"/>
      <c r="BL19" s="610"/>
      <c r="BM19" s="610"/>
      <c r="BN19" s="611"/>
      <c r="BO19" s="635" t="s">
        <v>232</v>
      </c>
      <c r="BP19" s="635"/>
      <c r="BQ19" s="635"/>
      <c r="BR19" s="635"/>
      <c r="BS19" s="636" t="s">
        <v>128</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232</v>
      </c>
      <c r="CS19" s="610"/>
      <c r="CT19" s="610"/>
      <c r="CU19" s="610"/>
      <c r="CV19" s="610"/>
      <c r="CW19" s="610"/>
      <c r="CX19" s="610"/>
      <c r="CY19" s="611"/>
      <c r="CZ19" s="635" t="s">
        <v>232</v>
      </c>
      <c r="DA19" s="635"/>
      <c r="DB19" s="635"/>
      <c r="DC19" s="635"/>
      <c r="DD19" s="615" t="s">
        <v>128</v>
      </c>
      <c r="DE19" s="610"/>
      <c r="DF19" s="610"/>
      <c r="DG19" s="610"/>
      <c r="DH19" s="610"/>
      <c r="DI19" s="610"/>
      <c r="DJ19" s="610"/>
      <c r="DK19" s="610"/>
      <c r="DL19" s="610"/>
      <c r="DM19" s="610"/>
      <c r="DN19" s="610"/>
      <c r="DO19" s="610"/>
      <c r="DP19" s="611"/>
      <c r="DQ19" s="615" t="s">
        <v>232</v>
      </c>
      <c r="DR19" s="610"/>
      <c r="DS19" s="610"/>
      <c r="DT19" s="610"/>
      <c r="DU19" s="610"/>
      <c r="DV19" s="610"/>
      <c r="DW19" s="610"/>
      <c r="DX19" s="610"/>
      <c r="DY19" s="610"/>
      <c r="DZ19" s="610"/>
      <c r="EA19" s="610"/>
      <c r="EB19" s="610"/>
      <c r="EC19" s="645"/>
    </row>
    <row r="20" spans="2:133" ht="11.25" customHeight="1" x14ac:dyDescent="0.2">
      <c r="B20" s="606" t="s">
        <v>273</v>
      </c>
      <c r="C20" s="607"/>
      <c r="D20" s="607"/>
      <c r="E20" s="607"/>
      <c r="F20" s="607"/>
      <c r="G20" s="607"/>
      <c r="H20" s="607"/>
      <c r="I20" s="607"/>
      <c r="J20" s="607"/>
      <c r="K20" s="607"/>
      <c r="L20" s="607"/>
      <c r="M20" s="607"/>
      <c r="N20" s="607"/>
      <c r="O20" s="607"/>
      <c r="P20" s="607"/>
      <c r="Q20" s="608"/>
      <c r="R20" s="609">
        <v>7479</v>
      </c>
      <c r="S20" s="610"/>
      <c r="T20" s="610"/>
      <c r="U20" s="610"/>
      <c r="V20" s="610"/>
      <c r="W20" s="610"/>
      <c r="X20" s="610"/>
      <c r="Y20" s="611"/>
      <c r="Z20" s="635">
        <v>0</v>
      </c>
      <c r="AA20" s="635"/>
      <c r="AB20" s="635"/>
      <c r="AC20" s="635"/>
      <c r="AD20" s="636">
        <v>7479</v>
      </c>
      <c r="AE20" s="636"/>
      <c r="AF20" s="636"/>
      <c r="AG20" s="636"/>
      <c r="AH20" s="636"/>
      <c r="AI20" s="636"/>
      <c r="AJ20" s="636"/>
      <c r="AK20" s="636"/>
      <c r="AL20" s="612">
        <v>0.1</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t="s">
        <v>232</v>
      </c>
      <c r="BH20" s="610"/>
      <c r="BI20" s="610"/>
      <c r="BJ20" s="610"/>
      <c r="BK20" s="610"/>
      <c r="BL20" s="610"/>
      <c r="BM20" s="610"/>
      <c r="BN20" s="611"/>
      <c r="BO20" s="635" t="s">
        <v>128</v>
      </c>
      <c r="BP20" s="635"/>
      <c r="BQ20" s="635"/>
      <c r="BR20" s="635"/>
      <c r="BS20" s="636" t="s">
        <v>232</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16947118</v>
      </c>
      <c r="CS20" s="610"/>
      <c r="CT20" s="610"/>
      <c r="CU20" s="610"/>
      <c r="CV20" s="610"/>
      <c r="CW20" s="610"/>
      <c r="CX20" s="610"/>
      <c r="CY20" s="611"/>
      <c r="CZ20" s="635">
        <v>100</v>
      </c>
      <c r="DA20" s="635"/>
      <c r="DB20" s="635"/>
      <c r="DC20" s="635"/>
      <c r="DD20" s="615">
        <v>424723</v>
      </c>
      <c r="DE20" s="610"/>
      <c r="DF20" s="610"/>
      <c r="DG20" s="610"/>
      <c r="DH20" s="610"/>
      <c r="DI20" s="610"/>
      <c r="DJ20" s="610"/>
      <c r="DK20" s="610"/>
      <c r="DL20" s="610"/>
      <c r="DM20" s="610"/>
      <c r="DN20" s="610"/>
      <c r="DO20" s="610"/>
      <c r="DP20" s="611"/>
      <c r="DQ20" s="615">
        <v>11963295</v>
      </c>
      <c r="DR20" s="610"/>
      <c r="DS20" s="610"/>
      <c r="DT20" s="610"/>
      <c r="DU20" s="610"/>
      <c r="DV20" s="610"/>
      <c r="DW20" s="610"/>
      <c r="DX20" s="610"/>
      <c r="DY20" s="610"/>
      <c r="DZ20" s="610"/>
      <c r="EA20" s="610"/>
      <c r="EB20" s="610"/>
      <c r="EC20" s="645"/>
    </row>
    <row r="21" spans="2:133" ht="11.25" customHeight="1" x14ac:dyDescent="0.2">
      <c r="B21" s="606" t="s">
        <v>276</v>
      </c>
      <c r="C21" s="607"/>
      <c r="D21" s="607"/>
      <c r="E21" s="607"/>
      <c r="F21" s="607"/>
      <c r="G21" s="607"/>
      <c r="H21" s="607"/>
      <c r="I21" s="607"/>
      <c r="J21" s="607"/>
      <c r="K21" s="607"/>
      <c r="L21" s="607"/>
      <c r="M21" s="607"/>
      <c r="N21" s="607"/>
      <c r="O21" s="607"/>
      <c r="P21" s="607"/>
      <c r="Q21" s="608"/>
      <c r="R21" s="609">
        <v>1983</v>
      </c>
      <c r="S21" s="610"/>
      <c r="T21" s="610"/>
      <c r="U21" s="610"/>
      <c r="V21" s="610"/>
      <c r="W21" s="610"/>
      <c r="X21" s="610"/>
      <c r="Y21" s="611"/>
      <c r="Z21" s="635">
        <v>0</v>
      </c>
      <c r="AA21" s="635"/>
      <c r="AB21" s="635"/>
      <c r="AC21" s="635"/>
      <c r="AD21" s="636">
        <v>1983</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t="s">
        <v>128</v>
      </c>
      <c r="BH21" s="610"/>
      <c r="BI21" s="610"/>
      <c r="BJ21" s="610"/>
      <c r="BK21" s="610"/>
      <c r="BL21" s="610"/>
      <c r="BM21" s="610"/>
      <c r="BN21" s="611"/>
      <c r="BO21" s="635" t="s">
        <v>128</v>
      </c>
      <c r="BP21" s="635"/>
      <c r="BQ21" s="635"/>
      <c r="BR21" s="635"/>
      <c r="BS21" s="636" t="s">
        <v>232</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278</v>
      </c>
      <c r="C22" s="667"/>
      <c r="D22" s="667"/>
      <c r="E22" s="667"/>
      <c r="F22" s="667"/>
      <c r="G22" s="667"/>
      <c r="H22" s="667"/>
      <c r="I22" s="667"/>
      <c r="J22" s="667"/>
      <c r="K22" s="667"/>
      <c r="L22" s="667"/>
      <c r="M22" s="667"/>
      <c r="N22" s="667"/>
      <c r="O22" s="667"/>
      <c r="P22" s="667"/>
      <c r="Q22" s="668"/>
      <c r="R22" s="609">
        <v>13312</v>
      </c>
      <c r="S22" s="610"/>
      <c r="T22" s="610"/>
      <c r="U22" s="610"/>
      <c r="V22" s="610"/>
      <c r="W22" s="610"/>
      <c r="X22" s="610"/>
      <c r="Y22" s="611"/>
      <c r="Z22" s="635">
        <v>0.1</v>
      </c>
      <c r="AA22" s="635"/>
      <c r="AB22" s="635"/>
      <c r="AC22" s="635"/>
      <c r="AD22" s="636">
        <v>13312</v>
      </c>
      <c r="AE22" s="636"/>
      <c r="AF22" s="636"/>
      <c r="AG22" s="636"/>
      <c r="AH22" s="636"/>
      <c r="AI22" s="636"/>
      <c r="AJ22" s="636"/>
      <c r="AK22" s="636"/>
      <c r="AL22" s="612">
        <v>0.10000000149011612</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232</v>
      </c>
      <c r="BH22" s="610"/>
      <c r="BI22" s="610"/>
      <c r="BJ22" s="610"/>
      <c r="BK22" s="610"/>
      <c r="BL22" s="610"/>
      <c r="BM22" s="610"/>
      <c r="BN22" s="611"/>
      <c r="BO22" s="635" t="s">
        <v>128</v>
      </c>
      <c r="BP22" s="635"/>
      <c r="BQ22" s="635"/>
      <c r="BR22" s="635"/>
      <c r="BS22" s="636" t="s">
        <v>232</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281</v>
      </c>
      <c r="C23" s="607"/>
      <c r="D23" s="607"/>
      <c r="E23" s="607"/>
      <c r="F23" s="607"/>
      <c r="G23" s="607"/>
      <c r="H23" s="607"/>
      <c r="I23" s="607"/>
      <c r="J23" s="607"/>
      <c r="K23" s="607"/>
      <c r="L23" s="607"/>
      <c r="M23" s="607"/>
      <c r="N23" s="607"/>
      <c r="O23" s="607"/>
      <c r="P23" s="607"/>
      <c r="Q23" s="608"/>
      <c r="R23" s="609">
        <v>3835429</v>
      </c>
      <c r="S23" s="610"/>
      <c r="T23" s="610"/>
      <c r="U23" s="610"/>
      <c r="V23" s="610"/>
      <c r="W23" s="610"/>
      <c r="X23" s="610"/>
      <c r="Y23" s="611"/>
      <c r="Z23" s="635">
        <v>21.4</v>
      </c>
      <c r="AA23" s="635"/>
      <c r="AB23" s="635"/>
      <c r="AC23" s="635"/>
      <c r="AD23" s="636">
        <v>3665271</v>
      </c>
      <c r="AE23" s="636"/>
      <c r="AF23" s="636"/>
      <c r="AG23" s="636"/>
      <c r="AH23" s="636"/>
      <c r="AI23" s="636"/>
      <c r="AJ23" s="636"/>
      <c r="AK23" s="636"/>
      <c r="AL23" s="612">
        <v>35.799999999999997</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t="s">
        <v>232</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94" t="s">
        <v>286</v>
      </c>
      <c r="DM23" s="695"/>
      <c r="DN23" s="695"/>
      <c r="DO23" s="695"/>
      <c r="DP23" s="695"/>
      <c r="DQ23" s="695"/>
      <c r="DR23" s="695"/>
      <c r="DS23" s="695"/>
      <c r="DT23" s="695"/>
      <c r="DU23" s="695"/>
      <c r="DV23" s="696"/>
      <c r="DW23" s="662" t="s">
        <v>287</v>
      </c>
      <c r="DX23" s="663"/>
      <c r="DY23" s="663"/>
      <c r="DZ23" s="663"/>
      <c r="EA23" s="663"/>
      <c r="EB23" s="663"/>
      <c r="EC23" s="664"/>
    </row>
    <row r="24" spans="2:133" ht="11.25" customHeight="1" x14ac:dyDescent="0.2">
      <c r="B24" s="606" t="s">
        <v>288</v>
      </c>
      <c r="C24" s="607"/>
      <c r="D24" s="607"/>
      <c r="E24" s="607"/>
      <c r="F24" s="607"/>
      <c r="G24" s="607"/>
      <c r="H24" s="607"/>
      <c r="I24" s="607"/>
      <c r="J24" s="607"/>
      <c r="K24" s="607"/>
      <c r="L24" s="607"/>
      <c r="M24" s="607"/>
      <c r="N24" s="607"/>
      <c r="O24" s="607"/>
      <c r="P24" s="607"/>
      <c r="Q24" s="608"/>
      <c r="R24" s="609">
        <v>3665271</v>
      </c>
      <c r="S24" s="610"/>
      <c r="T24" s="610"/>
      <c r="U24" s="610"/>
      <c r="V24" s="610"/>
      <c r="W24" s="610"/>
      <c r="X24" s="610"/>
      <c r="Y24" s="611"/>
      <c r="Z24" s="635">
        <v>20.5</v>
      </c>
      <c r="AA24" s="635"/>
      <c r="AB24" s="635"/>
      <c r="AC24" s="635"/>
      <c r="AD24" s="636">
        <v>3665271</v>
      </c>
      <c r="AE24" s="636"/>
      <c r="AF24" s="636"/>
      <c r="AG24" s="636"/>
      <c r="AH24" s="636"/>
      <c r="AI24" s="636"/>
      <c r="AJ24" s="636"/>
      <c r="AK24" s="636"/>
      <c r="AL24" s="612">
        <v>35.799999999999997</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232</v>
      </c>
      <c r="BH24" s="610"/>
      <c r="BI24" s="610"/>
      <c r="BJ24" s="610"/>
      <c r="BK24" s="610"/>
      <c r="BL24" s="610"/>
      <c r="BM24" s="610"/>
      <c r="BN24" s="611"/>
      <c r="BO24" s="635" t="s">
        <v>232</v>
      </c>
      <c r="BP24" s="635"/>
      <c r="BQ24" s="635"/>
      <c r="BR24" s="635"/>
      <c r="BS24" s="636" t="s">
        <v>128</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9056135</v>
      </c>
      <c r="CS24" s="657"/>
      <c r="CT24" s="657"/>
      <c r="CU24" s="657"/>
      <c r="CV24" s="657"/>
      <c r="CW24" s="657"/>
      <c r="CX24" s="657"/>
      <c r="CY24" s="685"/>
      <c r="CZ24" s="686">
        <v>53.4</v>
      </c>
      <c r="DA24" s="671"/>
      <c r="DB24" s="671"/>
      <c r="DC24" s="688"/>
      <c r="DD24" s="684">
        <v>5547411</v>
      </c>
      <c r="DE24" s="657"/>
      <c r="DF24" s="657"/>
      <c r="DG24" s="657"/>
      <c r="DH24" s="657"/>
      <c r="DI24" s="657"/>
      <c r="DJ24" s="657"/>
      <c r="DK24" s="685"/>
      <c r="DL24" s="684">
        <v>5543499</v>
      </c>
      <c r="DM24" s="657"/>
      <c r="DN24" s="657"/>
      <c r="DO24" s="657"/>
      <c r="DP24" s="657"/>
      <c r="DQ24" s="657"/>
      <c r="DR24" s="657"/>
      <c r="DS24" s="657"/>
      <c r="DT24" s="657"/>
      <c r="DU24" s="657"/>
      <c r="DV24" s="685"/>
      <c r="DW24" s="686">
        <v>50.7</v>
      </c>
      <c r="DX24" s="671"/>
      <c r="DY24" s="671"/>
      <c r="DZ24" s="671"/>
      <c r="EA24" s="671"/>
      <c r="EB24" s="671"/>
      <c r="EC24" s="687"/>
    </row>
    <row r="25" spans="2:133" ht="11.25" customHeight="1" x14ac:dyDescent="0.2">
      <c r="B25" s="606" t="s">
        <v>291</v>
      </c>
      <c r="C25" s="607"/>
      <c r="D25" s="607"/>
      <c r="E25" s="607"/>
      <c r="F25" s="607"/>
      <c r="G25" s="607"/>
      <c r="H25" s="607"/>
      <c r="I25" s="607"/>
      <c r="J25" s="607"/>
      <c r="K25" s="607"/>
      <c r="L25" s="607"/>
      <c r="M25" s="607"/>
      <c r="N25" s="607"/>
      <c r="O25" s="607"/>
      <c r="P25" s="607"/>
      <c r="Q25" s="608"/>
      <c r="R25" s="609">
        <v>169850</v>
      </c>
      <c r="S25" s="610"/>
      <c r="T25" s="610"/>
      <c r="U25" s="610"/>
      <c r="V25" s="610"/>
      <c r="W25" s="610"/>
      <c r="X25" s="610"/>
      <c r="Y25" s="611"/>
      <c r="Z25" s="635">
        <v>0.9</v>
      </c>
      <c r="AA25" s="635"/>
      <c r="AB25" s="635"/>
      <c r="AC25" s="635"/>
      <c r="AD25" s="636" t="s">
        <v>232</v>
      </c>
      <c r="AE25" s="636"/>
      <c r="AF25" s="636"/>
      <c r="AG25" s="636"/>
      <c r="AH25" s="636"/>
      <c r="AI25" s="636"/>
      <c r="AJ25" s="636"/>
      <c r="AK25" s="636"/>
      <c r="AL25" s="612" t="s">
        <v>128</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232</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3242777</v>
      </c>
      <c r="CS25" s="619"/>
      <c r="CT25" s="619"/>
      <c r="CU25" s="619"/>
      <c r="CV25" s="619"/>
      <c r="CW25" s="619"/>
      <c r="CX25" s="619"/>
      <c r="CY25" s="620"/>
      <c r="CZ25" s="612">
        <v>19.100000000000001</v>
      </c>
      <c r="DA25" s="621"/>
      <c r="DB25" s="621"/>
      <c r="DC25" s="622"/>
      <c r="DD25" s="615">
        <v>2981009</v>
      </c>
      <c r="DE25" s="619"/>
      <c r="DF25" s="619"/>
      <c r="DG25" s="619"/>
      <c r="DH25" s="619"/>
      <c r="DI25" s="619"/>
      <c r="DJ25" s="619"/>
      <c r="DK25" s="620"/>
      <c r="DL25" s="615">
        <v>2980294</v>
      </c>
      <c r="DM25" s="619"/>
      <c r="DN25" s="619"/>
      <c r="DO25" s="619"/>
      <c r="DP25" s="619"/>
      <c r="DQ25" s="619"/>
      <c r="DR25" s="619"/>
      <c r="DS25" s="619"/>
      <c r="DT25" s="619"/>
      <c r="DU25" s="619"/>
      <c r="DV25" s="620"/>
      <c r="DW25" s="612">
        <v>27.2</v>
      </c>
      <c r="DX25" s="621"/>
      <c r="DY25" s="621"/>
      <c r="DZ25" s="621"/>
      <c r="EA25" s="621"/>
      <c r="EB25" s="621"/>
      <c r="EC25" s="640"/>
    </row>
    <row r="26" spans="2:133" ht="11.25" customHeight="1" x14ac:dyDescent="0.2">
      <c r="B26" s="606" t="s">
        <v>294</v>
      </c>
      <c r="C26" s="607"/>
      <c r="D26" s="607"/>
      <c r="E26" s="607"/>
      <c r="F26" s="607"/>
      <c r="G26" s="607"/>
      <c r="H26" s="607"/>
      <c r="I26" s="607"/>
      <c r="J26" s="607"/>
      <c r="K26" s="607"/>
      <c r="L26" s="607"/>
      <c r="M26" s="607"/>
      <c r="N26" s="607"/>
      <c r="O26" s="607"/>
      <c r="P26" s="607"/>
      <c r="Q26" s="608"/>
      <c r="R26" s="609">
        <v>308</v>
      </c>
      <c r="S26" s="610"/>
      <c r="T26" s="610"/>
      <c r="U26" s="610"/>
      <c r="V26" s="610"/>
      <c r="W26" s="610"/>
      <c r="X26" s="610"/>
      <c r="Y26" s="611"/>
      <c r="Z26" s="635">
        <v>0</v>
      </c>
      <c r="AA26" s="635"/>
      <c r="AB26" s="635"/>
      <c r="AC26" s="635"/>
      <c r="AD26" s="636" t="s">
        <v>128</v>
      </c>
      <c r="AE26" s="636"/>
      <c r="AF26" s="636"/>
      <c r="AG26" s="636"/>
      <c r="AH26" s="636"/>
      <c r="AI26" s="636"/>
      <c r="AJ26" s="636"/>
      <c r="AK26" s="636"/>
      <c r="AL26" s="612" t="s">
        <v>232</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232</v>
      </c>
      <c r="BP26" s="635"/>
      <c r="BQ26" s="635"/>
      <c r="BR26" s="635"/>
      <c r="BS26" s="636" t="s">
        <v>232</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2158516</v>
      </c>
      <c r="CS26" s="610"/>
      <c r="CT26" s="610"/>
      <c r="CU26" s="610"/>
      <c r="CV26" s="610"/>
      <c r="CW26" s="610"/>
      <c r="CX26" s="610"/>
      <c r="CY26" s="611"/>
      <c r="CZ26" s="612">
        <v>12.7</v>
      </c>
      <c r="DA26" s="621"/>
      <c r="DB26" s="621"/>
      <c r="DC26" s="622"/>
      <c r="DD26" s="615">
        <v>1983628</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0"/>
    </row>
    <row r="27" spans="2:133" ht="11.25" customHeight="1" x14ac:dyDescent="0.2">
      <c r="B27" s="606" t="s">
        <v>297</v>
      </c>
      <c r="C27" s="607"/>
      <c r="D27" s="607"/>
      <c r="E27" s="607"/>
      <c r="F27" s="607"/>
      <c r="G27" s="607"/>
      <c r="H27" s="607"/>
      <c r="I27" s="607"/>
      <c r="J27" s="607"/>
      <c r="K27" s="607"/>
      <c r="L27" s="607"/>
      <c r="M27" s="607"/>
      <c r="N27" s="607"/>
      <c r="O27" s="607"/>
      <c r="P27" s="607"/>
      <c r="Q27" s="608"/>
      <c r="R27" s="609">
        <v>10350941</v>
      </c>
      <c r="S27" s="610"/>
      <c r="T27" s="610"/>
      <c r="U27" s="610"/>
      <c r="V27" s="610"/>
      <c r="W27" s="610"/>
      <c r="X27" s="610"/>
      <c r="Y27" s="611"/>
      <c r="Z27" s="635">
        <v>57.9</v>
      </c>
      <c r="AA27" s="635"/>
      <c r="AB27" s="635"/>
      <c r="AC27" s="635"/>
      <c r="AD27" s="636">
        <v>10180783</v>
      </c>
      <c r="AE27" s="636"/>
      <c r="AF27" s="636"/>
      <c r="AG27" s="636"/>
      <c r="AH27" s="636"/>
      <c r="AI27" s="636"/>
      <c r="AJ27" s="636"/>
      <c r="AK27" s="636"/>
      <c r="AL27" s="612">
        <v>99.5</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5052306</v>
      </c>
      <c r="BH27" s="610"/>
      <c r="BI27" s="610"/>
      <c r="BJ27" s="610"/>
      <c r="BK27" s="610"/>
      <c r="BL27" s="610"/>
      <c r="BM27" s="610"/>
      <c r="BN27" s="611"/>
      <c r="BO27" s="635">
        <v>100</v>
      </c>
      <c r="BP27" s="635"/>
      <c r="BQ27" s="635"/>
      <c r="BR27" s="635"/>
      <c r="BS27" s="636" t="s">
        <v>232</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4313075</v>
      </c>
      <c r="CS27" s="619"/>
      <c r="CT27" s="619"/>
      <c r="CU27" s="619"/>
      <c r="CV27" s="619"/>
      <c r="CW27" s="619"/>
      <c r="CX27" s="619"/>
      <c r="CY27" s="620"/>
      <c r="CZ27" s="612">
        <v>25.5</v>
      </c>
      <c r="DA27" s="621"/>
      <c r="DB27" s="621"/>
      <c r="DC27" s="622"/>
      <c r="DD27" s="615">
        <v>1066119</v>
      </c>
      <c r="DE27" s="619"/>
      <c r="DF27" s="619"/>
      <c r="DG27" s="619"/>
      <c r="DH27" s="619"/>
      <c r="DI27" s="619"/>
      <c r="DJ27" s="619"/>
      <c r="DK27" s="620"/>
      <c r="DL27" s="615">
        <v>1062922</v>
      </c>
      <c r="DM27" s="619"/>
      <c r="DN27" s="619"/>
      <c r="DO27" s="619"/>
      <c r="DP27" s="619"/>
      <c r="DQ27" s="619"/>
      <c r="DR27" s="619"/>
      <c r="DS27" s="619"/>
      <c r="DT27" s="619"/>
      <c r="DU27" s="619"/>
      <c r="DV27" s="620"/>
      <c r="DW27" s="612">
        <v>9.6999999999999993</v>
      </c>
      <c r="DX27" s="621"/>
      <c r="DY27" s="621"/>
      <c r="DZ27" s="621"/>
      <c r="EA27" s="621"/>
      <c r="EB27" s="621"/>
      <c r="EC27" s="640"/>
    </row>
    <row r="28" spans="2:133" ht="11.25" customHeight="1" x14ac:dyDescent="0.2">
      <c r="B28" s="606" t="s">
        <v>300</v>
      </c>
      <c r="C28" s="607"/>
      <c r="D28" s="607"/>
      <c r="E28" s="607"/>
      <c r="F28" s="607"/>
      <c r="G28" s="607"/>
      <c r="H28" s="607"/>
      <c r="I28" s="607"/>
      <c r="J28" s="607"/>
      <c r="K28" s="607"/>
      <c r="L28" s="607"/>
      <c r="M28" s="607"/>
      <c r="N28" s="607"/>
      <c r="O28" s="607"/>
      <c r="P28" s="607"/>
      <c r="Q28" s="608"/>
      <c r="R28" s="609">
        <v>4166</v>
      </c>
      <c r="S28" s="610"/>
      <c r="T28" s="610"/>
      <c r="U28" s="610"/>
      <c r="V28" s="610"/>
      <c r="W28" s="610"/>
      <c r="X28" s="610"/>
      <c r="Y28" s="611"/>
      <c r="Z28" s="635">
        <v>0</v>
      </c>
      <c r="AA28" s="635"/>
      <c r="AB28" s="635"/>
      <c r="AC28" s="635"/>
      <c r="AD28" s="636">
        <v>4166</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301</v>
      </c>
      <c r="CE28" s="607"/>
      <c r="CF28" s="607"/>
      <c r="CG28" s="607"/>
      <c r="CH28" s="607"/>
      <c r="CI28" s="607"/>
      <c r="CJ28" s="607"/>
      <c r="CK28" s="607"/>
      <c r="CL28" s="607"/>
      <c r="CM28" s="607"/>
      <c r="CN28" s="607"/>
      <c r="CO28" s="607"/>
      <c r="CP28" s="607"/>
      <c r="CQ28" s="608"/>
      <c r="CR28" s="609">
        <v>1500283</v>
      </c>
      <c r="CS28" s="610"/>
      <c r="CT28" s="610"/>
      <c r="CU28" s="610"/>
      <c r="CV28" s="610"/>
      <c r="CW28" s="610"/>
      <c r="CX28" s="610"/>
      <c r="CY28" s="611"/>
      <c r="CZ28" s="612">
        <v>8.9</v>
      </c>
      <c r="DA28" s="621"/>
      <c r="DB28" s="621"/>
      <c r="DC28" s="622"/>
      <c r="DD28" s="615">
        <v>1500283</v>
      </c>
      <c r="DE28" s="610"/>
      <c r="DF28" s="610"/>
      <c r="DG28" s="610"/>
      <c r="DH28" s="610"/>
      <c r="DI28" s="610"/>
      <c r="DJ28" s="610"/>
      <c r="DK28" s="611"/>
      <c r="DL28" s="615">
        <v>1500283</v>
      </c>
      <c r="DM28" s="610"/>
      <c r="DN28" s="610"/>
      <c r="DO28" s="610"/>
      <c r="DP28" s="610"/>
      <c r="DQ28" s="610"/>
      <c r="DR28" s="610"/>
      <c r="DS28" s="610"/>
      <c r="DT28" s="610"/>
      <c r="DU28" s="610"/>
      <c r="DV28" s="611"/>
      <c r="DW28" s="612">
        <v>13.7</v>
      </c>
      <c r="DX28" s="621"/>
      <c r="DY28" s="621"/>
      <c r="DZ28" s="621"/>
      <c r="EA28" s="621"/>
      <c r="EB28" s="621"/>
      <c r="EC28" s="640"/>
    </row>
    <row r="29" spans="2:133" ht="11.25" customHeight="1" x14ac:dyDescent="0.2">
      <c r="B29" s="606" t="s">
        <v>302</v>
      </c>
      <c r="C29" s="607"/>
      <c r="D29" s="607"/>
      <c r="E29" s="607"/>
      <c r="F29" s="607"/>
      <c r="G29" s="607"/>
      <c r="H29" s="607"/>
      <c r="I29" s="607"/>
      <c r="J29" s="607"/>
      <c r="K29" s="607"/>
      <c r="L29" s="607"/>
      <c r="M29" s="607"/>
      <c r="N29" s="607"/>
      <c r="O29" s="607"/>
      <c r="P29" s="607"/>
      <c r="Q29" s="608"/>
      <c r="R29" s="609">
        <v>66381</v>
      </c>
      <c r="S29" s="610"/>
      <c r="T29" s="610"/>
      <c r="U29" s="610"/>
      <c r="V29" s="610"/>
      <c r="W29" s="610"/>
      <c r="X29" s="610"/>
      <c r="Y29" s="611"/>
      <c r="Z29" s="635">
        <v>0.4</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304</v>
      </c>
      <c r="CG29" s="607"/>
      <c r="CH29" s="607"/>
      <c r="CI29" s="607"/>
      <c r="CJ29" s="607"/>
      <c r="CK29" s="607"/>
      <c r="CL29" s="607"/>
      <c r="CM29" s="607"/>
      <c r="CN29" s="607"/>
      <c r="CO29" s="607"/>
      <c r="CP29" s="607"/>
      <c r="CQ29" s="608"/>
      <c r="CR29" s="609">
        <v>1500283</v>
      </c>
      <c r="CS29" s="619"/>
      <c r="CT29" s="619"/>
      <c r="CU29" s="619"/>
      <c r="CV29" s="619"/>
      <c r="CW29" s="619"/>
      <c r="CX29" s="619"/>
      <c r="CY29" s="620"/>
      <c r="CZ29" s="612">
        <v>8.9</v>
      </c>
      <c r="DA29" s="621"/>
      <c r="DB29" s="621"/>
      <c r="DC29" s="622"/>
      <c r="DD29" s="615">
        <v>1500283</v>
      </c>
      <c r="DE29" s="619"/>
      <c r="DF29" s="619"/>
      <c r="DG29" s="619"/>
      <c r="DH29" s="619"/>
      <c r="DI29" s="619"/>
      <c r="DJ29" s="619"/>
      <c r="DK29" s="620"/>
      <c r="DL29" s="615">
        <v>1500283</v>
      </c>
      <c r="DM29" s="619"/>
      <c r="DN29" s="619"/>
      <c r="DO29" s="619"/>
      <c r="DP29" s="619"/>
      <c r="DQ29" s="619"/>
      <c r="DR29" s="619"/>
      <c r="DS29" s="619"/>
      <c r="DT29" s="619"/>
      <c r="DU29" s="619"/>
      <c r="DV29" s="620"/>
      <c r="DW29" s="612">
        <v>13.7</v>
      </c>
      <c r="DX29" s="621"/>
      <c r="DY29" s="621"/>
      <c r="DZ29" s="621"/>
      <c r="EA29" s="621"/>
      <c r="EB29" s="621"/>
      <c r="EC29" s="640"/>
    </row>
    <row r="30" spans="2:133" ht="11.25" customHeight="1" x14ac:dyDescent="0.2">
      <c r="B30" s="606" t="s">
        <v>305</v>
      </c>
      <c r="C30" s="607"/>
      <c r="D30" s="607"/>
      <c r="E30" s="607"/>
      <c r="F30" s="607"/>
      <c r="G30" s="607"/>
      <c r="H30" s="607"/>
      <c r="I30" s="607"/>
      <c r="J30" s="607"/>
      <c r="K30" s="607"/>
      <c r="L30" s="607"/>
      <c r="M30" s="607"/>
      <c r="N30" s="607"/>
      <c r="O30" s="607"/>
      <c r="P30" s="607"/>
      <c r="Q30" s="608"/>
      <c r="R30" s="609">
        <v>115036</v>
      </c>
      <c r="S30" s="610"/>
      <c r="T30" s="610"/>
      <c r="U30" s="610"/>
      <c r="V30" s="610"/>
      <c r="W30" s="610"/>
      <c r="X30" s="610"/>
      <c r="Y30" s="611"/>
      <c r="Z30" s="635">
        <v>0.6</v>
      </c>
      <c r="AA30" s="635"/>
      <c r="AB30" s="635"/>
      <c r="AC30" s="635"/>
      <c r="AD30" s="636">
        <v>29558</v>
      </c>
      <c r="AE30" s="636"/>
      <c r="AF30" s="636"/>
      <c r="AG30" s="636"/>
      <c r="AH30" s="636"/>
      <c r="AI30" s="636"/>
      <c r="AJ30" s="636"/>
      <c r="AK30" s="636"/>
      <c r="AL30" s="612">
        <v>0.3</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306</v>
      </c>
      <c r="BH30" s="679"/>
      <c r="BI30" s="679"/>
      <c r="BJ30" s="679"/>
      <c r="BK30" s="679"/>
      <c r="BL30" s="679"/>
      <c r="BM30" s="679"/>
      <c r="BN30" s="679"/>
      <c r="BO30" s="679"/>
      <c r="BP30" s="679"/>
      <c r="BQ30" s="680"/>
      <c r="BR30" s="662" t="s">
        <v>307</v>
      </c>
      <c r="BS30" s="679"/>
      <c r="BT30" s="679"/>
      <c r="BU30" s="679"/>
      <c r="BV30" s="679"/>
      <c r="BW30" s="679"/>
      <c r="BX30" s="679"/>
      <c r="BY30" s="679"/>
      <c r="BZ30" s="679"/>
      <c r="CA30" s="679"/>
      <c r="CB30" s="680"/>
      <c r="CD30" s="631"/>
      <c r="CE30" s="632"/>
      <c r="CF30" s="606" t="s">
        <v>308</v>
      </c>
      <c r="CG30" s="607"/>
      <c r="CH30" s="607"/>
      <c r="CI30" s="607"/>
      <c r="CJ30" s="607"/>
      <c r="CK30" s="607"/>
      <c r="CL30" s="607"/>
      <c r="CM30" s="607"/>
      <c r="CN30" s="607"/>
      <c r="CO30" s="607"/>
      <c r="CP30" s="607"/>
      <c r="CQ30" s="608"/>
      <c r="CR30" s="609">
        <v>1446960</v>
      </c>
      <c r="CS30" s="610"/>
      <c r="CT30" s="610"/>
      <c r="CU30" s="610"/>
      <c r="CV30" s="610"/>
      <c r="CW30" s="610"/>
      <c r="CX30" s="610"/>
      <c r="CY30" s="611"/>
      <c r="CZ30" s="612">
        <v>8.5</v>
      </c>
      <c r="DA30" s="621"/>
      <c r="DB30" s="621"/>
      <c r="DC30" s="622"/>
      <c r="DD30" s="615">
        <v>1446960</v>
      </c>
      <c r="DE30" s="610"/>
      <c r="DF30" s="610"/>
      <c r="DG30" s="610"/>
      <c r="DH30" s="610"/>
      <c r="DI30" s="610"/>
      <c r="DJ30" s="610"/>
      <c r="DK30" s="611"/>
      <c r="DL30" s="615">
        <v>1446960</v>
      </c>
      <c r="DM30" s="610"/>
      <c r="DN30" s="610"/>
      <c r="DO30" s="610"/>
      <c r="DP30" s="610"/>
      <c r="DQ30" s="610"/>
      <c r="DR30" s="610"/>
      <c r="DS30" s="610"/>
      <c r="DT30" s="610"/>
      <c r="DU30" s="610"/>
      <c r="DV30" s="611"/>
      <c r="DW30" s="612">
        <v>13.2</v>
      </c>
      <c r="DX30" s="621"/>
      <c r="DY30" s="621"/>
      <c r="DZ30" s="621"/>
      <c r="EA30" s="621"/>
      <c r="EB30" s="621"/>
      <c r="EC30" s="640"/>
    </row>
    <row r="31" spans="2:133" ht="11.25" customHeight="1" x14ac:dyDescent="0.2">
      <c r="B31" s="606" t="s">
        <v>309</v>
      </c>
      <c r="C31" s="607"/>
      <c r="D31" s="607"/>
      <c r="E31" s="607"/>
      <c r="F31" s="607"/>
      <c r="G31" s="607"/>
      <c r="H31" s="607"/>
      <c r="I31" s="607"/>
      <c r="J31" s="607"/>
      <c r="K31" s="607"/>
      <c r="L31" s="607"/>
      <c r="M31" s="607"/>
      <c r="N31" s="607"/>
      <c r="O31" s="607"/>
      <c r="P31" s="607"/>
      <c r="Q31" s="608"/>
      <c r="R31" s="609">
        <v>103014</v>
      </c>
      <c r="S31" s="610"/>
      <c r="T31" s="610"/>
      <c r="U31" s="610"/>
      <c r="V31" s="610"/>
      <c r="W31" s="610"/>
      <c r="X31" s="610"/>
      <c r="Y31" s="611"/>
      <c r="Z31" s="635">
        <v>0.6</v>
      </c>
      <c r="AA31" s="635"/>
      <c r="AB31" s="635"/>
      <c r="AC31" s="635"/>
      <c r="AD31" s="636" t="s">
        <v>128</v>
      </c>
      <c r="AE31" s="636"/>
      <c r="AF31" s="636"/>
      <c r="AG31" s="636"/>
      <c r="AH31" s="636"/>
      <c r="AI31" s="636"/>
      <c r="AJ31" s="636"/>
      <c r="AK31" s="636"/>
      <c r="AL31" s="612" t="s">
        <v>128</v>
      </c>
      <c r="AM31" s="613"/>
      <c r="AN31" s="613"/>
      <c r="AO31" s="637"/>
      <c r="AP31" s="674" t="s">
        <v>310</v>
      </c>
      <c r="AQ31" s="675"/>
      <c r="AR31" s="675"/>
      <c r="AS31" s="675"/>
      <c r="AT31" s="676" t="s">
        <v>311</v>
      </c>
      <c r="AU31" s="209"/>
      <c r="AV31" s="209"/>
      <c r="AW31" s="209"/>
      <c r="AX31" s="659" t="s">
        <v>185</v>
      </c>
      <c r="AY31" s="660"/>
      <c r="AZ31" s="660"/>
      <c r="BA31" s="660"/>
      <c r="BB31" s="660"/>
      <c r="BC31" s="660"/>
      <c r="BD31" s="660"/>
      <c r="BE31" s="660"/>
      <c r="BF31" s="661"/>
      <c r="BG31" s="669">
        <v>98.2</v>
      </c>
      <c r="BH31" s="670"/>
      <c r="BI31" s="670"/>
      <c r="BJ31" s="670"/>
      <c r="BK31" s="670"/>
      <c r="BL31" s="670"/>
      <c r="BM31" s="671">
        <v>90.8</v>
      </c>
      <c r="BN31" s="670"/>
      <c r="BO31" s="670"/>
      <c r="BP31" s="670"/>
      <c r="BQ31" s="672"/>
      <c r="BR31" s="669">
        <v>97.8</v>
      </c>
      <c r="BS31" s="670"/>
      <c r="BT31" s="670"/>
      <c r="BU31" s="670"/>
      <c r="BV31" s="670"/>
      <c r="BW31" s="670"/>
      <c r="BX31" s="671">
        <v>90.3</v>
      </c>
      <c r="BY31" s="670"/>
      <c r="BZ31" s="670"/>
      <c r="CA31" s="670"/>
      <c r="CB31" s="672"/>
      <c r="CD31" s="631"/>
      <c r="CE31" s="632"/>
      <c r="CF31" s="606" t="s">
        <v>312</v>
      </c>
      <c r="CG31" s="607"/>
      <c r="CH31" s="607"/>
      <c r="CI31" s="607"/>
      <c r="CJ31" s="607"/>
      <c r="CK31" s="607"/>
      <c r="CL31" s="607"/>
      <c r="CM31" s="607"/>
      <c r="CN31" s="607"/>
      <c r="CO31" s="607"/>
      <c r="CP31" s="607"/>
      <c r="CQ31" s="608"/>
      <c r="CR31" s="609">
        <v>53323</v>
      </c>
      <c r="CS31" s="619"/>
      <c r="CT31" s="619"/>
      <c r="CU31" s="619"/>
      <c r="CV31" s="619"/>
      <c r="CW31" s="619"/>
      <c r="CX31" s="619"/>
      <c r="CY31" s="620"/>
      <c r="CZ31" s="612">
        <v>0.3</v>
      </c>
      <c r="DA31" s="621"/>
      <c r="DB31" s="621"/>
      <c r="DC31" s="622"/>
      <c r="DD31" s="615">
        <v>53323</v>
      </c>
      <c r="DE31" s="619"/>
      <c r="DF31" s="619"/>
      <c r="DG31" s="619"/>
      <c r="DH31" s="619"/>
      <c r="DI31" s="619"/>
      <c r="DJ31" s="619"/>
      <c r="DK31" s="620"/>
      <c r="DL31" s="615">
        <v>53323</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313</v>
      </c>
      <c r="C32" s="607"/>
      <c r="D32" s="607"/>
      <c r="E32" s="607"/>
      <c r="F32" s="607"/>
      <c r="G32" s="607"/>
      <c r="H32" s="607"/>
      <c r="I32" s="607"/>
      <c r="J32" s="607"/>
      <c r="K32" s="607"/>
      <c r="L32" s="607"/>
      <c r="M32" s="607"/>
      <c r="N32" s="607"/>
      <c r="O32" s="607"/>
      <c r="P32" s="607"/>
      <c r="Q32" s="608"/>
      <c r="R32" s="609">
        <v>3561202</v>
      </c>
      <c r="S32" s="610"/>
      <c r="T32" s="610"/>
      <c r="U32" s="610"/>
      <c r="V32" s="610"/>
      <c r="W32" s="610"/>
      <c r="X32" s="610"/>
      <c r="Y32" s="611"/>
      <c r="Z32" s="635">
        <v>19.899999999999999</v>
      </c>
      <c r="AA32" s="635"/>
      <c r="AB32" s="635"/>
      <c r="AC32" s="635"/>
      <c r="AD32" s="636" t="s">
        <v>232</v>
      </c>
      <c r="AE32" s="636"/>
      <c r="AF32" s="636"/>
      <c r="AG32" s="636"/>
      <c r="AH32" s="636"/>
      <c r="AI32" s="636"/>
      <c r="AJ32" s="636"/>
      <c r="AK32" s="636"/>
      <c r="AL32" s="612" t="s">
        <v>128</v>
      </c>
      <c r="AM32" s="613"/>
      <c r="AN32" s="613"/>
      <c r="AO32" s="637"/>
      <c r="AP32" s="646"/>
      <c r="AQ32" s="647"/>
      <c r="AR32" s="647"/>
      <c r="AS32" s="647"/>
      <c r="AT32" s="677"/>
      <c r="AU32" s="205" t="s">
        <v>314</v>
      </c>
      <c r="AX32" s="606" t="s">
        <v>315</v>
      </c>
      <c r="AY32" s="607"/>
      <c r="AZ32" s="607"/>
      <c r="BA32" s="607"/>
      <c r="BB32" s="607"/>
      <c r="BC32" s="607"/>
      <c r="BD32" s="607"/>
      <c r="BE32" s="607"/>
      <c r="BF32" s="608"/>
      <c r="BG32" s="673">
        <v>98.4</v>
      </c>
      <c r="BH32" s="619"/>
      <c r="BI32" s="619"/>
      <c r="BJ32" s="619"/>
      <c r="BK32" s="619"/>
      <c r="BL32" s="619"/>
      <c r="BM32" s="613">
        <v>91.6</v>
      </c>
      <c r="BN32" s="619"/>
      <c r="BO32" s="619"/>
      <c r="BP32" s="619"/>
      <c r="BQ32" s="644"/>
      <c r="BR32" s="673">
        <v>98.2</v>
      </c>
      <c r="BS32" s="619"/>
      <c r="BT32" s="619"/>
      <c r="BU32" s="619"/>
      <c r="BV32" s="619"/>
      <c r="BW32" s="619"/>
      <c r="BX32" s="613">
        <v>90.9</v>
      </c>
      <c r="BY32" s="619"/>
      <c r="BZ32" s="619"/>
      <c r="CA32" s="619"/>
      <c r="CB32" s="644"/>
      <c r="CD32" s="633"/>
      <c r="CE32" s="634"/>
      <c r="CF32" s="606" t="s">
        <v>316</v>
      </c>
      <c r="CG32" s="607"/>
      <c r="CH32" s="607"/>
      <c r="CI32" s="607"/>
      <c r="CJ32" s="607"/>
      <c r="CK32" s="607"/>
      <c r="CL32" s="607"/>
      <c r="CM32" s="607"/>
      <c r="CN32" s="607"/>
      <c r="CO32" s="607"/>
      <c r="CP32" s="607"/>
      <c r="CQ32" s="608"/>
      <c r="CR32" s="609" t="s">
        <v>128</v>
      </c>
      <c r="CS32" s="610"/>
      <c r="CT32" s="610"/>
      <c r="CU32" s="610"/>
      <c r="CV32" s="610"/>
      <c r="CW32" s="610"/>
      <c r="CX32" s="610"/>
      <c r="CY32" s="611"/>
      <c r="CZ32" s="612" t="s">
        <v>232</v>
      </c>
      <c r="DA32" s="621"/>
      <c r="DB32" s="621"/>
      <c r="DC32" s="622"/>
      <c r="DD32" s="615" t="s">
        <v>232</v>
      </c>
      <c r="DE32" s="610"/>
      <c r="DF32" s="610"/>
      <c r="DG32" s="610"/>
      <c r="DH32" s="610"/>
      <c r="DI32" s="610"/>
      <c r="DJ32" s="610"/>
      <c r="DK32" s="611"/>
      <c r="DL32" s="615" t="s">
        <v>128</v>
      </c>
      <c r="DM32" s="610"/>
      <c r="DN32" s="610"/>
      <c r="DO32" s="610"/>
      <c r="DP32" s="610"/>
      <c r="DQ32" s="610"/>
      <c r="DR32" s="610"/>
      <c r="DS32" s="610"/>
      <c r="DT32" s="610"/>
      <c r="DU32" s="610"/>
      <c r="DV32" s="611"/>
      <c r="DW32" s="612" t="s">
        <v>232</v>
      </c>
      <c r="DX32" s="621"/>
      <c r="DY32" s="621"/>
      <c r="DZ32" s="621"/>
      <c r="EA32" s="621"/>
      <c r="EB32" s="621"/>
      <c r="EC32" s="640"/>
    </row>
    <row r="33" spans="2:133" ht="11.25" customHeight="1" x14ac:dyDescent="0.2">
      <c r="B33" s="666" t="s">
        <v>317</v>
      </c>
      <c r="C33" s="667"/>
      <c r="D33" s="667"/>
      <c r="E33" s="667"/>
      <c r="F33" s="667"/>
      <c r="G33" s="667"/>
      <c r="H33" s="667"/>
      <c r="I33" s="667"/>
      <c r="J33" s="667"/>
      <c r="K33" s="667"/>
      <c r="L33" s="667"/>
      <c r="M33" s="667"/>
      <c r="N33" s="667"/>
      <c r="O33" s="667"/>
      <c r="P33" s="667"/>
      <c r="Q33" s="668"/>
      <c r="R33" s="609" t="s">
        <v>232</v>
      </c>
      <c r="S33" s="610"/>
      <c r="T33" s="610"/>
      <c r="U33" s="610"/>
      <c r="V33" s="610"/>
      <c r="W33" s="610"/>
      <c r="X33" s="610"/>
      <c r="Y33" s="611"/>
      <c r="Z33" s="635" t="s">
        <v>128</v>
      </c>
      <c r="AA33" s="635"/>
      <c r="AB33" s="635"/>
      <c r="AC33" s="635"/>
      <c r="AD33" s="636" t="s">
        <v>232</v>
      </c>
      <c r="AE33" s="636"/>
      <c r="AF33" s="636"/>
      <c r="AG33" s="636"/>
      <c r="AH33" s="636"/>
      <c r="AI33" s="636"/>
      <c r="AJ33" s="636"/>
      <c r="AK33" s="636"/>
      <c r="AL33" s="612" t="s">
        <v>232</v>
      </c>
      <c r="AM33" s="613"/>
      <c r="AN33" s="613"/>
      <c r="AO33" s="637"/>
      <c r="AP33" s="648"/>
      <c r="AQ33" s="649"/>
      <c r="AR33" s="649"/>
      <c r="AS33" s="649"/>
      <c r="AT33" s="678"/>
      <c r="AU33" s="210"/>
      <c r="AV33" s="210"/>
      <c r="AW33" s="210"/>
      <c r="AX33" s="586" t="s">
        <v>318</v>
      </c>
      <c r="AY33" s="587"/>
      <c r="AZ33" s="587"/>
      <c r="BA33" s="587"/>
      <c r="BB33" s="587"/>
      <c r="BC33" s="587"/>
      <c r="BD33" s="587"/>
      <c r="BE33" s="587"/>
      <c r="BF33" s="588"/>
      <c r="BG33" s="665">
        <v>97.6</v>
      </c>
      <c r="BH33" s="590"/>
      <c r="BI33" s="590"/>
      <c r="BJ33" s="590"/>
      <c r="BK33" s="590"/>
      <c r="BL33" s="590"/>
      <c r="BM33" s="627">
        <v>88.7</v>
      </c>
      <c r="BN33" s="590"/>
      <c r="BO33" s="590"/>
      <c r="BP33" s="590"/>
      <c r="BQ33" s="638"/>
      <c r="BR33" s="665">
        <v>97</v>
      </c>
      <c r="BS33" s="590"/>
      <c r="BT33" s="590"/>
      <c r="BU33" s="590"/>
      <c r="BV33" s="590"/>
      <c r="BW33" s="590"/>
      <c r="BX33" s="627">
        <v>88.4</v>
      </c>
      <c r="BY33" s="590"/>
      <c r="BZ33" s="590"/>
      <c r="CA33" s="590"/>
      <c r="CB33" s="638"/>
      <c r="CD33" s="606" t="s">
        <v>319</v>
      </c>
      <c r="CE33" s="607"/>
      <c r="CF33" s="607"/>
      <c r="CG33" s="607"/>
      <c r="CH33" s="607"/>
      <c r="CI33" s="607"/>
      <c r="CJ33" s="607"/>
      <c r="CK33" s="607"/>
      <c r="CL33" s="607"/>
      <c r="CM33" s="607"/>
      <c r="CN33" s="607"/>
      <c r="CO33" s="607"/>
      <c r="CP33" s="607"/>
      <c r="CQ33" s="608"/>
      <c r="CR33" s="609">
        <v>7465844</v>
      </c>
      <c r="CS33" s="619"/>
      <c r="CT33" s="619"/>
      <c r="CU33" s="619"/>
      <c r="CV33" s="619"/>
      <c r="CW33" s="619"/>
      <c r="CX33" s="619"/>
      <c r="CY33" s="620"/>
      <c r="CZ33" s="612">
        <v>44.1</v>
      </c>
      <c r="DA33" s="621"/>
      <c r="DB33" s="621"/>
      <c r="DC33" s="622"/>
      <c r="DD33" s="615">
        <v>6233745</v>
      </c>
      <c r="DE33" s="619"/>
      <c r="DF33" s="619"/>
      <c r="DG33" s="619"/>
      <c r="DH33" s="619"/>
      <c r="DI33" s="619"/>
      <c r="DJ33" s="619"/>
      <c r="DK33" s="620"/>
      <c r="DL33" s="615">
        <v>4802332</v>
      </c>
      <c r="DM33" s="619"/>
      <c r="DN33" s="619"/>
      <c r="DO33" s="619"/>
      <c r="DP33" s="619"/>
      <c r="DQ33" s="619"/>
      <c r="DR33" s="619"/>
      <c r="DS33" s="619"/>
      <c r="DT33" s="619"/>
      <c r="DU33" s="619"/>
      <c r="DV33" s="620"/>
      <c r="DW33" s="612">
        <v>43.9</v>
      </c>
      <c r="DX33" s="621"/>
      <c r="DY33" s="621"/>
      <c r="DZ33" s="621"/>
      <c r="EA33" s="621"/>
      <c r="EB33" s="621"/>
      <c r="EC33" s="640"/>
    </row>
    <row r="34" spans="2:133" ht="11.25" customHeight="1" x14ac:dyDescent="0.2">
      <c r="B34" s="606" t="s">
        <v>320</v>
      </c>
      <c r="C34" s="607"/>
      <c r="D34" s="607"/>
      <c r="E34" s="607"/>
      <c r="F34" s="607"/>
      <c r="G34" s="607"/>
      <c r="H34" s="607"/>
      <c r="I34" s="607"/>
      <c r="J34" s="607"/>
      <c r="K34" s="607"/>
      <c r="L34" s="607"/>
      <c r="M34" s="607"/>
      <c r="N34" s="607"/>
      <c r="O34" s="607"/>
      <c r="P34" s="607"/>
      <c r="Q34" s="608"/>
      <c r="R34" s="609">
        <v>1230475</v>
      </c>
      <c r="S34" s="610"/>
      <c r="T34" s="610"/>
      <c r="U34" s="610"/>
      <c r="V34" s="610"/>
      <c r="W34" s="610"/>
      <c r="X34" s="610"/>
      <c r="Y34" s="611"/>
      <c r="Z34" s="635">
        <v>6.9</v>
      </c>
      <c r="AA34" s="635"/>
      <c r="AB34" s="635"/>
      <c r="AC34" s="635"/>
      <c r="AD34" s="636" t="s">
        <v>128</v>
      </c>
      <c r="AE34" s="636"/>
      <c r="AF34" s="636"/>
      <c r="AG34" s="636"/>
      <c r="AH34" s="636"/>
      <c r="AI34" s="636"/>
      <c r="AJ34" s="636"/>
      <c r="AK34" s="636"/>
      <c r="AL34" s="612" t="s">
        <v>128</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321</v>
      </c>
      <c r="CE34" s="607"/>
      <c r="CF34" s="607"/>
      <c r="CG34" s="607"/>
      <c r="CH34" s="607"/>
      <c r="CI34" s="607"/>
      <c r="CJ34" s="607"/>
      <c r="CK34" s="607"/>
      <c r="CL34" s="607"/>
      <c r="CM34" s="607"/>
      <c r="CN34" s="607"/>
      <c r="CO34" s="607"/>
      <c r="CP34" s="607"/>
      <c r="CQ34" s="608"/>
      <c r="CR34" s="609">
        <v>2312961</v>
      </c>
      <c r="CS34" s="610"/>
      <c r="CT34" s="610"/>
      <c r="CU34" s="610"/>
      <c r="CV34" s="610"/>
      <c r="CW34" s="610"/>
      <c r="CX34" s="610"/>
      <c r="CY34" s="611"/>
      <c r="CZ34" s="612">
        <v>13.6</v>
      </c>
      <c r="DA34" s="621"/>
      <c r="DB34" s="621"/>
      <c r="DC34" s="622"/>
      <c r="DD34" s="615">
        <v>1671456</v>
      </c>
      <c r="DE34" s="610"/>
      <c r="DF34" s="610"/>
      <c r="DG34" s="610"/>
      <c r="DH34" s="610"/>
      <c r="DI34" s="610"/>
      <c r="DJ34" s="610"/>
      <c r="DK34" s="611"/>
      <c r="DL34" s="615">
        <v>1073407</v>
      </c>
      <c r="DM34" s="610"/>
      <c r="DN34" s="610"/>
      <c r="DO34" s="610"/>
      <c r="DP34" s="610"/>
      <c r="DQ34" s="610"/>
      <c r="DR34" s="610"/>
      <c r="DS34" s="610"/>
      <c r="DT34" s="610"/>
      <c r="DU34" s="610"/>
      <c r="DV34" s="611"/>
      <c r="DW34" s="612">
        <v>9.8000000000000007</v>
      </c>
      <c r="DX34" s="621"/>
      <c r="DY34" s="621"/>
      <c r="DZ34" s="621"/>
      <c r="EA34" s="621"/>
      <c r="EB34" s="621"/>
      <c r="EC34" s="640"/>
    </row>
    <row r="35" spans="2:133" ht="11.25" customHeight="1" x14ac:dyDescent="0.2">
      <c r="B35" s="606" t="s">
        <v>322</v>
      </c>
      <c r="C35" s="607"/>
      <c r="D35" s="607"/>
      <c r="E35" s="607"/>
      <c r="F35" s="607"/>
      <c r="G35" s="607"/>
      <c r="H35" s="607"/>
      <c r="I35" s="607"/>
      <c r="J35" s="607"/>
      <c r="K35" s="607"/>
      <c r="L35" s="607"/>
      <c r="M35" s="607"/>
      <c r="N35" s="607"/>
      <c r="O35" s="607"/>
      <c r="P35" s="607"/>
      <c r="Q35" s="608"/>
      <c r="R35" s="609">
        <v>37229</v>
      </c>
      <c r="S35" s="610"/>
      <c r="T35" s="610"/>
      <c r="U35" s="610"/>
      <c r="V35" s="610"/>
      <c r="W35" s="610"/>
      <c r="X35" s="610"/>
      <c r="Y35" s="611"/>
      <c r="Z35" s="635">
        <v>0.2</v>
      </c>
      <c r="AA35" s="635"/>
      <c r="AB35" s="635"/>
      <c r="AC35" s="635"/>
      <c r="AD35" s="636">
        <v>15755</v>
      </c>
      <c r="AE35" s="636"/>
      <c r="AF35" s="636"/>
      <c r="AG35" s="636"/>
      <c r="AH35" s="636"/>
      <c r="AI35" s="636"/>
      <c r="AJ35" s="636"/>
      <c r="AK35" s="636"/>
      <c r="AL35" s="612">
        <v>0.2</v>
      </c>
      <c r="AM35" s="613"/>
      <c r="AN35" s="613"/>
      <c r="AO35" s="637"/>
      <c r="AP35" s="213"/>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9466</v>
      </c>
      <c r="CS35" s="619"/>
      <c r="CT35" s="619"/>
      <c r="CU35" s="619"/>
      <c r="CV35" s="619"/>
      <c r="CW35" s="619"/>
      <c r="CX35" s="619"/>
      <c r="CY35" s="620"/>
      <c r="CZ35" s="612">
        <v>0.1</v>
      </c>
      <c r="DA35" s="621"/>
      <c r="DB35" s="621"/>
      <c r="DC35" s="622"/>
      <c r="DD35" s="615">
        <v>9083</v>
      </c>
      <c r="DE35" s="619"/>
      <c r="DF35" s="619"/>
      <c r="DG35" s="619"/>
      <c r="DH35" s="619"/>
      <c r="DI35" s="619"/>
      <c r="DJ35" s="619"/>
      <c r="DK35" s="620"/>
      <c r="DL35" s="615">
        <v>9083</v>
      </c>
      <c r="DM35" s="619"/>
      <c r="DN35" s="619"/>
      <c r="DO35" s="619"/>
      <c r="DP35" s="619"/>
      <c r="DQ35" s="619"/>
      <c r="DR35" s="619"/>
      <c r="DS35" s="619"/>
      <c r="DT35" s="619"/>
      <c r="DU35" s="619"/>
      <c r="DV35" s="620"/>
      <c r="DW35" s="612">
        <v>0.1</v>
      </c>
      <c r="DX35" s="621"/>
      <c r="DY35" s="621"/>
      <c r="DZ35" s="621"/>
      <c r="EA35" s="621"/>
      <c r="EB35" s="621"/>
      <c r="EC35" s="640"/>
    </row>
    <row r="36" spans="2:133" ht="11.25" customHeight="1" x14ac:dyDescent="0.2">
      <c r="B36" s="606" t="s">
        <v>326</v>
      </c>
      <c r="C36" s="607"/>
      <c r="D36" s="607"/>
      <c r="E36" s="607"/>
      <c r="F36" s="607"/>
      <c r="G36" s="607"/>
      <c r="H36" s="607"/>
      <c r="I36" s="607"/>
      <c r="J36" s="607"/>
      <c r="K36" s="607"/>
      <c r="L36" s="607"/>
      <c r="M36" s="607"/>
      <c r="N36" s="607"/>
      <c r="O36" s="607"/>
      <c r="P36" s="607"/>
      <c r="Q36" s="608"/>
      <c r="R36" s="609">
        <v>993112</v>
      </c>
      <c r="S36" s="610"/>
      <c r="T36" s="610"/>
      <c r="U36" s="610"/>
      <c r="V36" s="610"/>
      <c r="W36" s="610"/>
      <c r="X36" s="610"/>
      <c r="Y36" s="611"/>
      <c r="Z36" s="635">
        <v>5.6</v>
      </c>
      <c r="AA36" s="635"/>
      <c r="AB36" s="635"/>
      <c r="AC36" s="635"/>
      <c r="AD36" s="636" t="s">
        <v>232</v>
      </c>
      <c r="AE36" s="636"/>
      <c r="AF36" s="636"/>
      <c r="AG36" s="636"/>
      <c r="AH36" s="636"/>
      <c r="AI36" s="636"/>
      <c r="AJ36" s="636"/>
      <c r="AK36" s="636"/>
      <c r="AL36" s="612" t="s">
        <v>128</v>
      </c>
      <c r="AM36" s="613"/>
      <c r="AN36" s="613"/>
      <c r="AO36" s="637"/>
      <c r="AP36" s="213"/>
      <c r="AQ36" s="653" t="s">
        <v>327</v>
      </c>
      <c r="AR36" s="654"/>
      <c r="AS36" s="654"/>
      <c r="AT36" s="654"/>
      <c r="AU36" s="654"/>
      <c r="AV36" s="654"/>
      <c r="AW36" s="654"/>
      <c r="AX36" s="654"/>
      <c r="AY36" s="655"/>
      <c r="AZ36" s="656">
        <v>2814322</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54637</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2697682</v>
      </c>
      <c r="CS36" s="610"/>
      <c r="CT36" s="610"/>
      <c r="CU36" s="610"/>
      <c r="CV36" s="610"/>
      <c r="CW36" s="610"/>
      <c r="CX36" s="610"/>
      <c r="CY36" s="611"/>
      <c r="CZ36" s="612">
        <v>15.9</v>
      </c>
      <c r="DA36" s="621"/>
      <c r="DB36" s="621"/>
      <c r="DC36" s="622"/>
      <c r="DD36" s="615">
        <v>2474870</v>
      </c>
      <c r="DE36" s="610"/>
      <c r="DF36" s="610"/>
      <c r="DG36" s="610"/>
      <c r="DH36" s="610"/>
      <c r="DI36" s="610"/>
      <c r="DJ36" s="610"/>
      <c r="DK36" s="611"/>
      <c r="DL36" s="615">
        <v>2111856</v>
      </c>
      <c r="DM36" s="610"/>
      <c r="DN36" s="610"/>
      <c r="DO36" s="610"/>
      <c r="DP36" s="610"/>
      <c r="DQ36" s="610"/>
      <c r="DR36" s="610"/>
      <c r="DS36" s="610"/>
      <c r="DT36" s="610"/>
      <c r="DU36" s="610"/>
      <c r="DV36" s="611"/>
      <c r="DW36" s="612">
        <v>19.3</v>
      </c>
      <c r="DX36" s="621"/>
      <c r="DY36" s="621"/>
      <c r="DZ36" s="621"/>
      <c r="EA36" s="621"/>
      <c r="EB36" s="621"/>
      <c r="EC36" s="640"/>
    </row>
    <row r="37" spans="2:133" ht="11.25" customHeight="1" x14ac:dyDescent="0.2">
      <c r="B37" s="606" t="s">
        <v>330</v>
      </c>
      <c r="C37" s="607"/>
      <c r="D37" s="607"/>
      <c r="E37" s="607"/>
      <c r="F37" s="607"/>
      <c r="G37" s="607"/>
      <c r="H37" s="607"/>
      <c r="I37" s="607"/>
      <c r="J37" s="607"/>
      <c r="K37" s="607"/>
      <c r="L37" s="607"/>
      <c r="M37" s="607"/>
      <c r="N37" s="607"/>
      <c r="O37" s="607"/>
      <c r="P37" s="607"/>
      <c r="Q37" s="608"/>
      <c r="R37" s="609">
        <v>92492</v>
      </c>
      <c r="S37" s="610"/>
      <c r="T37" s="610"/>
      <c r="U37" s="610"/>
      <c r="V37" s="610"/>
      <c r="W37" s="610"/>
      <c r="X37" s="610"/>
      <c r="Y37" s="611"/>
      <c r="Z37" s="635">
        <v>0.5</v>
      </c>
      <c r="AA37" s="635"/>
      <c r="AB37" s="635"/>
      <c r="AC37" s="635"/>
      <c r="AD37" s="636" t="s">
        <v>128</v>
      </c>
      <c r="AE37" s="636"/>
      <c r="AF37" s="636"/>
      <c r="AG37" s="636"/>
      <c r="AH37" s="636"/>
      <c r="AI37" s="636"/>
      <c r="AJ37" s="636"/>
      <c r="AK37" s="636"/>
      <c r="AL37" s="612" t="s">
        <v>128</v>
      </c>
      <c r="AM37" s="613"/>
      <c r="AN37" s="613"/>
      <c r="AO37" s="637"/>
      <c r="AQ37" s="641" t="s">
        <v>331</v>
      </c>
      <c r="AR37" s="642"/>
      <c r="AS37" s="642"/>
      <c r="AT37" s="642"/>
      <c r="AU37" s="642"/>
      <c r="AV37" s="642"/>
      <c r="AW37" s="642"/>
      <c r="AX37" s="642"/>
      <c r="AY37" s="643"/>
      <c r="AZ37" s="609">
        <v>485852</v>
      </c>
      <c r="BA37" s="610"/>
      <c r="BB37" s="610"/>
      <c r="BC37" s="610"/>
      <c r="BD37" s="619"/>
      <c r="BE37" s="619"/>
      <c r="BF37" s="644"/>
      <c r="BG37" s="606" t="s">
        <v>332</v>
      </c>
      <c r="BH37" s="607"/>
      <c r="BI37" s="607"/>
      <c r="BJ37" s="607"/>
      <c r="BK37" s="607"/>
      <c r="BL37" s="607"/>
      <c r="BM37" s="607"/>
      <c r="BN37" s="607"/>
      <c r="BO37" s="607"/>
      <c r="BP37" s="607"/>
      <c r="BQ37" s="607"/>
      <c r="BR37" s="607"/>
      <c r="BS37" s="607"/>
      <c r="BT37" s="607"/>
      <c r="BU37" s="608"/>
      <c r="BV37" s="609">
        <v>58475</v>
      </c>
      <c r="BW37" s="610"/>
      <c r="BX37" s="610"/>
      <c r="BY37" s="610"/>
      <c r="BZ37" s="610"/>
      <c r="CA37" s="610"/>
      <c r="CB37" s="645"/>
      <c r="CD37" s="606" t="s">
        <v>333</v>
      </c>
      <c r="CE37" s="607"/>
      <c r="CF37" s="607"/>
      <c r="CG37" s="607"/>
      <c r="CH37" s="607"/>
      <c r="CI37" s="607"/>
      <c r="CJ37" s="607"/>
      <c r="CK37" s="607"/>
      <c r="CL37" s="607"/>
      <c r="CM37" s="607"/>
      <c r="CN37" s="607"/>
      <c r="CO37" s="607"/>
      <c r="CP37" s="607"/>
      <c r="CQ37" s="608"/>
      <c r="CR37" s="609">
        <v>1175496</v>
      </c>
      <c r="CS37" s="619"/>
      <c r="CT37" s="619"/>
      <c r="CU37" s="619"/>
      <c r="CV37" s="619"/>
      <c r="CW37" s="619"/>
      <c r="CX37" s="619"/>
      <c r="CY37" s="620"/>
      <c r="CZ37" s="612">
        <v>6.9</v>
      </c>
      <c r="DA37" s="621"/>
      <c r="DB37" s="621"/>
      <c r="DC37" s="622"/>
      <c r="DD37" s="615">
        <v>1175496</v>
      </c>
      <c r="DE37" s="619"/>
      <c r="DF37" s="619"/>
      <c r="DG37" s="619"/>
      <c r="DH37" s="619"/>
      <c r="DI37" s="619"/>
      <c r="DJ37" s="619"/>
      <c r="DK37" s="620"/>
      <c r="DL37" s="615">
        <v>1120221</v>
      </c>
      <c r="DM37" s="619"/>
      <c r="DN37" s="619"/>
      <c r="DO37" s="619"/>
      <c r="DP37" s="619"/>
      <c r="DQ37" s="619"/>
      <c r="DR37" s="619"/>
      <c r="DS37" s="619"/>
      <c r="DT37" s="619"/>
      <c r="DU37" s="619"/>
      <c r="DV37" s="620"/>
      <c r="DW37" s="612">
        <v>10.199999999999999</v>
      </c>
      <c r="DX37" s="621"/>
      <c r="DY37" s="621"/>
      <c r="DZ37" s="621"/>
      <c r="EA37" s="621"/>
      <c r="EB37" s="621"/>
      <c r="EC37" s="640"/>
    </row>
    <row r="38" spans="2:133" ht="11.25" customHeight="1" x14ac:dyDescent="0.2">
      <c r="B38" s="606" t="s">
        <v>334</v>
      </c>
      <c r="C38" s="607"/>
      <c r="D38" s="607"/>
      <c r="E38" s="607"/>
      <c r="F38" s="607"/>
      <c r="G38" s="607"/>
      <c r="H38" s="607"/>
      <c r="I38" s="607"/>
      <c r="J38" s="607"/>
      <c r="K38" s="607"/>
      <c r="L38" s="607"/>
      <c r="M38" s="607"/>
      <c r="N38" s="607"/>
      <c r="O38" s="607"/>
      <c r="P38" s="607"/>
      <c r="Q38" s="608"/>
      <c r="R38" s="609">
        <v>290941</v>
      </c>
      <c r="S38" s="610"/>
      <c r="T38" s="610"/>
      <c r="U38" s="610"/>
      <c r="V38" s="610"/>
      <c r="W38" s="610"/>
      <c r="X38" s="610"/>
      <c r="Y38" s="611"/>
      <c r="Z38" s="635">
        <v>1.6</v>
      </c>
      <c r="AA38" s="635"/>
      <c r="AB38" s="635"/>
      <c r="AC38" s="635"/>
      <c r="AD38" s="636" t="s">
        <v>128</v>
      </c>
      <c r="AE38" s="636"/>
      <c r="AF38" s="636"/>
      <c r="AG38" s="636"/>
      <c r="AH38" s="636"/>
      <c r="AI38" s="636"/>
      <c r="AJ38" s="636"/>
      <c r="AK38" s="636"/>
      <c r="AL38" s="612" t="s">
        <v>128</v>
      </c>
      <c r="AM38" s="613"/>
      <c r="AN38" s="613"/>
      <c r="AO38" s="637"/>
      <c r="AQ38" s="641" t="s">
        <v>335</v>
      </c>
      <c r="AR38" s="642"/>
      <c r="AS38" s="642"/>
      <c r="AT38" s="642"/>
      <c r="AU38" s="642"/>
      <c r="AV38" s="642"/>
      <c r="AW38" s="642"/>
      <c r="AX38" s="642"/>
      <c r="AY38" s="643"/>
      <c r="AZ38" s="609">
        <v>473293</v>
      </c>
      <c r="BA38" s="610"/>
      <c r="BB38" s="610"/>
      <c r="BC38" s="610"/>
      <c r="BD38" s="619"/>
      <c r="BE38" s="619"/>
      <c r="BF38" s="644"/>
      <c r="BG38" s="606" t="s">
        <v>336</v>
      </c>
      <c r="BH38" s="607"/>
      <c r="BI38" s="607"/>
      <c r="BJ38" s="607"/>
      <c r="BK38" s="607"/>
      <c r="BL38" s="607"/>
      <c r="BM38" s="607"/>
      <c r="BN38" s="607"/>
      <c r="BO38" s="607"/>
      <c r="BP38" s="607"/>
      <c r="BQ38" s="607"/>
      <c r="BR38" s="607"/>
      <c r="BS38" s="607"/>
      <c r="BT38" s="607"/>
      <c r="BU38" s="608"/>
      <c r="BV38" s="609">
        <v>7992</v>
      </c>
      <c r="BW38" s="610"/>
      <c r="BX38" s="610"/>
      <c r="BY38" s="610"/>
      <c r="BZ38" s="610"/>
      <c r="CA38" s="610"/>
      <c r="CB38" s="645"/>
      <c r="CD38" s="606" t="s">
        <v>337</v>
      </c>
      <c r="CE38" s="607"/>
      <c r="CF38" s="607"/>
      <c r="CG38" s="607"/>
      <c r="CH38" s="607"/>
      <c r="CI38" s="607"/>
      <c r="CJ38" s="607"/>
      <c r="CK38" s="607"/>
      <c r="CL38" s="607"/>
      <c r="CM38" s="607"/>
      <c r="CN38" s="607"/>
      <c r="CO38" s="607"/>
      <c r="CP38" s="607"/>
      <c r="CQ38" s="608"/>
      <c r="CR38" s="609">
        <v>1746127</v>
      </c>
      <c r="CS38" s="610"/>
      <c r="CT38" s="610"/>
      <c r="CU38" s="610"/>
      <c r="CV38" s="610"/>
      <c r="CW38" s="610"/>
      <c r="CX38" s="610"/>
      <c r="CY38" s="611"/>
      <c r="CZ38" s="612">
        <v>10.3</v>
      </c>
      <c r="DA38" s="621"/>
      <c r="DB38" s="621"/>
      <c r="DC38" s="622"/>
      <c r="DD38" s="615">
        <v>1418734</v>
      </c>
      <c r="DE38" s="610"/>
      <c r="DF38" s="610"/>
      <c r="DG38" s="610"/>
      <c r="DH38" s="610"/>
      <c r="DI38" s="610"/>
      <c r="DJ38" s="610"/>
      <c r="DK38" s="611"/>
      <c r="DL38" s="615">
        <v>1410054</v>
      </c>
      <c r="DM38" s="610"/>
      <c r="DN38" s="610"/>
      <c r="DO38" s="610"/>
      <c r="DP38" s="610"/>
      <c r="DQ38" s="610"/>
      <c r="DR38" s="610"/>
      <c r="DS38" s="610"/>
      <c r="DT38" s="610"/>
      <c r="DU38" s="610"/>
      <c r="DV38" s="611"/>
      <c r="DW38" s="612">
        <v>12.9</v>
      </c>
      <c r="DX38" s="621"/>
      <c r="DY38" s="621"/>
      <c r="DZ38" s="621"/>
      <c r="EA38" s="621"/>
      <c r="EB38" s="621"/>
      <c r="EC38" s="640"/>
    </row>
    <row r="39" spans="2:133" ht="11.25" customHeight="1" x14ac:dyDescent="0.2">
      <c r="B39" s="606" t="s">
        <v>338</v>
      </c>
      <c r="C39" s="607"/>
      <c r="D39" s="607"/>
      <c r="E39" s="607"/>
      <c r="F39" s="607"/>
      <c r="G39" s="607"/>
      <c r="H39" s="607"/>
      <c r="I39" s="607"/>
      <c r="J39" s="607"/>
      <c r="K39" s="607"/>
      <c r="L39" s="607"/>
      <c r="M39" s="607"/>
      <c r="N39" s="607"/>
      <c r="O39" s="607"/>
      <c r="P39" s="607"/>
      <c r="Q39" s="608"/>
      <c r="R39" s="609">
        <v>169102</v>
      </c>
      <c r="S39" s="610"/>
      <c r="T39" s="610"/>
      <c r="U39" s="610"/>
      <c r="V39" s="610"/>
      <c r="W39" s="610"/>
      <c r="X39" s="610"/>
      <c r="Y39" s="611"/>
      <c r="Z39" s="635">
        <v>0.9</v>
      </c>
      <c r="AA39" s="635"/>
      <c r="AB39" s="635"/>
      <c r="AC39" s="635"/>
      <c r="AD39" s="636">
        <v>126</v>
      </c>
      <c r="AE39" s="636"/>
      <c r="AF39" s="636"/>
      <c r="AG39" s="636"/>
      <c r="AH39" s="636"/>
      <c r="AI39" s="636"/>
      <c r="AJ39" s="636"/>
      <c r="AK39" s="636"/>
      <c r="AL39" s="612">
        <v>0</v>
      </c>
      <c r="AM39" s="613"/>
      <c r="AN39" s="613"/>
      <c r="AO39" s="637"/>
      <c r="AQ39" s="641" t="s">
        <v>339</v>
      </c>
      <c r="AR39" s="642"/>
      <c r="AS39" s="642"/>
      <c r="AT39" s="642"/>
      <c r="AU39" s="642"/>
      <c r="AV39" s="642"/>
      <c r="AW39" s="642"/>
      <c r="AX39" s="642"/>
      <c r="AY39" s="643"/>
      <c r="AZ39" s="609">
        <v>78383</v>
      </c>
      <c r="BA39" s="610"/>
      <c r="BB39" s="610"/>
      <c r="BC39" s="610"/>
      <c r="BD39" s="619"/>
      <c r="BE39" s="619"/>
      <c r="BF39" s="644"/>
      <c r="BG39" s="606" t="s">
        <v>340</v>
      </c>
      <c r="BH39" s="607"/>
      <c r="BI39" s="607"/>
      <c r="BJ39" s="607"/>
      <c r="BK39" s="607"/>
      <c r="BL39" s="607"/>
      <c r="BM39" s="607"/>
      <c r="BN39" s="607"/>
      <c r="BO39" s="607"/>
      <c r="BP39" s="607"/>
      <c r="BQ39" s="607"/>
      <c r="BR39" s="607"/>
      <c r="BS39" s="607"/>
      <c r="BT39" s="607"/>
      <c r="BU39" s="608"/>
      <c r="BV39" s="609">
        <v>12271</v>
      </c>
      <c r="BW39" s="610"/>
      <c r="BX39" s="610"/>
      <c r="BY39" s="610"/>
      <c r="BZ39" s="610"/>
      <c r="CA39" s="610"/>
      <c r="CB39" s="645"/>
      <c r="CD39" s="606" t="s">
        <v>341</v>
      </c>
      <c r="CE39" s="607"/>
      <c r="CF39" s="607"/>
      <c r="CG39" s="607"/>
      <c r="CH39" s="607"/>
      <c r="CI39" s="607"/>
      <c r="CJ39" s="607"/>
      <c r="CK39" s="607"/>
      <c r="CL39" s="607"/>
      <c r="CM39" s="607"/>
      <c r="CN39" s="607"/>
      <c r="CO39" s="607"/>
      <c r="CP39" s="607"/>
      <c r="CQ39" s="608"/>
      <c r="CR39" s="609">
        <v>458834</v>
      </c>
      <c r="CS39" s="619"/>
      <c r="CT39" s="619"/>
      <c r="CU39" s="619"/>
      <c r="CV39" s="619"/>
      <c r="CW39" s="619"/>
      <c r="CX39" s="619"/>
      <c r="CY39" s="620"/>
      <c r="CZ39" s="612">
        <v>2.7</v>
      </c>
      <c r="DA39" s="621"/>
      <c r="DB39" s="621"/>
      <c r="DC39" s="622"/>
      <c r="DD39" s="615">
        <v>458828</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0"/>
    </row>
    <row r="40" spans="2:133" ht="11.25" customHeight="1" x14ac:dyDescent="0.2">
      <c r="B40" s="606" t="s">
        <v>342</v>
      </c>
      <c r="C40" s="607"/>
      <c r="D40" s="607"/>
      <c r="E40" s="607"/>
      <c r="F40" s="607"/>
      <c r="G40" s="607"/>
      <c r="H40" s="607"/>
      <c r="I40" s="607"/>
      <c r="J40" s="607"/>
      <c r="K40" s="607"/>
      <c r="L40" s="607"/>
      <c r="M40" s="607"/>
      <c r="N40" s="607"/>
      <c r="O40" s="607"/>
      <c r="P40" s="607"/>
      <c r="Q40" s="608"/>
      <c r="R40" s="609">
        <v>873200</v>
      </c>
      <c r="S40" s="610"/>
      <c r="T40" s="610"/>
      <c r="U40" s="610"/>
      <c r="V40" s="610"/>
      <c r="W40" s="610"/>
      <c r="X40" s="610"/>
      <c r="Y40" s="611"/>
      <c r="Z40" s="635">
        <v>4.9000000000000004</v>
      </c>
      <c r="AA40" s="635"/>
      <c r="AB40" s="635"/>
      <c r="AC40" s="635"/>
      <c r="AD40" s="636" t="s">
        <v>128</v>
      </c>
      <c r="AE40" s="636"/>
      <c r="AF40" s="636"/>
      <c r="AG40" s="636"/>
      <c r="AH40" s="636"/>
      <c r="AI40" s="636"/>
      <c r="AJ40" s="636"/>
      <c r="AK40" s="636"/>
      <c r="AL40" s="612" t="s">
        <v>232</v>
      </c>
      <c r="AM40" s="613"/>
      <c r="AN40" s="613"/>
      <c r="AO40" s="637"/>
      <c r="AQ40" s="641" t="s">
        <v>343</v>
      </c>
      <c r="AR40" s="642"/>
      <c r="AS40" s="642"/>
      <c r="AT40" s="642"/>
      <c r="AU40" s="642"/>
      <c r="AV40" s="642"/>
      <c r="AW40" s="642"/>
      <c r="AX40" s="642"/>
      <c r="AY40" s="643"/>
      <c r="AZ40" s="609">
        <v>29851</v>
      </c>
      <c r="BA40" s="610"/>
      <c r="BB40" s="610"/>
      <c r="BC40" s="610"/>
      <c r="BD40" s="619"/>
      <c r="BE40" s="619"/>
      <c r="BF40" s="644"/>
      <c r="BG40" s="646" t="s">
        <v>344</v>
      </c>
      <c r="BH40" s="647"/>
      <c r="BI40" s="647"/>
      <c r="BJ40" s="647"/>
      <c r="BK40" s="647"/>
      <c r="BL40" s="214"/>
      <c r="BM40" s="607" t="s">
        <v>345</v>
      </c>
      <c r="BN40" s="607"/>
      <c r="BO40" s="607"/>
      <c r="BP40" s="607"/>
      <c r="BQ40" s="607"/>
      <c r="BR40" s="607"/>
      <c r="BS40" s="607"/>
      <c r="BT40" s="607"/>
      <c r="BU40" s="608"/>
      <c r="BV40" s="609">
        <v>89</v>
      </c>
      <c r="BW40" s="610"/>
      <c r="BX40" s="610"/>
      <c r="BY40" s="610"/>
      <c r="BZ40" s="610"/>
      <c r="CA40" s="610"/>
      <c r="CB40" s="645"/>
      <c r="CD40" s="606" t="s">
        <v>346</v>
      </c>
      <c r="CE40" s="607"/>
      <c r="CF40" s="607"/>
      <c r="CG40" s="607"/>
      <c r="CH40" s="607"/>
      <c r="CI40" s="607"/>
      <c r="CJ40" s="607"/>
      <c r="CK40" s="607"/>
      <c r="CL40" s="607"/>
      <c r="CM40" s="607"/>
      <c r="CN40" s="607"/>
      <c r="CO40" s="607"/>
      <c r="CP40" s="607"/>
      <c r="CQ40" s="608"/>
      <c r="CR40" s="609">
        <v>240774</v>
      </c>
      <c r="CS40" s="610"/>
      <c r="CT40" s="610"/>
      <c r="CU40" s="610"/>
      <c r="CV40" s="610"/>
      <c r="CW40" s="610"/>
      <c r="CX40" s="610"/>
      <c r="CY40" s="611"/>
      <c r="CZ40" s="612">
        <v>1.4</v>
      </c>
      <c r="DA40" s="621"/>
      <c r="DB40" s="621"/>
      <c r="DC40" s="622"/>
      <c r="DD40" s="615">
        <v>200774</v>
      </c>
      <c r="DE40" s="610"/>
      <c r="DF40" s="610"/>
      <c r="DG40" s="610"/>
      <c r="DH40" s="610"/>
      <c r="DI40" s="610"/>
      <c r="DJ40" s="610"/>
      <c r="DK40" s="611"/>
      <c r="DL40" s="615">
        <v>197932</v>
      </c>
      <c r="DM40" s="610"/>
      <c r="DN40" s="610"/>
      <c r="DO40" s="610"/>
      <c r="DP40" s="610"/>
      <c r="DQ40" s="610"/>
      <c r="DR40" s="610"/>
      <c r="DS40" s="610"/>
      <c r="DT40" s="610"/>
      <c r="DU40" s="610"/>
      <c r="DV40" s="611"/>
      <c r="DW40" s="612">
        <v>1.8</v>
      </c>
      <c r="DX40" s="621"/>
      <c r="DY40" s="621"/>
      <c r="DZ40" s="621"/>
      <c r="EA40" s="621"/>
      <c r="EB40" s="621"/>
      <c r="EC40" s="640"/>
    </row>
    <row r="41" spans="2:133" ht="11.25" customHeight="1" x14ac:dyDescent="0.2">
      <c r="B41" s="606" t="s">
        <v>347</v>
      </c>
      <c r="C41" s="607"/>
      <c r="D41" s="607"/>
      <c r="E41" s="607"/>
      <c r="F41" s="607"/>
      <c r="G41" s="607"/>
      <c r="H41" s="607"/>
      <c r="I41" s="607"/>
      <c r="J41" s="607"/>
      <c r="K41" s="607"/>
      <c r="L41" s="607"/>
      <c r="M41" s="607"/>
      <c r="N41" s="607"/>
      <c r="O41" s="607"/>
      <c r="P41" s="607"/>
      <c r="Q41" s="608"/>
      <c r="R41" s="609" t="s">
        <v>232</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1" t="s">
        <v>348</v>
      </c>
      <c r="AR41" s="642"/>
      <c r="AS41" s="642"/>
      <c r="AT41" s="642"/>
      <c r="AU41" s="642"/>
      <c r="AV41" s="642"/>
      <c r="AW41" s="642"/>
      <c r="AX41" s="642"/>
      <c r="AY41" s="643"/>
      <c r="AZ41" s="609">
        <v>386012</v>
      </c>
      <c r="BA41" s="610"/>
      <c r="BB41" s="610"/>
      <c r="BC41" s="610"/>
      <c r="BD41" s="619"/>
      <c r="BE41" s="619"/>
      <c r="BF41" s="644"/>
      <c r="BG41" s="646"/>
      <c r="BH41" s="647"/>
      <c r="BI41" s="647"/>
      <c r="BJ41" s="647"/>
      <c r="BK41" s="647"/>
      <c r="BL41" s="214"/>
      <c r="BM41" s="607" t="s">
        <v>349</v>
      </c>
      <c r="BN41" s="607"/>
      <c r="BO41" s="607"/>
      <c r="BP41" s="607"/>
      <c r="BQ41" s="607"/>
      <c r="BR41" s="607"/>
      <c r="BS41" s="607"/>
      <c r="BT41" s="607"/>
      <c r="BU41" s="608"/>
      <c r="BV41" s="609" t="s">
        <v>128</v>
      </c>
      <c r="BW41" s="610"/>
      <c r="BX41" s="610"/>
      <c r="BY41" s="610"/>
      <c r="BZ41" s="610"/>
      <c r="CA41" s="610"/>
      <c r="CB41" s="645"/>
      <c r="CD41" s="606" t="s">
        <v>350</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232</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351</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232</v>
      </c>
      <c r="AA42" s="635"/>
      <c r="AB42" s="635"/>
      <c r="AC42" s="635"/>
      <c r="AD42" s="636" t="s">
        <v>128</v>
      </c>
      <c r="AE42" s="636"/>
      <c r="AF42" s="636"/>
      <c r="AG42" s="636"/>
      <c r="AH42" s="636"/>
      <c r="AI42" s="636"/>
      <c r="AJ42" s="636"/>
      <c r="AK42" s="636"/>
      <c r="AL42" s="612" t="s">
        <v>232</v>
      </c>
      <c r="AM42" s="613"/>
      <c r="AN42" s="613"/>
      <c r="AO42" s="637"/>
      <c r="AQ42" s="650" t="s">
        <v>343</v>
      </c>
      <c r="AR42" s="651"/>
      <c r="AS42" s="651"/>
      <c r="AT42" s="651"/>
      <c r="AU42" s="651"/>
      <c r="AV42" s="651"/>
      <c r="AW42" s="651"/>
      <c r="AX42" s="651"/>
      <c r="AY42" s="652"/>
      <c r="AZ42" s="589">
        <v>1360931</v>
      </c>
      <c r="BA42" s="623"/>
      <c r="BB42" s="623"/>
      <c r="BC42" s="623"/>
      <c r="BD42" s="590"/>
      <c r="BE42" s="590"/>
      <c r="BF42" s="638"/>
      <c r="BG42" s="648"/>
      <c r="BH42" s="649"/>
      <c r="BI42" s="649"/>
      <c r="BJ42" s="649"/>
      <c r="BK42" s="649"/>
      <c r="BL42" s="215"/>
      <c r="BM42" s="587" t="s">
        <v>352</v>
      </c>
      <c r="BN42" s="587"/>
      <c r="BO42" s="587"/>
      <c r="BP42" s="587"/>
      <c r="BQ42" s="587"/>
      <c r="BR42" s="587"/>
      <c r="BS42" s="587"/>
      <c r="BT42" s="587"/>
      <c r="BU42" s="588"/>
      <c r="BV42" s="589">
        <v>302</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425139</v>
      </c>
      <c r="CS42" s="619"/>
      <c r="CT42" s="619"/>
      <c r="CU42" s="619"/>
      <c r="CV42" s="619"/>
      <c r="CW42" s="619"/>
      <c r="CX42" s="619"/>
      <c r="CY42" s="620"/>
      <c r="CZ42" s="612">
        <v>2.5</v>
      </c>
      <c r="DA42" s="621"/>
      <c r="DB42" s="621"/>
      <c r="DC42" s="622"/>
      <c r="DD42" s="615">
        <v>182139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354</v>
      </c>
      <c r="C43" s="607"/>
      <c r="D43" s="607"/>
      <c r="E43" s="607"/>
      <c r="F43" s="607"/>
      <c r="G43" s="607"/>
      <c r="H43" s="607"/>
      <c r="I43" s="607"/>
      <c r="J43" s="607"/>
      <c r="K43" s="607"/>
      <c r="L43" s="607"/>
      <c r="M43" s="607"/>
      <c r="N43" s="607"/>
      <c r="O43" s="607"/>
      <c r="P43" s="607"/>
      <c r="Q43" s="608"/>
      <c r="R43" s="609">
        <v>710800</v>
      </c>
      <c r="S43" s="610"/>
      <c r="T43" s="610"/>
      <c r="U43" s="610"/>
      <c r="V43" s="610"/>
      <c r="W43" s="610"/>
      <c r="X43" s="610"/>
      <c r="Y43" s="611"/>
      <c r="Z43" s="635">
        <v>4</v>
      </c>
      <c r="AA43" s="635"/>
      <c r="AB43" s="635"/>
      <c r="AC43" s="635"/>
      <c r="AD43" s="636" t="s">
        <v>232</v>
      </c>
      <c r="AE43" s="636"/>
      <c r="AF43" s="636"/>
      <c r="AG43" s="636"/>
      <c r="AH43" s="636"/>
      <c r="AI43" s="636"/>
      <c r="AJ43" s="636"/>
      <c r="AK43" s="636"/>
      <c r="AL43" s="612" t="s">
        <v>128</v>
      </c>
      <c r="AM43" s="613"/>
      <c r="AN43" s="613"/>
      <c r="AO43" s="637"/>
      <c r="CD43" s="606" t="s">
        <v>355</v>
      </c>
      <c r="CE43" s="607"/>
      <c r="CF43" s="607"/>
      <c r="CG43" s="607"/>
      <c r="CH43" s="607"/>
      <c r="CI43" s="607"/>
      <c r="CJ43" s="607"/>
      <c r="CK43" s="607"/>
      <c r="CL43" s="607"/>
      <c r="CM43" s="607"/>
      <c r="CN43" s="607"/>
      <c r="CO43" s="607"/>
      <c r="CP43" s="607"/>
      <c r="CQ43" s="608"/>
      <c r="CR43" s="609">
        <v>20248</v>
      </c>
      <c r="CS43" s="619"/>
      <c r="CT43" s="619"/>
      <c r="CU43" s="619"/>
      <c r="CV43" s="619"/>
      <c r="CW43" s="619"/>
      <c r="CX43" s="619"/>
      <c r="CY43" s="620"/>
      <c r="CZ43" s="612">
        <v>0.1</v>
      </c>
      <c r="DA43" s="621"/>
      <c r="DB43" s="621"/>
      <c r="DC43" s="622"/>
      <c r="DD43" s="615">
        <v>20248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356</v>
      </c>
      <c r="C44" s="587"/>
      <c r="D44" s="587"/>
      <c r="E44" s="587"/>
      <c r="F44" s="587"/>
      <c r="G44" s="587"/>
      <c r="H44" s="587"/>
      <c r="I44" s="587"/>
      <c r="J44" s="587"/>
      <c r="K44" s="587"/>
      <c r="L44" s="587"/>
      <c r="M44" s="587"/>
      <c r="N44" s="587"/>
      <c r="O44" s="587"/>
      <c r="P44" s="587"/>
      <c r="Q44" s="588"/>
      <c r="R44" s="589">
        <v>17887291</v>
      </c>
      <c r="S44" s="623"/>
      <c r="T44" s="623"/>
      <c r="U44" s="623"/>
      <c r="V44" s="623"/>
      <c r="W44" s="623"/>
      <c r="X44" s="623"/>
      <c r="Y44" s="624"/>
      <c r="Z44" s="625">
        <v>100</v>
      </c>
      <c r="AA44" s="625"/>
      <c r="AB44" s="625"/>
      <c r="AC44" s="625"/>
      <c r="AD44" s="626">
        <v>10230388</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424723</v>
      </c>
      <c r="CS44" s="610"/>
      <c r="CT44" s="610"/>
      <c r="CU44" s="610"/>
      <c r="CV44" s="610"/>
      <c r="CW44" s="610"/>
      <c r="CX44" s="610"/>
      <c r="CY44" s="611"/>
      <c r="CZ44" s="612">
        <v>2.5</v>
      </c>
      <c r="DA44" s="613"/>
      <c r="DB44" s="613"/>
      <c r="DC44" s="614"/>
      <c r="DD44" s="615">
        <v>181848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358</v>
      </c>
      <c r="CG45" s="607"/>
      <c r="CH45" s="607"/>
      <c r="CI45" s="607"/>
      <c r="CJ45" s="607"/>
      <c r="CK45" s="607"/>
      <c r="CL45" s="607"/>
      <c r="CM45" s="607"/>
      <c r="CN45" s="607"/>
      <c r="CO45" s="607"/>
      <c r="CP45" s="607"/>
      <c r="CQ45" s="608"/>
      <c r="CR45" s="609">
        <v>39146</v>
      </c>
      <c r="CS45" s="619"/>
      <c r="CT45" s="619"/>
      <c r="CU45" s="619"/>
      <c r="CV45" s="619"/>
      <c r="CW45" s="619"/>
      <c r="CX45" s="619"/>
      <c r="CY45" s="620"/>
      <c r="CZ45" s="612">
        <v>0.2</v>
      </c>
      <c r="DA45" s="621"/>
      <c r="DB45" s="621"/>
      <c r="DC45" s="622"/>
      <c r="DD45" s="615">
        <v>9221</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359</v>
      </c>
      <c r="CD46" s="631"/>
      <c r="CE46" s="632"/>
      <c r="CF46" s="606" t="s">
        <v>360</v>
      </c>
      <c r="CG46" s="607"/>
      <c r="CH46" s="607"/>
      <c r="CI46" s="607"/>
      <c r="CJ46" s="607"/>
      <c r="CK46" s="607"/>
      <c r="CL46" s="607"/>
      <c r="CM46" s="607"/>
      <c r="CN46" s="607"/>
      <c r="CO46" s="607"/>
      <c r="CP46" s="607"/>
      <c r="CQ46" s="608"/>
      <c r="CR46" s="609">
        <v>371161</v>
      </c>
      <c r="CS46" s="610"/>
      <c r="CT46" s="610"/>
      <c r="CU46" s="610"/>
      <c r="CV46" s="610"/>
      <c r="CW46" s="610"/>
      <c r="CX46" s="610"/>
      <c r="CY46" s="611"/>
      <c r="CZ46" s="612">
        <v>2.2000000000000002</v>
      </c>
      <c r="DA46" s="613"/>
      <c r="DB46" s="613"/>
      <c r="DC46" s="614"/>
      <c r="DD46" s="615">
        <v>158211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416</v>
      </c>
      <c r="CS47" s="619"/>
      <c r="CT47" s="619"/>
      <c r="CU47" s="619"/>
      <c r="CV47" s="619"/>
      <c r="CW47" s="619"/>
      <c r="CX47" s="619"/>
      <c r="CY47" s="620"/>
      <c r="CZ47" s="612">
        <v>0</v>
      </c>
      <c r="DA47" s="621"/>
      <c r="DB47" s="621"/>
      <c r="DC47" s="622"/>
      <c r="DD47" s="615">
        <v>291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128</v>
      </c>
      <c r="CS48" s="610"/>
      <c r="CT48" s="610"/>
      <c r="CU48" s="610"/>
      <c r="CV48" s="610"/>
      <c r="CW48" s="610"/>
      <c r="CX48" s="610"/>
      <c r="CY48" s="611"/>
      <c r="CZ48" s="612" t="s">
        <v>232</v>
      </c>
      <c r="DA48" s="613"/>
      <c r="DB48" s="613"/>
      <c r="DC48" s="614"/>
      <c r="DD48" s="615" t="s">
        <v>232</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216"/>
      <c r="CD49" s="586" t="s">
        <v>365</v>
      </c>
      <c r="CE49" s="587"/>
      <c r="CF49" s="587"/>
      <c r="CG49" s="587"/>
      <c r="CH49" s="587"/>
      <c r="CI49" s="587"/>
      <c r="CJ49" s="587"/>
      <c r="CK49" s="587"/>
      <c r="CL49" s="587"/>
      <c r="CM49" s="587"/>
      <c r="CN49" s="587"/>
      <c r="CO49" s="587"/>
      <c r="CP49" s="587"/>
      <c r="CQ49" s="588"/>
      <c r="CR49" s="589">
        <v>16947118</v>
      </c>
      <c r="CS49" s="590"/>
      <c r="CT49" s="590"/>
      <c r="CU49" s="590"/>
      <c r="CV49" s="590"/>
      <c r="CW49" s="590"/>
      <c r="CX49" s="590"/>
      <c r="CY49" s="591"/>
      <c r="CZ49" s="592">
        <v>100</v>
      </c>
      <c r="DA49" s="593"/>
      <c r="DB49" s="593"/>
      <c r="DC49" s="594"/>
      <c r="DD49" s="595">
        <v>11963295</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216"/>
    </row>
  </sheetData>
  <sheetProtection algorithmName="SHA-512" hashValue="HKPk/nGa4VgN1mYSnxEufjCtjkNOtRXY1p2ujACf23tM0fextqiWzkEwA3FxRh0DowLDChjfbwhO9fNmeGlfCQ==" saltValue="Mxau8xrqmNmPo51rs3wP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73" t="s">
        <v>366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367</v>
      </c>
      <c r="DK2" s="1075"/>
      <c r="DL2" s="1075"/>
      <c r="DM2" s="1075"/>
      <c r="DN2" s="1075"/>
      <c r="DO2" s="1076"/>
      <c r="DP2" s="219"/>
      <c r="DQ2" s="1074" t="s">
        <v>368</v>
      </c>
      <c r="DR2" s="1075"/>
      <c r="DS2" s="1075"/>
      <c r="DT2" s="1075"/>
      <c r="DU2" s="1075"/>
      <c r="DV2" s="1075"/>
      <c r="DW2" s="1075"/>
      <c r="DX2" s="1075"/>
      <c r="DY2" s="1075"/>
      <c r="DZ2" s="107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42" t="s">
        <v>369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2">
      <c r="A5" s="978" t="s">
        <v>371</v>
      </c>
      <c r="B5" s="979"/>
      <c r="C5" s="979"/>
      <c r="D5" s="979"/>
      <c r="E5" s="979"/>
      <c r="F5" s="979"/>
      <c r="G5" s="979"/>
      <c r="H5" s="979"/>
      <c r="I5" s="979"/>
      <c r="J5" s="979"/>
      <c r="K5" s="979"/>
      <c r="L5" s="979"/>
      <c r="M5" s="979"/>
      <c r="N5" s="979"/>
      <c r="O5" s="979"/>
      <c r="P5" s="980"/>
      <c r="Q5" s="984" t="s">
        <v>372</v>
      </c>
      <c r="R5" s="985"/>
      <c r="S5" s="985"/>
      <c r="T5" s="985"/>
      <c r="U5" s="986"/>
      <c r="V5" s="984" t="s">
        <v>373</v>
      </c>
      <c r="W5" s="985"/>
      <c r="X5" s="985"/>
      <c r="Y5" s="985"/>
      <c r="Z5" s="986"/>
      <c r="AA5" s="984" t="s">
        <v>374</v>
      </c>
      <c r="AB5" s="985"/>
      <c r="AC5" s="985"/>
      <c r="AD5" s="985"/>
      <c r="AE5" s="985"/>
      <c r="AF5" s="1077" t="s">
        <v>375</v>
      </c>
      <c r="AG5" s="985"/>
      <c r="AH5" s="985"/>
      <c r="AI5" s="985"/>
      <c r="AJ5" s="998"/>
      <c r="AK5" s="985" t="s">
        <v>376</v>
      </c>
      <c r="AL5" s="985"/>
      <c r="AM5" s="985"/>
      <c r="AN5" s="985"/>
      <c r="AO5" s="986"/>
      <c r="AP5" s="984" t="s">
        <v>377</v>
      </c>
      <c r="AQ5" s="985"/>
      <c r="AR5" s="985"/>
      <c r="AS5" s="985"/>
      <c r="AT5" s="986"/>
      <c r="AU5" s="984" t="s">
        <v>378</v>
      </c>
      <c r="AV5" s="985"/>
      <c r="AW5" s="985"/>
      <c r="AX5" s="985"/>
      <c r="AY5" s="998"/>
      <c r="AZ5" s="223"/>
      <c r="BA5" s="223"/>
      <c r="BB5" s="223"/>
      <c r="BC5" s="223"/>
      <c r="BD5" s="223"/>
      <c r="BE5" s="224"/>
      <c r="BF5" s="224"/>
      <c r="BG5" s="224"/>
      <c r="BH5" s="224"/>
      <c r="BI5" s="224"/>
      <c r="BJ5" s="224"/>
      <c r="BK5" s="224"/>
      <c r="BL5" s="224"/>
      <c r="BM5" s="224"/>
      <c r="BN5" s="224"/>
      <c r="BO5" s="224"/>
      <c r="BP5" s="224"/>
      <c r="BQ5" s="978" t="s">
        <v>379</v>
      </c>
      <c r="BR5" s="979"/>
      <c r="BS5" s="979"/>
      <c r="BT5" s="979"/>
      <c r="BU5" s="979"/>
      <c r="BV5" s="979"/>
      <c r="BW5" s="979"/>
      <c r="BX5" s="979"/>
      <c r="BY5" s="979"/>
      <c r="BZ5" s="979"/>
      <c r="CA5" s="979"/>
      <c r="CB5" s="979"/>
      <c r="CC5" s="979"/>
      <c r="CD5" s="979"/>
      <c r="CE5" s="979"/>
      <c r="CF5" s="979"/>
      <c r="CG5" s="980"/>
      <c r="CH5" s="984" t="s">
        <v>380</v>
      </c>
      <c r="CI5" s="985"/>
      <c r="CJ5" s="985"/>
      <c r="CK5" s="985"/>
      <c r="CL5" s="986"/>
      <c r="CM5" s="984" t="s">
        <v>381</v>
      </c>
      <c r="CN5" s="985"/>
      <c r="CO5" s="985"/>
      <c r="CP5" s="985"/>
      <c r="CQ5" s="986"/>
      <c r="CR5" s="984" t="s">
        <v>382</v>
      </c>
      <c r="CS5" s="985"/>
      <c r="CT5" s="985"/>
      <c r="CU5" s="985"/>
      <c r="CV5" s="986"/>
      <c r="CW5" s="984" t="s">
        <v>383</v>
      </c>
      <c r="CX5" s="985"/>
      <c r="CY5" s="985"/>
      <c r="CZ5" s="985"/>
      <c r="DA5" s="986"/>
      <c r="DB5" s="984" t="s">
        <v>384</v>
      </c>
      <c r="DC5" s="985"/>
      <c r="DD5" s="985"/>
      <c r="DE5" s="985"/>
      <c r="DF5" s="986"/>
      <c r="DG5" s="1067" t="s">
        <v>385</v>
      </c>
      <c r="DH5" s="1068"/>
      <c r="DI5" s="1068"/>
      <c r="DJ5" s="1068"/>
      <c r="DK5" s="1069"/>
      <c r="DL5" s="1067" t="s">
        <v>386</v>
      </c>
      <c r="DM5" s="1068"/>
      <c r="DN5" s="1068"/>
      <c r="DO5" s="1068"/>
      <c r="DP5" s="1069"/>
      <c r="DQ5" s="984" t="s">
        <v>387</v>
      </c>
      <c r="DR5" s="985"/>
      <c r="DS5" s="985"/>
      <c r="DT5" s="985"/>
      <c r="DU5" s="986"/>
      <c r="DV5" s="984" t="s">
        <v>378</v>
      </c>
      <c r="DW5" s="985"/>
      <c r="DX5" s="985"/>
      <c r="DY5" s="985"/>
      <c r="DZ5" s="998"/>
      <c r="EA5" s="225"/>
    </row>
    <row r="6" spans="1:131" s="226"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5"/>
    </row>
    <row r="7" spans="1:131" s="226" customFormat="1" ht="26.25" customHeight="1" thickTop="1" x14ac:dyDescent="0.2">
      <c r="A7" s="227">
        <v>1</v>
      </c>
      <c r="B7" s="1030" t="s">
        <v>388</v>
      </c>
      <c r="C7" s="1031"/>
      <c r="D7" s="1031"/>
      <c r="E7" s="1031"/>
      <c r="F7" s="1031"/>
      <c r="G7" s="1031"/>
      <c r="H7" s="1031"/>
      <c r="I7" s="1031"/>
      <c r="J7" s="1031"/>
      <c r="K7" s="1031"/>
      <c r="L7" s="1031"/>
      <c r="M7" s="1031"/>
      <c r="N7" s="1031"/>
      <c r="O7" s="1031"/>
      <c r="P7" s="1032"/>
      <c r="Q7" s="1085">
        <v>17824</v>
      </c>
      <c r="R7" s="1086"/>
      <c r="S7" s="1086"/>
      <c r="T7" s="1086"/>
      <c r="U7" s="1086"/>
      <c r="V7" s="1086">
        <v>16929</v>
      </c>
      <c r="W7" s="1086"/>
      <c r="X7" s="1086"/>
      <c r="Y7" s="1086"/>
      <c r="Z7" s="1086"/>
      <c r="AA7" s="1086">
        <v>895</v>
      </c>
      <c r="AB7" s="1086"/>
      <c r="AC7" s="1086"/>
      <c r="AD7" s="1086"/>
      <c r="AE7" s="1087"/>
      <c r="AF7" s="1088">
        <v>850</v>
      </c>
      <c r="AG7" s="1089"/>
      <c r="AH7" s="1089"/>
      <c r="AI7" s="1089"/>
      <c r="AJ7" s="1090"/>
      <c r="AK7" s="1091">
        <v>92</v>
      </c>
      <c r="AL7" s="1092"/>
      <c r="AM7" s="1092"/>
      <c r="AN7" s="1092"/>
      <c r="AO7" s="1092"/>
      <c r="AP7" s="1092">
        <v>14764</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7">
        <v>1</v>
      </c>
      <c r="BR7" s="228"/>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5"/>
    </row>
    <row r="8" spans="1:131" s="226" customFormat="1" ht="26.25" customHeight="1" x14ac:dyDescent="0.2">
      <c r="A8" s="229">
        <v>2</v>
      </c>
      <c r="B8" s="1013" t="s">
        <v>389</v>
      </c>
      <c r="C8" s="1014"/>
      <c r="D8" s="1014"/>
      <c r="E8" s="1014"/>
      <c r="F8" s="1014"/>
      <c r="G8" s="1014"/>
      <c r="H8" s="1014"/>
      <c r="I8" s="1014"/>
      <c r="J8" s="1014"/>
      <c r="K8" s="1014"/>
      <c r="L8" s="1014"/>
      <c r="M8" s="1014"/>
      <c r="N8" s="1014"/>
      <c r="O8" s="1014"/>
      <c r="P8" s="1015"/>
      <c r="Q8" s="1021">
        <v>175</v>
      </c>
      <c r="R8" s="1022"/>
      <c r="S8" s="1022"/>
      <c r="T8" s="1022"/>
      <c r="U8" s="1022"/>
      <c r="V8" s="1022">
        <v>130</v>
      </c>
      <c r="W8" s="1022"/>
      <c r="X8" s="1022"/>
      <c r="Y8" s="1022"/>
      <c r="Z8" s="1022"/>
      <c r="AA8" s="1022">
        <v>45</v>
      </c>
      <c r="AB8" s="1022"/>
      <c r="AC8" s="1022"/>
      <c r="AD8" s="1022"/>
      <c r="AE8" s="1023"/>
      <c r="AF8" s="1018">
        <v>32</v>
      </c>
      <c r="AG8" s="1019"/>
      <c r="AH8" s="1019"/>
      <c r="AI8" s="1019"/>
      <c r="AJ8" s="1020"/>
      <c r="AK8" s="1063">
        <v>111</v>
      </c>
      <c r="AL8" s="1064"/>
      <c r="AM8" s="1064"/>
      <c r="AN8" s="1064"/>
      <c r="AO8" s="1064"/>
      <c r="AP8" s="1064">
        <v>852</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29">
        <v>2</v>
      </c>
      <c r="BR8" s="230"/>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5"/>
    </row>
    <row r="9" spans="1:131" s="226" customFormat="1" ht="26.25" customHeight="1" x14ac:dyDescent="0.2">
      <c r="A9" s="229">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29">
        <v>3</v>
      </c>
      <c r="BR9" s="230"/>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5"/>
    </row>
    <row r="10" spans="1:131" s="226" customFormat="1" ht="26.25" customHeight="1" x14ac:dyDescent="0.2">
      <c r="A10" s="229">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29">
        <v>4</v>
      </c>
      <c r="BR10" s="230"/>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5"/>
    </row>
    <row r="11" spans="1:131" s="226" customFormat="1" ht="26.25" customHeight="1" x14ac:dyDescent="0.2">
      <c r="A11" s="229">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29">
        <v>5</v>
      </c>
      <c r="BR11" s="230"/>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5"/>
    </row>
    <row r="12" spans="1:131" s="226" customFormat="1" ht="26.25" customHeight="1" x14ac:dyDescent="0.2">
      <c r="A12" s="229">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29">
        <v>6</v>
      </c>
      <c r="BR12" s="230"/>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5"/>
    </row>
    <row r="13" spans="1:131" s="226" customFormat="1" ht="26.25" customHeight="1" x14ac:dyDescent="0.2">
      <c r="A13" s="229">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29">
        <v>7</v>
      </c>
      <c r="BR13" s="230"/>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5"/>
    </row>
    <row r="14" spans="1:131" s="226" customFormat="1" ht="26.25" customHeight="1" x14ac:dyDescent="0.2">
      <c r="A14" s="229">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29">
        <v>8</v>
      </c>
      <c r="BR14" s="230"/>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5"/>
    </row>
    <row r="15" spans="1:131" s="226" customFormat="1" ht="26.25" customHeight="1" x14ac:dyDescent="0.2">
      <c r="A15" s="229">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29">
        <v>9</v>
      </c>
      <c r="BR15" s="230"/>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5"/>
    </row>
    <row r="16" spans="1:131" s="226" customFormat="1" ht="26.25" customHeight="1" x14ac:dyDescent="0.2">
      <c r="A16" s="229">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29">
        <v>10</v>
      </c>
      <c r="BR16" s="230"/>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5"/>
    </row>
    <row r="17" spans="1:131" s="226" customFormat="1" ht="26.25" customHeight="1" x14ac:dyDescent="0.2">
      <c r="A17" s="229">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29">
        <v>11</v>
      </c>
      <c r="BR17" s="230"/>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5"/>
    </row>
    <row r="18" spans="1:131" s="226" customFormat="1" ht="26.25" customHeight="1" x14ac:dyDescent="0.2">
      <c r="A18" s="229">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29">
        <v>12</v>
      </c>
      <c r="BR18" s="230"/>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5"/>
    </row>
    <row r="19" spans="1:131" s="226" customFormat="1" ht="26.25" customHeight="1" x14ac:dyDescent="0.2">
      <c r="A19" s="229">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29">
        <v>13</v>
      </c>
      <c r="BR19" s="230"/>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5"/>
    </row>
    <row r="20" spans="1:131" s="226" customFormat="1" ht="26.25" customHeight="1" x14ac:dyDescent="0.2">
      <c r="A20" s="229">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29">
        <v>14</v>
      </c>
      <c r="BR20" s="230"/>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5"/>
    </row>
    <row r="21" spans="1:131" s="226" customFormat="1" ht="26.25" customHeight="1" thickBot="1" x14ac:dyDescent="0.25">
      <c r="A21" s="229">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29">
        <v>15</v>
      </c>
      <c r="BR21" s="230"/>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5"/>
    </row>
    <row r="22" spans="1:131" s="226" customFormat="1" ht="26.25" customHeight="1" x14ac:dyDescent="0.2">
      <c r="A22" s="229">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390</v>
      </c>
      <c r="BA22" s="1011"/>
      <c r="BB22" s="1011"/>
      <c r="BC22" s="1011"/>
      <c r="BD22" s="1012"/>
      <c r="BE22" s="224"/>
      <c r="BF22" s="224"/>
      <c r="BG22" s="224"/>
      <c r="BH22" s="224"/>
      <c r="BI22" s="224"/>
      <c r="BJ22" s="224"/>
      <c r="BK22" s="224"/>
      <c r="BL22" s="224"/>
      <c r="BM22" s="224"/>
      <c r="BN22" s="224"/>
      <c r="BO22" s="224"/>
      <c r="BP22" s="224"/>
      <c r="BQ22" s="229">
        <v>16</v>
      </c>
      <c r="BR22" s="230"/>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5"/>
    </row>
    <row r="23" spans="1:131" s="226" customFormat="1" ht="26.25" customHeight="1" thickBot="1" x14ac:dyDescent="0.25">
      <c r="A23" s="231" t="s">
        <v>391</v>
      </c>
      <c r="B23" s="920" t="s">
        <v>392</v>
      </c>
      <c r="C23" s="921"/>
      <c r="D23" s="921"/>
      <c r="E23" s="921"/>
      <c r="F23" s="921"/>
      <c r="G23" s="921"/>
      <c r="H23" s="921"/>
      <c r="I23" s="921"/>
      <c r="J23" s="921"/>
      <c r="K23" s="921"/>
      <c r="L23" s="921"/>
      <c r="M23" s="921"/>
      <c r="N23" s="921"/>
      <c r="O23" s="921"/>
      <c r="P23" s="931"/>
      <c r="Q23" s="1050">
        <v>17887</v>
      </c>
      <c r="R23" s="1044"/>
      <c r="S23" s="1044"/>
      <c r="T23" s="1044"/>
      <c r="U23" s="1044"/>
      <c r="V23" s="1044">
        <v>16947</v>
      </c>
      <c r="W23" s="1044"/>
      <c r="X23" s="1044"/>
      <c r="Y23" s="1044"/>
      <c r="Z23" s="1044"/>
      <c r="AA23" s="1044">
        <v>940</v>
      </c>
      <c r="AB23" s="1044"/>
      <c r="AC23" s="1044"/>
      <c r="AD23" s="1044"/>
      <c r="AE23" s="1051"/>
      <c r="AF23" s="1052">
        <v>883</v>
      </c>
      <c r="AG23" s="1044"/>
      <c r="AH23" s="1044"/>
      <c r="AI23" s="1044"/>
      <c r="AJ23" s="1053"/>
      <c r="AK23" s="1054"/>
      <c r="AL23" s="1055"/>
      <c r="AM23" s="1055"/>
      <c r="AN23" s="1055"/>
      <c r="AO23" s="1055"/>
      <c r="AP23" s="1044">
        <v>15616</v>
      </c>
      <c r="AQ23" s="1044"/>
      <c r="AR23" s="1044"/>
      <c r="AS23" s="1044"/>
      <c r="AT23" s="1044"/>
      <c r="AU23" s="1045"/>
      <c r="AV23" s="1045"/>
      <c r="AW23" s="1045"/>
      <c r="AX23" s="1045"/>
      <c r="AY23" s="1046"/>
      <c r="AZ23" s="1047" t="s">
        <v>393</v>
      </c>
      <c r="BA23" s="1048"/>
      <c r="BB23" s="1048"/>
      <c r="BC23" s="1048"/>
      <c r="BD23" s="1049"/>
      <c r="BE23" s="224"/>
      <c r="BF23" s="224"/>
      <c r="BG23" s="224"/>
      <c r="BH23" s="224"/>
      <c r="BI23" s="224"/>
      <c r="BJ23" s="224"/>
      <c r="BK23" s="224"/>
      <c r="BL23" s="224"/>
      <c r="BM23" s="224"/>
      <c r="BN23" s="224"/>
      <c r="BO23" s="224"/>
      <c r="BP23" s="224"/>
      <c r="BQ23" s="229">
        <v>17</v>
      </c>
      <c r="BR23" s="230"/>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5"/>
    </row>
    <row r="24" spans="1:131" s="226" customFormat="1" ht="26.25" customHeight="1" x14ac:dyDescent="0.2">
      <c r="A24" s="1043" t="s">
        <v>394</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29">
        <v>18</v>
      </c>
      <c r="BR24" s="230"/>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5"/>
    </row>
    <row r="25" spans="1:131" ht="26.25" customHeight="1" thickBot="1" x14ac:dyDescent="0.25">
      <c r="A25" s="1042" t="s">
        <v>395</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2"/>
      <c r="BP25" s="232"/>
      <c r="BQ25" s="229">
        <v>19</v>
      </c>
      <c r="BR25" s="230"/>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2">
      <c r="A26" s="978" t="s">
        <v>371</v>
      </c>
      <c r="B26" s="979"/>
      <c r="C26" s="979"/>
      <c r="D26" s="979"/>
      <c r="E26" s="979"/>
      <c r="F26" s="979"/>
      <c r="G26" s="979"/>
      <c r="H26" s="979"/>
      <c r="I26" s="979"/>
      <c r="J26" s="979"/>
      <c r="K26" s="979"/>
      <c r="L26" s="979"/>
      <c r="M26" s="979"/>
      <c r="N26" s="979"/>
      <c r="O26" s="979"/>
      <c r="P26" s="980"/>
      <c r="Q26" s="984" t="s">
        <v>396</v>
      </c>
      <c r="R26" s="985"/>
      <c r="S26" s="985"/>
      <c r="T26" s="985"/>
      <c r="U26" s="986"/>
      <c r="V26" s="984" t="s">
        <v>397</v>
      </c>
      <c r="W26" s="985"/>
      <c r="X26" s="985"/>
      <c r="Y26" s="985"/>
      <c r="Z26" s="986"/>
      <c r="AA26" s="984" t="s">
        <v>398</v>
      </c>
      <c r="AB26" s="985"/>
      <c r="AC26" s="985"/>
      <c r="AD26" s="985"/>
      <c r="AE26" s="985"/>
      <c r="AF26" s="1038" t="s">
        <v>399</v>
      </c>
      <c r="AG26" s="991"/>
      <c r="AH26" s="991"/>
      <c r="AI26" s="991"/>
      <c r="AJ26" s="1039"/>
      <c r="AK26" s="985" t="s">
        <v>400</v>
      </c>
      <c r="AL26" s="985"/>
      <c r="AM26" s="985"/>
      <c r="AN26" s="985"/>
      <c r="AO26" s="986"/>
      <c r="AP26" s="984" t="s">
        <v>401</v>
      </c>
      <c r="AQ26" s="985"/>
      <c r="AR26" s="985"/>
      <c r="AS26" s="985"/>
      <c r="AT26" s="986"/>
      <c r="AU26" s="984" t="s">
        <v>402</v>
      </c>
      <c r="AV26" s="985"/>
      <c r="AW26" s="985"/>
      <c r="AX26" s="985"/>
      <c r="AY26" s="986"/>
      <c r="AZ26" s="984" t="s">
        <v>403</v>
      </c>
      <c r="BA26" s="985"/>
      <c r="BB26" s="985"/>
      <c r="BC26" s="985"/>
      <c r="BD26" s="986"/>
      <c r="BE26" s="984" t="s">
        <v>378</v>
      </c>
      <c r="BF26" s="985"/>
      <c r="BG26" s="985"/>
      <c r="BH26" s="985"/>
      <c r="BI26" s="998"/>
      <c r="BJ26" s="223"/>
      <c r="BK26" s="223"/>
      <c r="BL26" s="223"/>
      <c r="BM26" s="223"/>
      <c r="BN26" s="223"/>
      <c r="BO26" s="232"/>
      <c r="BP26" s="232"/>
      <c r="BQ26" s="229">
        <v>20</v>
      </c>
      <c r="BR26" s="230"/>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2"/>
      <c r="BP27" s="232"/>
      <c r="BQ27" s="229">
        <v>21</v>
      </c>
      <c r="BR27" s="230"/>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2">
      <c r="A28" s="233">
        <v>1</v>
      </c>
      <c r="B28" s="1030" t="s">
        <v>404</v>
      </c>
      <c r="C28" s="1031"/>
      <c r="D28" s="1031"/>
      <c r="E28" s="1031"/>
      <c r="F28" s="1031"/>
      <c r="G28" s="1031"/>
      <c r="H28" s="1031"/>
      <c r="I28" s="1031"/>
      <c r="J28" s="1031"/>
      <c r="K28" s="1031"/>
      <c r="L28" s="1031"/>
      <c r="M28" s="1031"/>
      <c r="N28" s="1031"/>
      <c r="O28" s="1031"/>
      <c r="P28" s="1032"/>
      <c r="Q28" s="1033">
        <v>5340</v>
      </c>
      <c r="R28" s="1034"/>
      <c r="S28" s="1034"/>
      <c r="T28" s="1034"/>
      <c r="U28" s="1034"/>
      <c r="V28" s="1034">
        <v>5286</v>
      </c>
      <c r="W28" s="1034"/>
      <c r="X28" s="1034"/>
      <c r="Y28" s="1034"/>
      <c r="Z28" s="1034"/>
      <c r="AA28" s="1034">
        <v>55</v>
      </c>
      <c r="AB28" s="1034"/>
      <c r="AC28" s="1034"/>
      <c r="AD28" s="1034"/>
      <c r="AE28" s="1035"/>
      <c r="AF28" s="1036">
        <v>55</v>
      </c>
      <c r="AG28" s="1034"/>
      <c r="AH28" s="1034"/>
      <c r="AI28" s="1034"/>
      <c r="AJ28" s="1037"/>
      <c r="AK28" s="1025">
        <v>454</v>
      </c>
      <c r="AL28" s="1026"/>
      <c r="AM28" s="1026"/>
      <c r="AN28" s="1026"/>
      <c r="AO28" s="1026"/>
      <c r="AP28" s="1026" t="s">
        <v>540</v>
      </c>
      <c r="AQ28" s="1026"/>
      <c r="AR28" s="1026"/>
      <c r="AS28" s="1026"/>
      <c r="AT28" s="1026"/>
      <c r="AU28" s="1026" t="s">
        <v>540</v>
      </c>
      <c r="AV28" s="1026"/>
      <c r="AW28" s="1026"/>
      <c r="AX28" s="1026"/>
      <c r="AY28" s="1026"/>
      <c r="AZ28" s="1027" t="s">
        <v>540</v>
      </c>
      <c r="BA28" s="1027"/>
      <c r="BB28" s="1027"/>
      <c r="BC28" s="1027"/>
      <c r="BD28" s="1027"/>
      <c r="BE28" s="1028"/>
      <c r="BF28" s="1028"/>
      <c r="BG28" s="1028"/>
      <c r="BH28" s="1028"/>
      <c r="BI28" s="1029"/>
      <c r="BJ28" s="223"/>
      <c r="BK28" s="223"/>
      <c r="BL28" s="223"/>
      <c r="BM28" s="223"/>
      <c r="BN28" s="223"/>
      <c r="BO28" s="232"/>
      <c r="BP28" s="232"/>
      <c r="BQ28" s="229">
        <v>22</v>
      </c>
      <c r="BR28" s="230"/>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2">
      <c r="A29" s="233">
        <v>2</v>
      </c>
      <c r="B29" s="1013" t="s">
        <v>405</v>
      </c>
      <c r="C29" s="1014"/>
      <c r="D29" s="1014"/>
      <c r="E29" s="1014"/>
      <c r="F29" s="1014"/>
      <c r="G29" s="1014"/>
      <c r="H29" s="1014"/>
      <c r="I29" s="1014"/>
      <c r="J29" s="1014"/>
      <c r="K29" s="1014"/>
      <c r="L29" s="1014"/>
      <c r="M29" s="1014"/>
      <c r="N29" s="1014"/>
      <c r="O29" s="1014"/>
      <c r="P29" s="1015"/>
      <c r="Q29" s="1021">
        <v>648</v>
      </c>
      <c r="R29" s="1022"/>
      <c r="S29" s="1022"/>
      <c r="T29" s="1022"/>
      <c r="U29" s="1022"/>
      <c r="V29" s="1022">
        <v>643</v>
      </c>
      <c r="W29" s="1022"/>
      <c r="X29" s="1022"/>
      <c r="Y29" s="1022"/>
      <c r="Z29" s="1022"/>
      <c r="AA29" s="1022">
        <v>5</v>
      </c>
      <c r="AB29" s="1022"/>
      <c r="AC29" s="1022"/>
      <c r="AD29" s="1022"/>
      <c r="AE29" s="1023"/>
      <c r="AF29" s="1018">
        <v>5</v>
      </c>
      <c r="AG29" s="1019"/>
      <c r="AH29" s="1019"/>
      <c r="AI29" s="1019"/>
      <c r="AJ29" s="1020"/>
      <c r="AK29" s="963">
        <v>116</v>
      </c>
      <c r="AL29" s="954"/>
      <c r="AM29" s="954"/>
      <c r="AN29" s="954"/>
      <c r="AO29" s="954"/>
      <c r="AP29" s="954" t="s">
        <v>540</v>
      </c>
      <c r="AQ29" s="954"/>
      <c r="AR29" s="954"/>
      <c r="AS29" s="954"/>
      <c r="AT29" s="954"/>
      <c r="AU29" s="954" t="s">
        <v>540</v>
      </c>
      <c r="AV29" s="954"/>
      <c r="AW29" s="954"/>
      <c r="AX29" s="954"/>
      <c r="AY29" s="954"/>
      <c r="AZ29" s="1024" t="s">
        <v>540</v>
      </c>
      <c r="BA29" s="1024"/>
      <c r="BB29" s="1024"/>
      <c r="BC29" s="1024"/>
      <c r="BD29" s="1024"/>
      <c r="BE29" s="955"/>
      <c r="BF29" s="955"/>
      <c r="BG29" s="955"/>
      <c r="BH29" s="955"/>
      <c r="BI29" s="956"/>
      <c r="BJ29" s="223"/>
      <c r="BK29" s="223"/>
      <c r="BL29" s="223"/>
      <c r="BM29" s="223"/>
      <c r="BN29" s="223"/>
      <c r="BO29" s="232"/>
      <c r="BP29" s="232"/>
      <c r="BQ29" s="229">
        <v>23</v>
      </c>
      <c r="BR29" s="230"/>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2">
      <c r="A30" s="233">
        <v>3</v>
      </c>
      <c r="B30" s="1013" t="s">
        <v>406</v>
      </c>
      <c r="C30" s="1014"/>
      <c r="D30" s="1014"/>
      <c r="E30" s="1014"/>
      <c r="F30" s="1014"/>
      <c r="G30" s="1014"/>
      <c r="H30" s="1014"/>
      <c r="I30" s="1014"/>
      <c r="J30" s="1014"/>
      <c r="K30" s="1014"/>
      <c r="L30" s="1014"/>
      <c r="M30" s="1014"/>
      <c r="N30" s="1014"/>
      <c r="O30" s="1014"/>
      <c r="P30" s="1015"/>
      <c r="Q30" s="1021">
        <v>4585</v>
      </c>
      <c r="R30" s="1022"/>
      <c r="S30" s="1022"/>
      <c r="T30" s="1022"/>
      <c r="U30" s="1022"/>
      <c r="V30" s="1022">
        <v>4391</v>
      </c>
      <c r="W30" s="1022"/>
      <c r="X30" s="1022"/>
      <c r="Y30" s="1022"/>
      <c r="Z30" s="1022"/>
      <c r="AA30" s="1022">
        <v>194</v>
      </c>
      <c r="AB30" s="1022"/>
      <c r="AC30" s="1022"/>
      <c r="AD30" s="1022"/>
      <c r="AE30" s="1023"/>
      <c r="AF30" s="1018">
        <v>194</v>
      </c>
      <c r="AG30" s="1019"/>
      <c r="AH30" s="1019"/>
      <c r="AI30" s="1019"/>
      <c r="AJ30" s="1020"/>
      <c r="AK30" s="963">
        <v>712</v>
      </c>
      <c r="AL30" s="954"/>
      <c r="AM30" s="954"/>
      <c r="AN30" s="954"/>
      <c r="AO30" s="954"/>
      <c r="AP30" s="954" t="s">
        <v>540</v>
      </c>
      <c r="AQ30" s="954"/>
      <c r="AR30" s="954"/>
      <c r="AS30" s="954"/>
      <c r="AT30" s="954"/>
      <c r="AU30" s="954" t="s">
        <v>540</v>
      </c>
      <c r="AV30" s="954"/>
      <c r="AW30" s="954"/>
      <c r="AX30" s="954"/>
      <c r="AY30" s="954"/>
      <c r="AZ30" s="1024" t="s">
        <v>540</v>
      </c>
      <c r="BA30" s="1024"/>
      <c r="BB30" s="1024"/>
      <c r="BC30" s="1024"/>
      <c r="BD30" s="1024"/>
      <c r="BE30" s="955"/>
      <c r="BF30" s="955"/>
      <c r="BG30" s="955"/>
      <c r="BH30" s="955"/>
      <c r="BI30" s="956"/>
      <c r="BJ30" s="223"/>
      <c r="BK30" s="223"/>
      <c r="BL30" s="223"/>
      <c r="BM30" s="223"/>
      <c r="BN30" s="223"/>
      <c r="BO30" s="232"/>
      <c r="BP30" s="232"/>
      <c r="BQ30" s="229">
        <v>24</v>
      </c>
      <c r="BR30" s="230"/>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2">
      <c r="A31" s="233">
        <v>4</v>
      </c>
      <c r="B31" s="1013" t="s">
        <v>407</v>
      </c>
      <c r="C31" s="1014"/>
      <c r="D31" s="1014"/>
      <c r="E31" s="1014"/>
      <c r="F31" s="1014"/>
      <c r="G31" s="1014"/>
      <c r="H31" s="1014"/>
      <c r="I31" s="1014"/>
      <c r="J31" s="1014"/>
      <c r="K31" s="1014"/>
      <c r="L31" s="1014"/>
      <c r="M31" s="1014"/>
      <c r="N31" s="1014"/>
      <c r="O31" s="1014"/>
      <c r="P31" s="1015"/>
      <c r="Q31" s="1021">
        <v>27</v>
      </c>
      <c r="R31" s="1022"/>
      <c r="S31" s="1022"/>
      <c r="T31" s="1022"/>
      <c r="U31" s="1022"/>
      <c r="V31" s="1022">
        <v>25</v>
      </c>
      <c r="W31" s="1022"/>
      <c r="X31" s="1022"/>
      <c r="Y31" s="1022"/>
      <c r="Z31" s="1022"/>
      <c r="AA31" s="1022">
        <v>2</v>
      </c>
      <c r="AB31" s="1022"/>
      <c r="AC31" s="1022"/>
      <c r="AD31" s="1022"/>
      <c r="AE31" s="1023"/>
      <c r="AF31" s="1018">
        <v>2</v>
      </c>
      <c r="AG31" s="1019"/>
      <c r="AH31" s="1019"/>
      <c r="AI31" s="1019"/>
      <c r="AJ31" s="1020"/>
      <c r="AK31" s="963">
        <v>5</v>
      </c>
      <c r="AL31" s="954"/>
      <c r="AM31" s="954"/>
      <c r="AN31" s="954"/>
      <c r="AO31" s="954"/>
      <c r="AP31" s="954" t="s">
        <v>540</v>
      </c>
      <c r="AQ31" s="954"/>
      <c r="AR31" s="954"/>
      <c r="AS31" s="954"/>
      <c r="AT31" s="954"/>
      <c r="AU31" s="954" t="s">
        <v>540</v>
      </c>
      <c r="AV31" s="954"/>
      <c r="AW31" s="954"/>
      <c r="AX31" s="954"/>
      <c r="AY31" s="954"/>
      <c r="AZ31" s="1024" t="s">
        <v>540</v>
      </c>
      <c r="BA31" s="1024"/>
      <c r="BB31" s="1024"/>
      <c r="BC31" s="1024"/>
      <c r="BD31" s="1024"/>
      <c r="BE31" s="955"/>
      <c r="BF31" s="955"/>
      <c r="BG31" s="955"/>
      <c r="BH31" s="955"/>
      <c r="BI31" s="956"/>
      <c r="BJ31" s="223"/>
      <c r="BK31" s="223"/>
      <c r="BL31" s="223"/>
      <c r="BM31" s="223"/>
      <c r="BN31" s="223"/>
      <c r="BO31" s="232"/>
      <c r="BP31" s="232"/>
      <c r="BQ31" s="229">
        <v>25</v>
      </c>
      <c r="BR31" s="230"/>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2">
      <c r="A32" s="233">
        <v>5</v>
      </c>
      <c r="B32" s="1013" t="s">
        <v>408</v>
      </c>
      <c r="C32" s="1014"/>
      <c r="D32" s="1014"/>
      <c r="E32" s="1014"/>
      <c r="F32" s="1014"/>
      <c r="G32" s="1014"/>
      <c r="H32" s="1014"/>
      <c r="I32" s="1014"/>
      <c r="J32" s="1014"/>
      <c r="K32" s="1014"/>
      <c r="L32" s="1014"/>
      <c r="M32" s="1014"/>
      <c r="N32" s="1014"/>
      <c r="O32" s="1014"/>
      <c r="P32" s="1015"/>
      <c r="Q32" s="1021">
        <v>687</v>
      </c>
      <c r="R32" s="1022"/>
      <c r="S32" s="1022"/>
      <c r="T32" s="1022"/>
      <c r="U32" s="1022"/>
      <c r="V32" s="1022">
        <v>672</v>
      </c>
      <c r="W32" s="1022"/>
      <c r="X32" s="1022"/>
      <c r="Y32" s="1022"/>
      <c r="Z32" s="1022"/>
      <c r="AA32" s="1022">
        <v>14</v>
      </c>
      <c r="AB32" s="1022"/>
      <c r="AC32" s="1022"/>
      <c r="AD32" s="1022"/>
      <c r="AE32" s="1023"/>
      <c r="AF32" s="1018">
        <v>363</v>
      </c>
      <c r="AG32" s="1019"/>
      <c r="AH32" s="1019"/>
      <c r="AI32" s="1019"/>
      <c r="AJ32" s="1020"/>
      <c r="AK32" s="963">
        <v>1</v>
      </c>
      <c r="AL32" s="954"/>
      <c r="AM32" s="954"/>
      <c r="AN32" s="954"/>
      <c r="AO32" s="954"/>
      <c r="AP32" s="954">
        <v>131</v>
      </c>
      <c r="AQ32" s="954"/>
      <c r="AR32" s="954"/>
      <c r="AS32" s="954"/>
      <c r="AT32" s="954"/>
      <c r="AU32" s="954">
        <v>0</v>
      </c>
      <c r="AV32" s="954"/>
      <c r="AW32" s="954"/>
      <c r="AX32" s="954"/>
      <c r="AY32" s="954"/>
      <c r="AZ32" s="1024" t="s">
        <v>540</v>
      </c>
      <c r="BA32" s="1024"/>
      <c r="BB32" s="1024"/>
      <c r="BC32" s="1024"/>
      <c r="BD32" s="1024"/>
      <c r="BE32" s="955" t="s">
        <v>409</v>
      </c>
      <c r="BF32" s="955"/>
      <c r="BG32" s="955"/>
      <c r="BH32" s="955"/>
      <c r="BI32" s="956"/>
      <c r="BJ32" s="223"/>
      <c r="BK32" s="223"/>
      <c r="BL32" s="223"/>
      <c r="BM32" s="223"/>
      <c r="BN32" s="223"/>
      <c r="BO32" s="232"/>
      <c r="BP32" s="232"/>
      <c r="BQ32" s="229">
        <v>26</v>
      </c>
      <c r="BR32" s="230"/>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2">
      <c r="A33" s="233">
        <v>6</v>
      </c>
      <c r="B33" s="1013" t="s">
        <v>410</v>
      </c>
      <c r="C33" s="1014"/>
      <c r="D33" s="1014"/>
      <c r="E33" s="1014"/>
      <c r="F33" s="1014"/>
      <c r="G33" s="1014"/>
      <c r="H33" s="1014"/>
      <c r="I33" s="1014"/>
      <c r="J33" s="1014"/>
      <c r="K33" s="1014"/>
      <c r="L33" s="1014"/>
      <c r="M33" s="1014"/>
      <c r="N33" s="1014"/>
      <c r="O33" s="1014"/>
      <c r="P33" s="1015"/>
      <c r="Q33" s="1021">
        <v>2786</v>
      </c>
      <c r="R33" s="1022"/>
      <c r="S33" s="1022"/>
      <c r="T33" s="1022"/>
      <c r="U33" s="1022"/>
      <c r="V33" s="1022">
        <v>2653</v>
      </c>
      <c r="W33" s="1022"/>
      <c r="X33" s="1022"/>
      <c r="Y33" s="1022"/>
      <c r="Z33" s="1022"/>
      <c r="AA33" s="1022">
        <v>133</v>
      </c>
      <c r="AB33" s="1022"/>
      <c r="AC33" s="1022"/>
      <c r="AD33" s="1022"/>
      <c r="AE33" s="1023"/>
      <c r="AF33" s="1018">
        <v>413</v>
      </c>
      <c r="AG33" s="1019"/>
      <c r="AH33" s="1019"/>
      <c r="AI33" s="1019"/>
      <c r="AJ33" s="1020"/>
      <c r="AK33" s="963">
        <v>481</v>
      </c>
      <c r="AL33" s="954"/>
      <c r="AM33" s="954"/>
      <c r="AN33" s="954"/>
      <c r="AO33" s="954"/>
      <c r="AP33" s="954">
        <v>630</v>
      </c>
      <c r="AQ33" s="954"/>
      <c r="AR33" s="954"/>
      <c r="AS33" s="954"/>
      <c r="AT33" s="954"/>
      <c r="AU33" s="954">
        <v>394</v>
      </c>
      <c r="AV33" s="954"/>
      <c r="AW33" s="954"/>
      <c r="AX33" s="954"/>
      <c r="AY33" s="954"/>
      <c r="AZ33" s="1024" t="s">
        <v>540</v>
      </c>
      <c r="BA33" s="1024"/>
      <c r="BB33" s="1024"/>
      <c r="BC33" s="1024"/>
      <c r="BD33" s="1024"/>
      <c r="BE33" s="955" t="s">
        <v>409</v>
      </c>
      <c r="BF33" s="955"/>
      <c r="BG33" s="955"/>
      <c r="BH33" s="955"/>
      <c r="BI33" s="956"/>
      <c r="BJ33" s="223"/>
      <c r="BK33" s="223"/>
      <c r="BL33" s="223"/>
      <c r="BM33" s="223"/>
      <c r="BN33" s="223"/>
      <c r="BO33" s="232"/>
      <c r="BP33" s="232"/>
      <c r="BQ33" s="229">
        <v>27</v>
      </c>
      <c r="BR33" s="230"/>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2">
      <c r="A34" s="233">
        <v>7</v>
      </c>
      <c r="B34" s="1013" t="s">
        <v>411</v>
      </c>
      <c r="C34" s="1014"/>
      <c r="D34" s="1014"/>
      <c r="E34" s="1014"/>
      <c r="F34" s="1014"/>
      <c r="G34" s="1014"/>
      <c r="H34" s="1014"/>
      <c r="I34" s="1014"/>
      <c r="J34" s="1014"/>
      <c r="K34" s="1014"/>
      <c r="L34" s="1014"/>
      <c r="M34" s="1014"/>
      <c r="N34" s="1014"/>
      <c r="O34" s="1014"/>
      <c r="P34" s="1015"/>
      <c r="Q34" s="1021">
        <v>1798</v>
      </c>
      <c r="R34" s="1022"/>
      <c r="S34" s="1022"/>
      <c r="T34" s="1022"/>
      <c r="U34" s="1022"/>
      <c r="V34" s="1022">
        <v>1752</v>
      </c>
      <c r="W34" s="1022"/>
      <c r="X34" s="1022"/>
      <c r="Y34" s="1022"/>
      <c r="Z34" s="1022"/>
      <c r="AA34" s="1022">
        <v>45</v>
      </c>
      <c r="AB34" s="1022"/>
      <c r="AC34" s="1022"/>
      <c r="AD34" s="1022"/>
      <c r="AE34" s="1023"/>
      <c r="AF34" s="1018">
        <v>92</v>
      </c>
      <c r="AG34" s="1019"/>
      <c r="AH34" s="1019"/>
      <c r="AI34" s="1019"/>
      <c r="AJ34" s="1020"/>
      <c r="AK34" s="963">
        <v>503</v>
      </c>
      <c r="AL34" s="954"/>
      <c r="AM34" s="954"/>
      <c r="AN34" s="954"/>
      <c r="AO34" s="954"/>
      <c r="AP34" s="954">
        <v>5807</v>
      </c>
      <c r="AQ34" s="954"/>
      <c r="AR34" s="954"/>
      <c r="AS34" s="954"/>
      <c r="AT34" s="954"/>
      <c r="AU34" s="954">
        <v>4065</v>
      </c>
      <c r="AV34" s="954"/>
      <c r="AW34" s="954"/>
      <c r="AX34" s="954"/>
      <c r="AY34" s="954"/>
      <c r="AZ34" s="1024" t="s">
        <v>540</v>
      </c>
      <c r="BA34" s="1024"/>
      <c r="BB34" s="1024"/>
      <c r="BC34" s="1024"/>
      <c r="BD34" s="1024"/>
      <c r="BE34" s="955" t="s">
        <v>412</v>
      </c>
      <c r="BF34" s="955"/>
      <c r="BG34" s="955"/>
      <c r="BH34" s="955"/>
      <c r="BI34" s="956"/>
      <c r="BJ34" s="223"/>
      <c r="BK34" s="223"/>
      <c r="BL34" s="223"/>
      <c r="BM34" s="223"/>
      <c r="BN34" s="223"/>
      <c r="BO34" s="232"/>
      <c r="BP34" s="232"/>
      <c r="BQ34" s="229">
        <v>28</v>
      </c>
      <c r="BR34" s="230"/>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2">
      <c r="A35" s="233">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2"/>
      <c r="BP35" s="232"/>
      <c r="BQ35" s="229">
        <v>29</v>
      </c>
      <c r="BR35" s="230"/>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2">
      <c r="A36" s="233">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2"/>
      <c r="BP36" s="232"/>
      <c r="BQ36" s="229">
        <v>30</v>
      </c>
      <c r="BR36" s="230"/>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2">
      <c r="A37" s="233">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2"/>
      <c r="BP37" s="232"/>
      <c r="BQ37" s="229">
        <v>31</v>
      </c>
      <c r="BR37" s="230"/>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2">
      <c r="A38" s="233">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2"/>
      <c r="BP38" s="232"/>
      <c r="BQ38" s="229">
        <v>32</v>
      </c>
      <c r="BR38" s="230"/>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2">
      <c r="A39" s="233">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2"/>
      <c r="BP39" s="232"/>
      <c r="BQ39" s="229">
        <v>33</v>
      </c>
      <c r="BR39" s="230"/>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2">
      <c r="A40" s="229">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2"/>
      <c r="BP40" s="232"/>
      <c r="BQ40" s="229">
        <v>34</v>
      </c>
      <c r="BR40" s="230"/>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2">
      <c r="A41" s="229">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2"/>
      <c r="BP41" s="232"/>
      <c r="BQ41" s="229">
        <v>35</v>
      </c>
      <c r="BR41" s="230"/>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2">
      <c r="A42" s="229">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2"/>
      <c r="BP42" s="232"/>
      <c r="BQ42" s="229">
        <v>36</v>
      </c>
      <c r="BR42" s="230"/>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2">
      <c r="A43" s="229">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2"/>
      <c r="BP43" s="232"/>
      <c r="BQ43" s="229">
        <v>37</v>
      </c>
      <c r="BR43" s="230"/>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2">
      <c r="A44" s="229">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2"/>
      <c r="BP44" s="232"/>
      <c r="BQ44" s="229">
        <v>38</v>
      </c>
      <c r="BR44" s="230"/>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2">
      <c r="A45" s="229">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2"/>
      <c r="BP45" s="232"/>
      <c r="BQ45" s="229">
        <v>39</v>
      </c>
      <c r="BR45" s="230"/>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2">
      <c r="A46" s="229">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2"/>
      <c r="BP46" s="232"/>
      <c r="BQ46" s="229">
        <v>40</v>
      </c>
      <c r="BR46" s="230"/>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2">
      <c r="A47" s="229">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2"/>
      <c r="BP47" s="232"/>
      <c r="BQ47" s="229">
        <v>41</v>
      </c>
      <c r="BR47" s="230"/>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2">
      <c r="A48" s="229">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2"/>
      <c r="BP48" s="232"/>
      <c r="BQ48" s="229">
        <v>42</v>
      </c>
      <c r="BR48" s="230"/>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2">
      <c r="A49" s="229">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2"/>
      <c r="BP49" s="232"/>
      <c r="BQ49" s="229">
        <v>43</v>
      </c>
      <c r="BR49" s="230"/>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2">
      <c r="A50" s="229">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2"/>
      <c r="BP50" s="232"/>
      <c r="BQ50" s="229">
        <v>44</v>
      </c>
      <c r="BR50" s="230"/>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2">
      <c r="A51" s="229">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2"/>
      <c r="BP51" s="232"/>
      <c r="BQ51" s="229">
        <v>45</v>
      </c>
      <c r="BR51" s="230"/>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2">
      <c r="A52" s="229">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2"/>
      <c r="BP52" s="232"/>
      <c r="BQ52" s="229">
        <v>46</v>
      </c>
      <c r="BR52" s="230"/>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2">
      <c r="A53" s="229">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2"/>
      <c r="BP53" s="232"/>
      <c r="BQ53" s="229">
        <v>47</v>
      </c>
      <c r="BR53" s="230"/>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2">
      <c r="A54" s="229">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2"/>
      <c r="BP54" s="232"/>
      <c r="BQ54" s="229">
        <v>48</v>
      </c>
      <c r="BR54" s="230"/>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2">
      <c r="A55" s="229">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2"/>
      <c r="BP55" s="232"/>
      <c r="BQ55" s="229">
        <v>49</v>
      </c>
      <c r="BR55" s="230"/>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2">
      <c r="A56" s="229">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2"/>
      <c r="BP56" s="232"/>
      <c r="BQ56" s="229">
        <v>50</v>
      </c>
      <c r="BR56" s="230"/>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2">
      <c r="A57" s="229">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2"/>
      <c r="BP57" s="232"/>
      <c r="BQ57" s="229">
        <v>51</v>
      </c>
      <c r="BR57" s="230"/>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2">
      <c r="A58" s="229">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2"/>
      <c r="BP58" s="232"/>
      <c r="BQ58" s="229">
        <v>52</v>
      </c>
      <c r="BR58" s="230"/>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2">
      <c r="A59" s="229">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2"/>
      <c r="BP59" s="232"/>
      <c r="BQ59" s="229">
        <v>53</v>
      </c>
      <c r="BR59" s="230"/>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2">
      <c r="A60" s="229">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2"/>
      <c r="BP60" s="232"/>
      <c r="BQ60" s="229">
        <v>54</v>
      </c>
      <c r="BR60" s="230"/>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5">
      <c r="A61" s="229">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2"/>
      <c r="BP61" s="232"/>
      <c r="BQ61" s="229">
        <v>55</v>
      </c>
      <c r="BR61" s="230"/>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2">
      <c r="A62" s="229">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413</v>
      </c>
      <c r="BK62" s="1011"/>
      <c r="BL62" s="1011"/>
      <c r="BM62" s="1011"/>
      <c r="BN62" s="1012"/>
      <c r="BO62" s="232"/>
      <c r="BP62" s="232"/>
      <c r="BQ62" s="229">
        <v>56</v>
      </c>
      <c r="BR62" s="230"/>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5">
      <c r="A63" s="231" t="s">
        <v>391</v>
      </c>
      <c r="B63" s="920" t="s">
        <v>414</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1124</v>
      </c>
      <c r="AG63" s="942"/>
      <c r="AH63" s="942"/>
      <c r="AI63" s="942"/>
      <c r="AJ63" s="1005"/>
      <c r="AK63" s="1006"/>
      <c r="AL63" s="946"/>
      <c r="AM63" s="946"/>
      <c r="AN63" s="946"/>
      <c r="AO63" s="946"/>
      <c r="AP63" s="942">
        <v>6568</v>
      </c>
      <c r="AQ63" s="942"/>
      <c r="AR63" s="942"/>
      <c r="AS63" s="942"/>
      <c r="AT63" s="942"/>
      <c r="AU63" s="942">
        <v>4459</v>
      </c>
      <c r="AV63" s="942"/>
      <c r="AW63" s="942"/>
      <c r="AX63" s="942"/>
      <c r="AY63" s="942"/>
      <c r="AZ63" s="1000"/>
      <c r="BA63" s="1000"/>
      <c r="BB63" s="1000"/>
      <c r="BC63" s="1000"/>
      <c r="BD63" s="1000"/>
      <c r="BE63" s="943"/>
      <c r="BF63" s="943"/>
      <c r="BG63" s="943"/>
      <c r="BH63" s="943"/>
      <c r="BI63" s="944"/>
      <c r="BJ63" s="1001" t="s">
        <v>415</v>
      </c>
      <c r="BK63" s="936"/>
      <c r="BL63" s="936"/>
      <c r="BM63" s="936"/>
      <c r="BN63" s="1002"/>
      <c r="BO63" s="232"/>
      <c r="BP63" s="232"/>
      <c r="BQ63" s="229">
        <v>57</v>
      </c>
      <c r="BR63" s="230"/>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2">
      <c r="A66" s="978" t="s">
        <v>417</v>
      </c>
      <c r="B66" s="979"/>
      <c r="C66" s="979"/>
      <c r="D66" s="979"/>
      <c r="E66" s="979"/>
      <c r="F66" s="979"/>
      <c r="G66" s="979"/>
      <c r="H66" s="979"/>
      <c r="I66" s="979"/>
      <c r="J66" s="979"/>
      <c r="K66" s="979"/>
      <c r="L66" s="979"/>
      <c r="M66" s="979"/>
      <c r="N66" s="979"/>
      <c r="O66" s="979"/>
      <c r="P66" s="980"/>
      <c r="Q66" s="984" t="s">
        <v>418</v>
      </c>
      <c r="R66" s="985"/>
      <c r="S66" s="985"/>
      <c r="T66" s="985"/>
      <c r="U66" s="986"/>
      <c r="V66" s="984" t="s">
        <v>419</v>
      </c>
      <c r="W66" s="985"/>
      <c r="X66" s="985"/>
      <c r="Y66" s="985"/>
      <c r="Z66" s="986"/>
      <c r="AA66" s="984" t="s">
        <v>420</v>
      </c>
      <c r="AB66" s="985"/>
      <c r="AC66" s="985"/>
      <c r="AD66" s="985"/>
      <c r="AE66" s="986"/>
      <c r="AF66" s="990" t="s">
        <v>421</v>
      </c>
      <c r="AG66" s="991"/>
      <c r="AH66" s="991"/>
      <c r="AI66" s="991"/>
      <c r="AJ66" s="992"/>
      <c r="AK66" s="984" t="s">
        <v>422</v>
      </c>
      <c r="AL66" s="979"/>
      <c r="AM66" s="979"/>
      <c r="AN66" s="979"/>
      <c r="AO66" s="980"/>
      <c r="AP66" s="984" t="s">
        <v>423</v>
      </c>
      <c r="AQ66" s="985"/>
      <c r="AR66" s="985"/>
      <c r="AS66" s="985"/>
      <c r="AT66" s="986"/>
      <c r="AU66" s="984" t="s">
        <v>424</v>
      </c>
      <c r="AV66" s="985"/>
      <c r="AW66" s="985"/>
      <c r="AX66" s="985"/>
      <c r="AY66" s="986"/>
      <c r="AZ66" s="984" t="s">
        <v>378</v>
      </c>
      <c r="BA66" s="985"/>
      <c r="BB66" s="985"/>
      <c r="BC66" s="985"/>
      <c r="BD66" s="998"/>
      <c r="BE66" s="232"/>
      <c r="BF66" s="232"/>
      <c r="BG66" s="232"/>
      <c r="BH66" s="232"/>
      <c r="BI66" s="232"/>
      <c r="BJ66" s="232"/>
      <c r="BK66" s="232"/>
      <c r="BL66" s="232"/>
      <c r="BM66" s="232"/>
      <c r="BN66" s="232"/>
      <c r="BO66" s="232"/>
      <c r="BP66" s="232"/>
      <c r="BQ66" s="229">
        <v>60</v>
      </c>
      <c r="BR66" s="234"/>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2"/>
      <c r="BF67" s="232"/>
      <c r="BG67" s="232"/>
      <c r="BH67" s="232"/>
      <c r="BI67" s="232"/>
      <c r="BJ67" s="232"/>
      <c r="BK67" s="232"/>
      <c r="BL67" s="232"/>
      <c r="BM67" s="232"/>
      <c r="BN67" s="232"/>
      <c r="BO67" s="232"/>
      <c r="BP67" s="232"/>
      <c r="BQ67" s="229">
        <v>61</v>
      </c>
      <c r="BR67" s="234"/>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2">
      <c r="A68" s="227">
        <v>1</v>
      </c>
      <c r="B68" s="968" t="s">
        <v>592</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540</v>
      </c>
      <c r="AQ68" s="965"/>
      <c r="AR68" s="965"/>
      <c r="AS68" s="965"/>
      <c r="AT68" s="965"/>
      <c r="AU68" s="965" t="s">
        <v>540</v>
      </c>
      <c r="AV68" s="965"/>
      <c r="AW68" s="965"/>
      <c r="AX68" s="965"/>
      <c r="AY68" s="965"/>
      <c r="AZ68" s="966"/>
      <c r="BA68" s="966"/>
      <c r="BB68" s="966"/>
      <c r="BC68" s="966"/>
      <c r="BD68" s="967"/>
      <c r="BE68" s="232"/>
      <c r="BF68" s="232"/>
      <c r="BG68" s="232"/>
      <c r="BH68" s="232"/>
      <c r="BI68" s="232"/>
      <c r="BJ68" s="232"/>
      <c r="BK68" s="232"/>
      <c r="BL68" s="232"/>
      <c r="BM68" s="232"/>
      <c r="BN68" s="232"/>
      <c r="BO68" s="232"/>
      <c r="BP68" s="232"/>
      <c r="BQ68" s="229">
        <v>62</v>
      </c>
      <c r="BR68" s="234"/>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2">
      <c r="A69" s="229">
        <v>2</v>
      </c>
      <c r="B69" s="957" t="s">
        <v>593</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540</v>
      </c>
      <c r="AL69" s="954"/>
      <c r="AM69" s="954"/>
      <c r="AN69" s="954"/>
      <c r="AO69" s="954"/>
      <c r="AP69" s="954" t="s">
        <v>540</v>
      </c>
      <c r="AQ69" s="954"/>
      <c r="AR69" s="954"/>
      <c r="AS69" s="954"/>
      <c r="AT69" s="954"/>
      <c r="AU69" s="954" t="s">
        <v>540</v>
      </c>
      <c r="AV69" s="954"/>
      <c r="AW69" s="954"/>
      <c r="AX69" s="954"/>
      <c r="AY69" s="954"/>
      <c r="AZ69" s="955"/>
      <c r="BA69" s="955"/>
      <c r="BB69" s="955"/>
      <c r="BC69" s="955"/>
      <c r="BD69" s="956"/>
      <c r="BE69" s="232"/>
      <c r="BF69" s="232"/>
      <c r="BG69" s="232"/>
      <c r="BH69" s="232"/>
      <c r="BI69" s="232"/>
      <c r="BJ69" s="232"/>
      <c r="BK69" s="232"/>
      <c r="BL69" s="232"/>
      <c r="BM69" s="232"/>
      <c r="BN69" s="232"/>
      <c r="BO69" s="232"/>
      <c r="BP69" s="232"/>
      <c r="BQ69" s="229">
        <v>63</v>
      </c>
      <c r="BR69" s="234"/>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2">
      <c r="A70" s="229">
        <v>3</v>
      </c>
      <c r="B70" s="957" t="s">
        <v>594</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540</v>
      </c>
      <c r="AQ70" s="954"/>
      <c r="AR70" s="954"/>
      <c r="AS70" s="954"/>
      <c r="AT70" s="954"/>
      <c r="AU70" s="954" t="s">
        <v>540</v>
      </c>
      <c r="AV70" s="954"/>
      <c r="AW70" s="954"/>
      <c r="AX70" s="954"/>
      <c r="AY70" s="954"/>
      <c r="AZ70" s="955"/>
      <c r="BA70" s="955"/>
      <c r="BB70" s="955"/>
      <c r="BC70" s="955"/>
      <c r="BD70" s="956"/>
      <c r="BE70" s="232"/>
      <c r="BF70" s="232"/>
      <c r="BG70" s="232"/>
      <c r="BH70" s="232"/>
      <c r="BI70" s="232"/>
      <c r="BJ70" s="232"/>
      <c r="BK70" s="232"/>
      <c r="BL70" s="232"/>
      <c r="BM70" s="232"/>
      <c r="BN70" s="232"/>
      <c r="BO70" s="232"/>
      <c r="BP70" s="232"/>
      <c r="BQ70" s="229">
        <v>64</v>
      </c>
      <c r="BR70" s="234"/>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2">
      <c r="A71" s="229">
        <v>4</v>
      </c>
      <c r="B71" s="957" t="s">
        <v>595</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540</v>
      </c>
      <c r="AL71" s="954"/>
      <c r="AM71" s="954"/>
      <c r="AN71" s="954"/>
      <c r="AO71" s="954"/>
      <c r="AP71" s="954" t="s">
        <v>540</v>
      </c>
      <c r="AQ71" s="954"/>
      <c r="AR71" s="954"/>
      <c r="AS71" s="954"/>
      <c r="AT71" s="954"/>
      <c r="AU71" s="954" t="s">
        <v>540</v>
      </c>
      <c r="AV71" s="954"/>
      <c r="AW71" s="954"/>
      <c r="AX71" s="954"/>
      <c r="AY71" s="954"/>
      <c r="AZ71" s="955"/>
      <c r="BA71" s="955"/>
      <c r="BB71" s="955"/>
      <c r="BC71" s="955"/>
      <c r="BD71" s="956"/>
      <c r="BE71" s="232"/>
      <c r="BF71" s="232"/>
      <c r="BG71" s="232"/>
      <c r="BH71" s="232"/>
      <c r="BI71" s="232"/>
      <c r="BJ71" s="232"/>
      <c r="BK71" s="232"/>
      <c r="BL71" s="232"/>
      <c r="BM71" s="232"/>
      <c r="BN71" s="232"/>
      <c r="BO71" s="232"/>
      <c r="BP71" s="232"/>
      <c r="BQ71" s="229">
        <v>65</v>
      </c>
      <c r="BR71" s="234"/>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2">
      <c r="A72" s="229">
        <v>5</v>
      </c>
      <c r="B72" s="957" t="s">
        <v>596</v>
      </c>
      <c r="C72" s="958"/>
      <c r="D72" s="958"/>
      <c r="E72" s="958"/>
      <c r="F72" s="958"/>
      <c r="G72" s="958"/>
      <c r="H72" s="958"/>
      <c r="I72" s="958"/>
      <c r="J72" s="958"/>
      <c r="K72" s="958"/>
      <c r="L72" s="958"/>
      <c r="M72" s="958"/>
      <c r="N72" s="958"/>
      <c r="O72" s="958"/>
      <c r="P72" s="959"/>
      <c r="Q72" s="960">
        <v>5991</v>
      </c>
      <c r="R72" s="954"/>
      <c r="S72" s="954"/>
      <c r="T72" s="954"/>
      <c r="U72" s="954"/>
      <c r="V72" s="954">
        <v>5667</v>
      </c>
      <c r="W72" s="954"/>
      <c r="X72" s="954"/>
      <c r="Y72" s="954"/>
      <c r="Z72" s="954"/>
      <c r="AA72" s="954">
        <v>324</v>
      </c>
      <c r="AB72" s="954"/>
      <c r="AC72" s="954"/>
      <c r="AD72" s="954"/>
      <c r="AE72" s="954"/>
      <c r="AF72" s="954">
        <v>6100</v>
      </c>
      <c r="AG72" s="954"/>
      <c r="AH72" s="954"/>
      <c r="AI72" s="954"/>
      <c r="AJ72" s="954"/>
      <c r="AK72" s="954" t="s">
        <v>540</v>
      </c>
      <c r="AL72" s="954"/>
      <c r="AM72" s="954"/>
      <c r="AN72" s="954"/>
      <c r="AO72" s="954"/>
      <c r="AP72" s="954">
        <v>4234</v>
      </c>
      <c r="AQ72" s="954"/>
      <c r="AR72" s="954"/>
      <c r="AS72" s="954"/>
      <c r="AT72" s="954"/>
      <c r="AU72" s="954" t="s">
        <v>540</v>
      </c>
      <c r="AV72" s="954"/>
      <c r="AW72" s="954"/>
      <c r="AX72" s="954"/>
      <c r="AY72" s="954"/>
      <c r="AZ72" s="955"/>
      <c r="BA72" s="955"/>
      <c r="BB72" s="955"/>
      <c r="BC72" s="955"/>
      <c r="BD72" s="956"/>
      <c r="BE72" s="232"/>
      <c r="BF72" s="232"/>
      <c r="BG72" s="232"/>
      <c r="BH72" s="232"/>
      <c r="BI72" s="232"/>
      <c r="BJ72" s="232"/>
      <c r="BK72" s="232"/>
      <c r="BL72" s="232"/>
      <c r="BM72" s="232"/>
      <c r="BN72" s="232"/>
      <c r="BO72" s="232"/>
      <c r="BP72" s="232"/>
      <c r="BQ72" s="229">
        <v>66</v>
      </c>
      <c r="BR72" s="234"/>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2">
      <c r="A73" s="229">
        <v>6</v>
      </c>
      <c r="B73" s="957" t="s">
        <v>597</v>
      </c>
      <c r="C73" s="958"/>
      <c r="D73" s="958"/>
      <c r="E73" s="958"/>
      <c r="F73" s="958"/>
      <c r="G73" s="958"/>
      <c r="H73" s="958"/>
      <c r="I73" s="958"/>
      <c r="J73" s="958"/>
      <c r="K73" s="958"/>
      <c r="L73" s="958"/>
      <c r="M73" s="958"/>
      <c r="N73" s="958"/>
      <c r="O73" s="958"/>
      <c r="P73" s="959"/>
      <c r="Q73" s="960">
        <v>4943</v>
      </c>
      <c r="R73" s="954"/>
      <c r="S73" s="954"/>
      <c r="T73" s="954"/>
      <c r="U73" s="954"/>
      <c r="V73" s="954">
        <v>4721</v>
      </c>
      <c r="W73" s="954"/>
      <c r="X73" s="954"/>
      <c r="Y73" s="954"/>
      <c r="Z73" s="954"/>
      <c r="AA73" s="954">
        <v>222</v>
      </c>
      <c r="AB73" s="954"/>
      <c r="AC73" s="954"/>
      <c r="AD73" s="954"/>
      <c r="AE73" s="954"/>
      <c r="AF73" s="954">
        <v>188</v>
      </c>
      <c r="AG73" s="954"/>
      <c r="AH73" s="954"/>
      <c r="AI73" s="954"/>
      <c r="AJ73" s="954"/>
      <c r="AK73" s="954" t="s">
        <v>540</v>
      </c>
      <c r="AL73" s="954"/>
      <c r="AM73" s="954"/>
      <c r="AN73" s="954"/>
      <c r="AO73" s="954"/>
      <c r="AP73" s="954">
        <v>2664</v>
      </c>
      <c r="AQ73" s="954"/>
      <c r="AR73" s="954"/>
      <c r="AS73" s="954"/>
      <c r="AT73" s="954"/>
      <c r="AU73" s="954">
        <v>641</v>
      </c>
      <c r="AV73" s="954"/>
      <c r="AW73" s="954"/>
      <c r="AX73" s="954"/>
      <c r="AY73" s="954"/>
      <c r="AZ73" s="955"/>
      <c r="BA73" s="955"/>
      <c r="BB73" s="955"/>
      <c r="BC73" s="955"/>
      <c r="BD73" s="956"/>
      <c r="BE73" s="232"/>
      <c r="BF73" s="232"/>
      <c r="BG73" s="232"/>
      <c r="BH73" s="232"/>
      <c r="BI73" s="232"/>
      <c r="BJ73" s="232"/>
      <c r="BK73" s="232"/>
      <c r="BL73" s="232"/>
      <c r="BM73" s="232"/>
      <c r="BN73" s="232"/>
      <c r="BO73" s="232"/>
      <c r="BP73" s="232"/>
      <c r="BQ73" s="229">
        <v>67</v>
      </c>
      <c r="BR73" s="234"/>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2">
      <c r="A74" s="229">
        <v>7</v>
      </c>
      <c r="B74" s="957" t="s">
        <v>598</v>
      </c>
      <c r="C74" s="958"/>
      <c r="D74" s="958"/>
      <c r="E74" s="958"/>
      <c r="F74" s="958"/>
      <c r="G74" s="958"/>
      <c r="H74" s="958"/>
      <c r="I74" s="958"/>
      <c r="J74" s="958"/>
      <c r="K74" s="958"/>
      <c r="L74" s="958"/>
      <c r="M74" s="958"/>
      <c r="N74" s="958"/>
      <c r="O74" s="958"/>
      <c r="P74" s="959"/>
      <c r="Q74" s="960">
        <v>4876</v>
      </c>
      <c r="R74" s="954"/>
      <c r="S74" s="954"/>
      <c r="T74" s="954"/>
      <c r="U74" s="954"/>
      <c r="V74" s="954">
        <v>4568</v>
      </c>
      <c r="W74" s="954"/>
      <c r="X74" s="954"/>
      <c r="Y74" s="954"/>
      <c r="Z74" s="954"/>
      <c r="AA74" s="954">
        <v>308</v>
      </c>
      <c r="AB74" s="954"/>
      <c r="AC74" s="954"/>
      <c r="AD74" s="954"/>
      <c r="AE74" s="954"/>
      <c r="AF74" s="954">
        <v>4392</v>
      </c>
      <c r="AG74" s="954"/>
      <c r="AH74" s="954"/>
      <c r="AI74" s="954"/>
      <c r="AJ74" s="954"/>
      <c r="AK74" s="954" t="s">
        <v>540</v>
      </c>
      <c r="AL74" s="954"/>
      <c r="AM74" s="954"/>
      <c r="AN74" s="954"/>
      <c r="AO74" s="954"/>
      <c r="AP74" s="954">
        <v>1442</v>
      </c>
      <c r="AQ74" s="954"/>
      <c r="AR74" s="954"/>
      <c r="AS74" s="954"/>
      <c r="AT74" s="954"/>
      <c r="AU74" s="954" t="s">
        <v>540</v>
      </c>
      <c r="AV74" s="954"/>
      <c r="AW74" s="954"/>
      <c r="AX74" s="954"/>
      <c r="AY74" s="954"/>
      <c r="AZ74" s="955"/>
      <c r="BA74" s="955"/>
      <c r="BB74" s="955"/>
      <c r="BC74" s="955"/>
      <c r="BD74" s="956"/>
      <c r="BE74" s="232"/>
      <c r="BF74" s="232"/>
      <c r="BG74" s="232"/>
      <c r="BH74" s="232"/>
      <c r="BI74" s="232"/>
      <c r="BJ74" s="232"/>
      <c r="BK74" s="232"/>
      <c r="BL74" s="232"/>
      <c r="BM74" s="232"/>
      <c r="BN74" s="232"/>
      <c r="BO74" s="232"/>
      <c r="BP74" s="232"/>
      <c r="BQ74" s="229">
        <v>68</v>
      </c>
      <c r="BR74" s="234"/>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2">
      <c r="A75" s="229">
        <v>8</v>
      </c>
      <c r="B75" s="957" t="s">
        <v>599</v>
      </c>
      <c r="C75" s="958"/>
      <c r="D75" s="958"/>
      <c r="E75" s="958"/>
      <c r="F75" s="958"/>
      <c r="G75" s="958"/>
      <c r="H75" s="958"/>
      <c r="I75" s="958"/>
      <c r="J75" s="958"/>
      <c r="K75" s="958"/>
      <c r="L75" s="958"/>
      <c r="M75" s="958"/>
      <c r="N75" s="958"/>
      <c r="O75" s="958"/>
      <c r="P75" s="959"/>
      <c r="Q75" s="961">
        <v>1523</v>
      </c>
      <c r="R75" s="962"/>
      <c r="S75" s="962"/>
      <c r="T75" s="962"/>
      <c r="U75" s="963"/>
      <c r="V75" s="964">
        <v>1410</v>
      </c>
      <c r="W75" s="962"/>
      <c r="X75" s="962"/>
      <c r="Y75" s="962"/>
      <c r="Z75" s="963"/>
      <c r="AA75" s="964">
        <v>113</v>
      </c>
      <c r="AB75" s="962"/>
      <c r="AC75" s="962"/>
      <c r="AD75" s="962"/>
      <c r="AE75" s="963"/>
      <c r="AF75" s="964">
        <v>108</v>
      </c>
      <c r="AG75" s="962"/>
      <c r="AH75" s="962"/>
      <c r="AI75" s="962"/>
      <c r="AJ75" s="963"/>
      <c r="AK75" s="964" t="s">
        <v>540</v>
      </c>
      <c r="AL75" s="962"/>
      <c r="AM75" s="962"/>
      <c r="AN75" s="962"/>
      <c r="AO75" s="963"/>
      <c r="AP75" s="964">
        <v>149</v>
      </c>
      <c r="AQ75" s="962"/>
      <c r="AR75" s="962"/>
      <c r="AS75" s="962"/>
      <c r="AT75" s="963"/>
      <c r="AU75" s="964" t="s">
        <v>540</v>
      </c>
      <c r="AV75" s="962"/>
      <c r="AW75" s="962"/>
      <c r="AX75" s="962"/>
      <c r="AY75" s="963"/>
      <c r="AZ75" s="955"/>
      <c r="BA75" s="955"/>
      <c r="BB75" s="955"/>
      <c r="BC75" s="955"/>
      <c r="BD75" s="956"/>
      <c r="BE75" s="232"/>
      <c r="BF75" s="232"/>
      <c r="BG75" s="232"/>
      <c r="BH75" s="232"/>
      <c r="BI75" s="232"/>
      <c r="BJ75" s="232"/>
      <c r="BK75" s="232"/>
      <c r="BL75" s="232"/>
      <c r="BM75" s="232"/>
      <c r="BN75" s="232"/>
      <c r="BO75" s="232"/>
      <c r="BP75" s="232"/>
      <c r="BQ75" s="229">
        <v>69</v>
      </c>
      <c r="BR75" s="234"/>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2">
      <c r="A76" s="229">
        <v>9</v>
      </c>
      <c r="B76" s="957" t="s">
        <v>600</v>
      </c>
      <c r="C76" s="958"/>
      <c r="D76" s="958"/>
      <c r="E76" s="958"/>
      <c r="F76" s="958"/>
      <c r="G76" s="958"/>
      <c r="H76" s="958"/>
      <c r="I76" s="958"/>
      <c r="J76" s="958"/>
      <c r="K76" s="958"/>
      <c r="L76" s="958"/>
      <c r="M76" s="958"/>
      <c r="N76" s="958"/>
      <c r="O76" s="958"/>
      <c r="P76" s="959"/>
      <c r="Q76" s="961">
        <v>2584</v>
      </c>
      <c r="R76" s="962"/>
      <c r="S76" s="962"/>
      <c r="T76" s="962"/>
      <c r="U76" s="963"/>
      <c r="V76" s="964">
        <v>2324</v>
      </c>
      <c r="W76" s="962"/>
      <c r="X76" s="962"/>
      <c r="Y76" s="962"/>
      <c r="Z76" s="963"/>
      <c r="AA76" s="964">
        <v>261</v>
      </c>
      <c r="AB76" s="962"/>
      <c r="AC76" s="962"/>
      <c r="AD76" s="962"/>
      <c r="AE76" s="963"/>
      <c r="AF76" s="964">
        <v>261</v>
      </c>
      <c r="AG76" s="962"/>
      <c r="AH76" s="962"/>
      <c r="AI76" s="962"/>
      <c r="AJ76" s="963"/>
      <c r="AK76" s="964">
        <v>168</v>
      </c>
      <c r="AL76" s="962"/>
      <c r="AM76" s="962"/>
      <c r="AN76" s="962"/>
      <c r="AO76" s="963"/>
      <c r="AP76" s="964" t="s">
        <v>540</v>
      </c>
      <c r="AQ76" s="962"/>
      <c r="AR76" s="962"/>
      <c r="AS76" s="962"/>
      <c r="AT76" s="963"/>
      <c r="AU76" s="964" t="s">
        <v>540</v>
      </c>
      <c r="AV76" s="962"/>
      <c r="AW76" s="962"/>
      <c r="AX76" s="962"/>
      <c r="AY76" s="963"/>
      <c r="AZ76" s="955"/>
      <c r="BA76" s="955"/>
      <c r="BB76" s="955"/>
      <c r="BC76" s="955"/>
      <c r="BD76" s="956"/>
      <c r="BE76" s="232"/>
      <c r="BF76" s="232"/>
      <c r="BG76" s="232"/>
      <c r="BH76" s="232"/>
      <c r="BI76" s="232"/>
      <c r="BJ76" s="232"/>
      <c r="BK76" s="232"/>
      <c r="BL76" s="232"/>
      <c r="BM76" s="232"/>
      <c r="BN76" s="232"/>
      <c r="BO76" s="232"/>
      <c r="BP76" s="232"/>
      <c r="BQ76" s="229">
        <v>70</v>
      </c>
      <c r="BR76" s="234"/>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2">
      <c r="A77" s="229">
        <v>10</v>
      </c>
      <c r="B77" s="957" t="s">
        <v>601</v>
      </c>
      <c r="C77" s="958"/>
      <c r="D77" s="958"/>
      <c r="E77" s="958"/>
      <c r="F77" s="958"/>
      <c r="G77" s="958"/>
      <c r="H77" s="958"/>
      <c r="I77" s="958"/>
      <c r="J77" s="958"/>
      <c r="K77" s="958"/>
      <c r="L77" s="958"/>
      <c r="M77" s="958"/>
      <c r="N77" s="958"/>
      <c r="O77" s="958"/>
      <c r="P77" s="959"/>
      <c r="Q77" s="961">
        <v>698021</v>
      </c>
      <c r="R77" s="962"/>
      <c r="S77" s="962"/>
      <c r="T77" s="962"/>
      <c r="U77" s="963"/>
      <c r="V77" s="964">
        <v>682226</v>
      </c>
      <c r="W77" s="962"/>
      <c r="X77" s="962"/>
      <c r="Y77" s="962"/>
      <c r="Z77" s="963"/>
      <c r="AA77" s="964">
        <v>15795</v>
      </c>
      <c r="AB77" s="962"/>
      <c r="AC77" s="962"/>
      <c r="AD77" s="962"/>
      <c r="AE77" s="963"/>
      <c r="AF77" s="964">
        <v>15795</v>
      </c>
      <c r="AG77" s="962"/>
      <c r="AH77" s="962"/>
      <c r="AI77" s="962"/>
      <c r="AJ77" s="963"/>
      <c r="AK77" s="964">
        <v>3838</v>
      </c>
      <c r="AL77" s="962"/>
      <c r="AM77" s="962"/>
      <c r="AN77" s="962"/>
      <c r="AO77" s="963"/>
      <c r="AP77" s="964" t="s">
        <v>540</v>
      </c>
      <c r="AQ77" s="962"/>
      <c r="AR77" s="962"/>
      <c r="AS77" s="962"/>
      <c r="AT77" s="963"/>
      <c r="AU77" s="964" t="s">
        <v>540</v>
      </c>
      <c r="AV77" s="962"/>
      <c r="AW77" s="962"/>
      <c r="AX77" s="962"/>
      <c r="AY77" s="963"/>
      <c r="AZ77" s="955"/>
      <c r="BA77" s="955"/>
      <c r="BB77" s="955"/>
      <c r="BC77" s="955"/>
      <c r="BD77" s="956"/>
      <c r="BE77" s="232"/>
      <c r="BF77" s="232"/>
      <c r="BG77" s="232"/>
      <c r="BH77" s="232"/>
      <c r="BI77" s="232"/>
      <c r="BJ77" s="232"/>
      <c r="BK77" s="232"/>
      <c r="BL77" s="232"/>
      <c r="BM77" s="232"/>
      <c r="BN77" s="232"/>
      <c r="BO77" s="232"/>
      <c r="BP77" s="232"/>
      <c r="BQ77" s="229">
        <v>71</v>
      </c>
      <c r="BR77" s="234"/>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2">
      <c r="A78" s="229">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2"/>
      <c r="BF78" s="232"/>
      <c r="BG78" s="232"/>
      <c r="BH78" s="232"/>
      <c r="BI78" s="232"/>
      <c r="BJ78" s="221"/>
      <c r="BK78" s="221"/>
      <c r="BL78" s="221"/>
      <c r="BM78" s="221"/>
      <c r="BN78" s="221"/>
      <c r="BO78" s="232"/>
      <c r="BP78" s="232"/>
      <c r="BQ78" s="229">
        <v>72</v>
      </c>
      <c r="BR78" s="234"/>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2">
      <c r="A79" s="229">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2"/>
      <c r="BF79" s="232"/>
      <c r="BG79" s="232"/>
      <c r="BH79" s="232"/>
      <c r="BI79" s="232"/>
      <c r="BJ79" s="221"/>
      <c r="BK79" s="221"/>
      <c r="BL79" s="221"/>
      <c r="BM79" s="221"/>
      <c r="BN79" s="221"/>
      <c r="BO79" s="232"/>
      <c r="BP79" s="232"/>
      <c r="BQ79" s="229">
        <v>73</v>
      </c>
      <c r="BR79" s="234"/>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2">
      <c r="A80" s="229">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2"/>
      <c r="BF80" s="232"/>
      <c r="BG80" s="232"/>
      <c r="BH80" s="232"/>
      <c r="BI80" s="232"/>
      <c r="BJ80" s="232"/>
      <c r="BK80" s="232"/>
      <c r="BL80" s="232"/>
      <c r="BM80" s="232"/>
      <c r="BN80" s="232"/>
      <c r="BO80" s="232"/>
      <c r="BP80" s="232"/>
      <c r="BQ80" s="229">
        <v>74</v>
      </c>
      <c r="BR80" s="234"/>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2">
      <c r="A81" s="229">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2"/>
      <c r="BF81" s="232"/>
      <c r="BG81" s="232"/>
      <c r="BH81" s="232"/>
      <c r="BI81" s="232"/>
      <c r="BJ81" s="232"/>
      <c r="BK81" s="232"/>
      <c r="BL81" s="232"/>
      <c r="BM81" s="232"/>
      <c r="BN81" s="232"/>
      <c r="BO81" s="232"/>
      <c r="BP81" s="232"/>
      <c r="BQ81" s="229">
        <v>75</v>
      </c>
      <c r="BR81" s="234"/>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2">
      <c r="A82" s="229">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2"/>
      <c r="BF82" s="232"/>
      <c r="BG82" s="232"/>
      <c r="BH82" s="232"/>
      <c r="BI82" s="232"/>
      <c r="BJ82" s="232"/>
      <c r="BK82" s="232"/>
      <c r="BL82" s="232"/>
      <c r="BM82" s="232"/>
      <c r="BN82" s="232"/>
      <c r="BO82" s="232"/>
      <c r="BP82" s="232"/>
      <c r="BQ82" s="229">
        <v>76</v>
      </c>
      <c r="BR82" s="234"/>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2">
      <c r="A83" s="229">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2"/>
      <c r="BF83" s="232"/>
      <c r="BG83" s="232"/>
      <c r="BH83" s="232"/>
      <c r="BI83" s="232"/>
      <c r="BJ83" s="232"/>
      <c r="BK83" s="232"/>
      <c r="BL83" s="232"/>
      <c r="BM83" s="232"/>
      <c r="BN83" s="232"/>
      <c r="BO83" s="232"/>
      <c r="BP83" s="232"/>
      <c r="BQ83" s="229">
        <v>77</v>
      </c>
      <c r="BR83" s="234"/>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2">
      <c r="A84" s="229">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2"/>
      <c r="BF84" s="232"/>
      <c r="BG84" s="232"/>
      <c r="BH84" s="232"/>
      <c r="BI84" s="232"/>
      <c r="BJ84" s="232"/>
      <c r="BK84" s="232"/>
      <c r="BL84" s="232"/>
      <c r="BM84" s="232"/>
      <c r="BN84" s="232"/>
      <c r="BO84" s="232"/>
      <c r="BP84" s="232"/>
      <c r="BQ84" s="229">
        <v>78</v>
      </c>
      <c r="BR84" s="234"/>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2">
      <c r="A85" s="229">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2"/>
      <c r="BF85" s="232"/>
      <c r="BG85" s="232"/>
      <c r="BH85" s="232"/>
      <c r="BI85" s="232"/>
      <c r="BJ85" s="232"/>
      <c r="BK85" s="232"/>
      <c r="BL85" s="232"/>
      <c r="BM85" s="232"/>
      <c r="BN85" s="232"/>
      <c r="BO85" s="232"/>
      <c r="BP85" s="232"/>
      <c r="BQ85" s="229">
        <v>79</v>
      </c>
      <c r="BR85" s="234"/>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2">
      <c r="A86" s="229">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2"/>
      <c r="BF86" s="232"/>
      <c r="BG86" s="232"/>
      <c r="BH86" s="232"/>
      <c r="BI86" s="232"/>
      <c r="BJ86" s="232"/>
      <c r="BK86" s="232"/>
      <c r="BL86" s="232"/>
      <c r="BM86" s="232"/>
      <c r="BN86" s="232"/>
      <c r="BO86" s="232"/>
      <c r="BP86" s="232"/>
      <c r="BQ86" s="229">
        <v>80</v>
      </c>
      <c r="BR86" s="234"/>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2">
      <c r="A87" s="23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2"/>
      <c r="BF87" s="232"/>
      <c r="BG87" s="232"/>
      <c r="BH87" s="232"/>
      <c r="BI87" s="232"/>
      <c r="BJ87" s="232"/>
      <c r="BK87" s="232"/>
      <c r="BL87" s="232"/>
      <c r="BM87" s="232"/>
      <c r="BN87" s="232"/>
      <c r="BO87" s="232"/>
      <c r="BP87" s="232"/>
      <c r="BQ87" s="229">
        <v>81</v>
      </c>
      <c r="BR87" s="234"/>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5">
      <c r="A88" s="231" t="s">
        <v>391</v>
      </c>
      <c r="B88" s="920" t="s">
        <v>425</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27383</v>
      </c>
      <c r="AG88" s="942"/>
      <c r="AH88" s="942"/>
      <c r="AI88" s="942"/>
      <c r="AJ88" s="942"/>
      <c r="AK88" s="946"/>
      <c r="AL88" s="946"/>
      <c r="AM88" s="946"/>
      <c r="AN88" s="946"/>
      <c r="AO88" s="946"/>
      <c r="AP88" s="942">
        <v>8499</v>
      </c>
      <c r="AQ88" s="942"/>
      <c r="AR88" s="942"/>
      <c r="AS88" s="942"/>
      <c r="AT88" s="942"/>
      <c r="AU88" s="942">
        <v>641</v>
      </c>
      <c r="AV88" s="942"/>
      <c r="AW88" s="942"/>
      <c r="AX88" s="942"/>
      <c r="AY88" s="942"/>
      <c r="AZ88" s="943"/>
      <c r="BA88" s="943"/>
      <c r="BB88" s="943"/>
      <c r="BC88" s="943"/>
      <c r="BD88" s="944"/>
      <c r="BE88" s="232"/>
      <c r="BF88" s="232"/>
      <c r="BG88" s="232"/>
      <c r="BH88" s="232"/>
      <c r="BI88" s="232"/>
      <c r="BJ88" s="232"/>
      <c r="BK88" s="232"/>
      <c r="BL88" s="232"/>
      <c r="BM88" s="232"/>
      <c r="BN88" s="232"/>
      <c r="BO88" s="232"/>
      <c r="BP88" s="232"/>
      <c r="BQ88" s="229">
        <v>82</v>
      </c>
      <c r="BR88" s="234"/>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20" t="s">
        <v>426</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2">
      <c r="A109" s="878" t="s">
        <v>433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434</v>
      </c>
      <c r="AB109" s="879"/>
      <c r="AC109" s="879"/>
      <c r="AD109" s="879"/>
      <c r="AE109" s="880"/>
      <c r="AF109" s="881" t="s">
        <v>435</v>
      </c>
      <c r="AG109" s="879"/>
      <c r="AH109" s="879"/>
      <c r="AI109" s="879"/>
      <c r="AJ109" s="880"/>
      <c r="AK109" s="881" t="s">
        <v>306</v>
      </c>
      <c r="AL109" s="879"/>
      <c r="AM109" s="879"/>
      <c r="AN109" s="879"/>
      <c r="AO109" s="880"/>
      <c r="AP109" s="881" t="s">
        <v>436</v>
      </c>
      <c r="AQ109" s="879"/>
      <c r="AR109" s="879"/>
      <c r="AS109" s="879"/>
      <c r="AT109" s="912"/>
      <c r="AU109" s="878" t="s">
        <v>433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434</v>
      </c>
      <c r="BR109" s="879"/>
      <c r="BS109" s="879"/>
      <c r="BT109" s="879"/>
      <c r="BU109" s="880"/>
      <c r="BV109" s="881" t="s">
        <v>435</v>
      </c>
      <c r="BW109" s="879"/>
      <c r="BX109" s="879"/>
      <c r="BY109" s="879"/>
      <c r="BZ109" s="880"/>
      <c r="CA109" s="881" t="s">
        <v>306</v>
      </c>
      <c r="CB109" s="879"/>
      <c r="CC109" s="879"/>
      <c r="CD109" s="879"/>
      <c r="CE109" s="880"/>
      <c r="CF109" s="919" t="s">
        <v>436</v>
      </c>
      <c r="CG109" s="919"/>
      <c r="CH109" s="919"/>
      <c r="CI109" s="919"/>
      <c r="CJ109" s="919"/>
      <c r="CK109" s="881" t="s">
        <v>437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434</v>
      </c>
      <c r="DH109" s="879"/>
      <c r="DI109" s="879"/>
      <c r="DJ109" s="879"/>
      <c r="DK109" s="880"/>
      <c r="DL109" s="881" t="s">
        <v>435</v>
      </c>
      <c r="DM109" s="879"/>
      <c r="DN109" s="879"/>
      <c r="DO109" s="879"/>
      <c r="DP109" s="880"/>
      <c r="DQ109" s="881" t="s">
        <v>306</v>
      </c>
      <c r="DR109" s="879"/>
      <c r="DS109" s="879"/>
      <c r="DT109" s="879"/>
      <c r="DU109" s="880"/>
      <c r="DV109" s="881" t="s">
        <v>436</v>
      </c>
      <c r="DW109" s="879"/>
      <c r="DX109" s="879"/>
      <c r="DY109" s="879"/>
      <c r="DZ109" s="912"/>
    </row>
    <row r="110" spans="1:131" s="221" customFormat="1" ht="26.25" customHeight="1" x14ac:dyDescent="0.2">
      <c r="A110" s="790" t="s">
        <v>438</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1339134</v>
      </c>
      <c r="AB110" s="872"/>
      <c r="AC110" s="872"/>
      <c r="AD110" s="872"/>
      <c r="AE110" s="873"/>
      <c r="AF110" s="874">
        <v>1417631</v>
      </c>
      <c r="AG110" s="872"/>
      <c r="AH110" s="872"/>
      <c r="AI110" s="872"/>
      <c r="AJ110" s="873"/>
      <c r="AK110" s="874">
        <v>1500283</v>
      </c>
      <c r="AL110" s="872"/>
      <c r="AM110" s="872"/>
      <c r="AN110" s="872"/>
      <c r="AO110" s="873"/>
      <c r="AP110" s="875">
        <v>15.8</v>
      </c>
      <c r="AQ110" s="876"/>
      <c r="AR110" s="876"/>
      <c r="AS110" s="876"/>
      <c r="AT110" s="877"/>
      <c r="AU110" s="913" t="s">
        <v>73</v>
      </c>
      <c r="AV110" s="914"/>
      <c r="AW110" s="914"/>
      <c r="AX110" s="914"/>
      <c r="AY110" s="914"/>
      <c r="AZ110" s="843" t="s">
        <v>439</v>
      </c>
      <c r="BA110" s="791"/>
      <c r="BB110" s="791"/>
      <c r="BC110" s="791"/>
      <c r="BD110" s="791"/>
      <c r="BE110" s="791"/>
      <c r="BF110" s="791"/>
      <c r="BG110" s="791"/>
      <c r="BH110" s="791"/>
      <c r="BI110" s="791"/>
      <c r="BJ110" s="791"/>
      <c r="BK110" s="791"/>
      <c r="BL110" s="791"/>
      <c r="BM110" s="791"/>
      <c r="BN110" s="791"/>
      <c r="BO110" s="791"/>
      <c r="BP110" s="792"/>
      <c r="BQ110" s="844">
        <v>16603497</v>
      </c>
      <c r="BR110" s="825"/>
      <c r="BS110" s="825"/>
      <c r="BT110" s="825"/>
      <c r="BU110" s="825"/>
      <c r="BV110" s="825">
        <v>16189443</v>
      </c>
      <c r="BW110" s="825"/>
      <c r="BX110" s="825"/>
      <c r="BY110" s="825"/>
      <c r="BZ110" s="825"/>
      <c r="CA110" s="825">
        <v>15615683</v>
      </c>
      <c r="CB110" s="825"/>
      <c r="CC110" s="825"/>
      <c r="CD110" s="825"/>
      <c r="CE110" s="825"/>
      <c r="CF110" s="849">
        <v>164.8</v>
      </c>
      <c r="CG110" s="850"/>
      <c r="CH110" s="850"/>
      <c r="CI110" s="850"/>
      <c r="CJ110" s="850"/>
      <c r="CK110" s="909" t="s">
        <v>440</v>
      </c>
      <c r="CL110" s="802"/>
      <c r="CM110" s="843" t="s">
        <v>441</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415</v>
      </c>
      <c r="DH110" s="825"/>
      <c r="DI110" s="825"/>
      <c r="DJ110" s="825"/>
      <c r="DK110" s="825"/>
      <c r="DL110" s="825" t="s">
        <v>415</v>
      </c>
      <c r="DM110" s="825"/>
      <c r="DN110" s="825"/>
      <c r="DO110" s="825"/>
      <c r="DP110" s="825"/>
      <c r="DQ110" s="825" t="s">
        <v>415</v>
      </c>
      <c r="DR110" s="825"/>
      <c r="DS110" s="825"/>
      <c r="DT110" s="825"/>
      <c r="DU110" s="825"/>
      <c r="DV110" s="826" t="s">
        <v>442</v>
      </c>
      <c r="DW110" s="826"/>
      <c r="DX110" s="826"/>
      <c r="DY110" s="826"/>
      <c r="DZ110" s="827"/>
    </row>
    <row r="111" spans="1:131" s="221" customFormat="1" ht="26.25" customHeight="1" x14ac:dyDescent="0.2">
      <c r="A111" s="757" t="s">
        <v>443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442</v>
      </c>
      <c r="AB111" s="902"/>
      <c r="AC111" s="902"/>
      <c r="AD111" s="902"/>
      <c r="AE111" s="903"/>
      <c r="AF111" s="904" t="s">
        <v>442</v>
      </c>
      <c r="AG111" s="902"/>
      <c r="AH111" s="902"/>
      <c r="AI111" s="902"/>
      <c r="AJ111" s="903"/>
      <c r="AK111" s="904" t="s">
        <v>442</v>
      </c>
      <c r="AL111" s="902"/>
      <c r="AM111" s="902"/>
      <c r="AN111" s="902"/>
      <c r="AO111" s="903"/>
      <c r="AP111" s="905" t="s">
        <v>415</v>
      </c>
      <c r="AQ111" s="906"/>
      <c r="AR111" s="906"/>
      <c r="AS111" s="906"/>
      <c r="AT111" s="907"/>
      <c r="AU111" s="915"/>
      <c r="AV111" s="916"/>
      <c r="AW111" s="916"/>
      <c r="AX111" s="916"/>
      <c r="AY111" s="916"/>
      <c r="AZ111" s="798" t="s">
        <v>444</v>
      </c>
      <c r="BA111" s="735"/>
      <c r="BB111" s="735"/>
      <c r="BC111" s="735"/>
      <c r="BD111" s="735"/>
      <c r="BE111" s="735"/>
      <c r="BF111" s="735"/>
      <c r="BG111" s="735"/>
      <c r="BH111" s="735"/>
      <c r="BI111" s="735"/>
      <c r="BJ111" s="735"/>
      <c r="BK111" s="735"/>
      <c r="BL111" s="735"/>
      <c r="BM111" s="735"/>
      <c r="BN111" s="735"/>
      <c r="BO111" s="735"/>
      <c r="BP111" s="736"/>
      <c r="BQ111" s="799" t="s">
        <v>445</v>
      </c>
      <c r="BR111" s="800"/>
      <c r="BS111" s="800"/>
      <c r="BT111" s="800"/>
      <c r="BU111" s="800"/>
      <c r="BV111" s="800" t="s">
        <v>446</v>
      </c>
      <c r="BW111" s="800"/>
      <c r="BX111" s="800"/>
      <c r="BY111" s="800"/>
      <c r="BZ111" s="800"/>
      <c r="CA111" s="800" t="s">
        <v>128</v>
      </c>
      <c r="CB111" s="800"/>
      <c r="CC111" s="800"/>
      <c r="CD111" s="800"/>
      <c r="CE111" s="800"/>
      <c r="CF111" s="858" t="s">
        <v>446</v>
      </c>
      <c r="CG111" s="859"/>
      <c r="CH111" s="859"/>
      <c r="CI111" s="859"/>
      <c r="CJ111" s="859"/>
      <c r="CK111" s="910"/>
      <c r="CL111" s="804"/>
      <c r="CM111" s="798" t="s">
        <v>447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446</v>
      </c>
      <c r="DH111" s="800"/>
      <c r="DI111" s="800"/>
      <c r="DJ111" s="800"/>
      <c r="DK111" s="800"/>
      <c r="DL111" s="800" t="s">
        <v>446</v>
      </c>
      <c r="DM111" s="800"/>
      <c r="DN111" s="800"/>
      <c r="DO111" s="800"/>
      <c r="DP111" s="800"/>
      <c r="DQ111" s="800" t="s">
        <v>128</v>
      </c>
      <c r="DR111" s="800"/>
      <c r="DS111" s="800"/>
      <c r="DT111" s="800"/>
      <c r="DU111" s="800"/>
      <c r="DV111" s="777" t="s">
        <v>445</v>
      </c>
      <c r="DW111" s="777"/>
      <c r="DX111" s="777"/>
      <c r="DY111" s="777"/>
      <c r="DZ111" s="778"/>
    </row>
    <row r="112" spans="1:131" s="221" customFormat="1" ht="26.25" customHeight="1" x14ac:dyDescent="0.2">
      <c r="A112" s="895" t="s">
        <v>448</v>
      </c>
      <c r="B112" s="896"/>
      <c r="C112" s="735" t="s">
        <v>449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446</v>
      </c>
      <c r="AB112" s="763"/>
      <c r="AC112" s="763"/>
      <c r="AD112" s="763"/>
      <c r="AE112" s="764"/>
      <c r="AF112" s="765" t="s">
        <v>450</v>
      </c>
      <c r="AG112" s="763"/>
      <c r="AH112" s="763"/>
      <c r="AI112" s="763"/>
      <c r="AJ112" s="764"/>
      <c r="AK112" s="765" t="s">
        <v>446</v>
      </c>
      <c r="AL112" s="763"/>
      <c r="AM112" s="763"/>
      <c r="AN112" s="763"/>
      <c r="AO112" s="764"/>
      <c r="AP112" s="807" t="s">
        <v>450</v>
      </c>
      <c r="AQ112" s="808"/>
      <c r="AR112" s="808"/>
      <c r="AS112" s="808"/>
      <c r="AT112" s="809"/>
      <c r="AU112" s="915"/>
      <c r="AV112" s="916"/>
      <c r="AW112" s="916"/>
      <c r="AX112" s="916"/>
      <c r="AY112" s="916"/>
      <c r="AZ112" s="798" t="s">
        <v>451</v>
      </c>
      <c r="BA112" s="735"/>
      <c r="BB112" s="735"/>
      <c r="BC112" s="735"/>
      <c r="BD112" s="735"/>
      <c r="BE112" s="735"/>
      <c r="BF112" s="735"/>
      <c r="BG112" s="735"/>
      <c r="BH112" s="735"/>
      <c r="BI112" s="735"/>
      <c r="BJ112" s="735"/>
      <c r="BK112" s="735"/>
      <c r="BL112" s="735"/>
      <c r="BM112" s="735"/>
      <c r="BN112" s="735"/>
      <c r="BO112" s="735"/>
      <c r="BP112" s="736"/>
      <c r="BQ112" s="799">
        <v>5692736</v>
      </c>
      <c r="BR112" s="800"/>
      <c r="BS112" s="800"/>
      <c r="BT112" s="800"/>
      <c r="BU112" s="800"/>
      <c r="BV112" s="800">
        <v>5235998</v>
      </c>
      <c r="BW112" s="800"/>
      <c r="BX112" s="800"/>
      <c r="BY112" s="800"/>
      <c r="BZ112" s="800"/>
      <c r="CA112" s="800">
        <v>4458273</v>
      </c>
      <c r="CB112" s="800"/>
      <c r="CC112" s="800"/>
      <c r="CD112" s="800"/>
      <c r="CE112" s="800"/>
      <c r="CF112" s="858">
        <v>47.1</v>
      </c>
      <c r="CG112" s="859"/>
      <c r="CH112" s="859"/>
      <c r="CI112" s="859"/>
      <c r="CJ112" s="859"/>
      <c r="CK112" s="910"/>
      <c r="CL112" s="804"/>
      <c r="CM112" s="798" t="s">
        <v>452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446</v>
      </c>
      <c r="DH112" s="800"/>
      <c r="DI112" s="800"/>
      <c r="DJ112" s="800"/>
      <c r="DK112" s="800"/>
      <c r="DL112" s="800" t="s">
        <v>453</v>
      </c>
      <c r="DM112" s="800"/>
      <c r="DN112" s="800"/>
      <c r="DO112" s="800"/>
      <c r="DP112" s="800"/>
      <c r="DQ112" s="800" t="s">
        <v>454</v>
      </c>
      <c r="DR112" s="800"/>
      <c r="DS112" s="800"/>
      <c r="DT112" s="800"/>
      <c r="DU112" s="800"/>
      <c r="DV112" s="777" t="s">
        <v>446</v>
      </c>
      <c r="DW112" s="777"/>
      <c r="DX112" s="777"/>
      <c r="DY112" s="777"/>
      <c r="DZ112" s="778"/>
    </row>
    <row r="113" spans="1:130" s="221" customFormat="1" ht="26.25" customHeight="1" x14ac:dyDescent="0.2">
      <c r="A113" s="897"/>
      <c r="B113" s="898"/>
      <c r="C113" s="735" t="s">
        <v>455</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531160</v>
      </c>
      <c r="AB113" s="902"/>
      <c r="AC113" s="902"/>
      <c r="AD113" s="902"/>
      <c r="AE113" s="903"/>
      <c r="AF113" s="904">
        <v>465448</v>
      </c>
      <c r="AG113" s="902"/>
      <c r="AH113" s="902"/>
      <c r="AI113" s="902"/>
      <c r="AJ113" s="903"/>
      <c r="AK113" s="904">
        <v>396989</v>
      </c>
      <c r="AL113" s="902"/>
      <c r="AM113" s="902"/>
      <c r="AN113" s="902"/>
      <c r="AO113" s="903"/>
      <c r="AP113" s="905">
        <v>4.2</v>
      </c>
      <c r="AQ113" s="906"/>
      <c r="AR113" s="906"/>
      <c r="AS113" s="906"/>
      <c r="AT113" s="907"/>
      <c r="AU113" s="915"/>
      <c r="AV113" s="916"/>
      <c r="AW113" s="916"/>
      <c r="AX113" s="916"/>
      <c r="AY113" s="916"/>
      <c r="AZ113" s="798" t="s">
        <v>456</v>
      </c>
      <c r="BA113" s="735"/>
      <c r="BB113" s="735"/>
      <c r="BC113" s="735"/>
      <c r="BD113" s="735"/>
      <c r="BE113" s="735"/>
      <c r="BF113" s="735"/>
      <c r="BG113" s="735"/>
      <c r="BH113" s="735"/>
      <c r="BI113" s="735"/>
      <c r="BJ113" s="735"/>
      <c r="BK113" s="735"/>
      <c r="BL113" s="735"/>
      <c r="BM113" s="735"/>
      <c r="BN113" s="735"/>
      <c r="BO113" s="735"/>
      <c r="BP113" s="736"/>
      <c r="BQ113" s="799">
        <v>673604</v>
      </c>
      <c r="BR113" s="800"/>
      <c r="BS113" s="800"/>
      <c r="BT113" s="800"/>
      <c r="BU113" s="800"/>
      <c r="BV113" s="800">
        <v>619296</v>
      </c>
      <c r="BW113" s="800"/>
      <c r="BX113" s="800"/>
      <c r="BY113" s="800"/>
      <c r="BZ113" s="800"/>
      <c r="CA113" s="800">
        <v>697283</v>
      </c>
      <c r="CB113" s="800"/>
      <c r="CC113" s="800"/>
      <c r="CD113" s="800"/>
      <c r="CE113" s="800"/>
      <c r="CF113" s="858">
        <v>7.4</v>
      </c>
      <c r="CG113" s="859"/>
      <c r="CH113" s="859"/>
      <c r="CI113" s="859"/>
      <c r="CJ113" s="859"/>
      <c r="CK113" s="910"/>
      <c r="CL113" s="804"/>
      <c r="CM113" s="798" t="s">
        <v>457</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446</v>
      </c>
      <c r="DH113" s="763"/>
      <c r="DI113" s="763"/>
      <c r="DJ113" s="763"/>
      <c r="DK113" s="764"/>
      <c r="DL113" s="765" t="s">
        <v>446</v>
      </c>
      <c r="DM113" s="763"/>
      <c r="DN113" s="763"/>
      <c r="DO113" s="763"/>
      <c r="DP113" s="764"/>
      <c r="DQ113" s="765" t="s">
        <v>450</v>
      </c>
      <c r="DR113" s="763"/>
      <c r="DS113" s="763"/>
      <c r="DT113" s="763"/>
      <c r="DU113" s="764"/>
      <c r="DV113" s="807" t="s">
        <v>458</v>
      </c>
      <c r="DW113" s="808"/>
      <c r="DX113" s="808"/>
      <c r="DY113" s="808"/>
      <c r="DZ113" s="809"/>
    </row>
    <row r="114" spans="1:130" s="221" customFormat="1" ht="26.25" customHeight="1" x14ac:dyDescent="0.2">
      <c r="A114" s="897"/>
      <c r="B114" s="898"/>
      <c r="C114" s="735" t="s">
        <v>459</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65609</v>
      </c>
      <c r="AB114" s="763"/>
      <c r="AC114" s="763"/>
      <c r="AD114" s="763"/>
      <c r="AE114" s="764"/>
      <c r="AF114" s="765">
        <v>83131</v>
      </c>
      <c r="AG114" s="763"/>
      <c r="AH114" s="763"/>
      <c r="AI114" s="763"/>
      <c r="AJ114" s="764"/>
      <c r="AK114" s="765">
        <v>79035</v>
      </c>
      <c r="AL114" s="763"/>
      <c r="AM114" s="763"/>
      <c r="AN114" s="763"/>
      <c r="AO114" s="764"/>
      <c r="AP114" s="807">
        <v>0.8</v>
      </c>
      <c r="AQ114" s="808"/>
      <c r="AR114" s="808"/>
      <c r="AS114" s="808"/>
      <c r="AT114" s="809"/>
      <c r="AU114" s="915"/>
      <c r="AV114" s="916"/>
      <c r="AW114" s="916"/>
      <c r="AX114" s="916"/>
      <c r="AY114" s="916"/>
      <c r="AZ114" s="798" t="s">
        <v>460</v>
      </c>
      <c r="BA114" s="735"/>
      <c r="BB114" s="735"/>
      <c r="BC114" s="735"/>
      <c r="BD114" s="735"/>
      <c r="BE114" s="735"/>
      <c r="BF114" s="735"/>
      <c r="BG114" s="735"/>
      <c r="BH114" s="735"/>
      <c r="BI114" s="735"/>
      <c r="BJ114" s="735"/>
      <c r="BK114" s="735"/>
      <c r="BL114" s="735"/>
      <c r="BM114" s="735"/>
      <c r="BN114" s="735"/>
      <c r="BO114" s="735"/>
      <c r="BP114" s="736"/>
      <c r="BQ114" s="799">
        <v>2427524</v>
      </c>
      <c r="BR114" s="800"/>
      <c r="BS114" s="800"/>
      <c r="BT114" s="800"/>
      <c r="BU114" s="800"/>
      <c r="BV114" s="800">
        <v>2523169</v>
      </c>
      <c r="BW114" s="800"/>
      <c r="BX114" s="800"/>
      <c r="BY114" s="800"/>
      <c r="BZ114" s="800"/>
      <c r="CA114" s="800">
        <v>2589786</v>
      </c>
      <c r="CB114" s="800"/>
      <c r="CC114" s="800"/>
      <c r="CD114" s="800"/>
      <c r="CE114" s="800"/>
      <c r="CF114" s="858">
        <v>27.3</v>
      </c>
      <c r="CG114" s="859"/>
      <c r="CH114" s="859"/>
      <c r="CI114" s="859"/>
      <c r="CJ114" s="859"/>
      <c r="CK114" s="910"/>
      <c r="CL114" s="804"/>
      <c r="CM114" s="798" t="s">
        <v>461</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446</v>
      </c>
      <c r="DH114" s="763"/>
      <c r="DI114" s="763"/>
      <c r="DJ114" s="763"/>
      <c r="DK114" s="764"/>
      <c r="DL114" s="765" t="s">
        <v>445</v>
      </c>
      <c r="DM114" s="763"/>
      <c r="DN114" s="763"/>
      <c r="DO114" s="763"/>
      <c r="DP114" s="764"/>
      <c r="DQ114" s="765" t="s">
        <v>446</v>
      </c>
      <c r="DR114" s="763"/>
      <c r="DS114" s="763"/>
      <c r="DT114" s="763"/>
      <c r="DU114" s="764"/>
      <c r="DV114" s="807" t="s">
        <v>462</v>
      </c>
      <c r="DW114" s="808"/>
      <c r="DX114" s="808"/>
      <c r="DY114" s="808"/>
      <c r="DZ114" s="809"/>
    </row>
    <row r="115" spans="1:130" s="221" customFormat="1" ht="26.25" customHeight="1" x14ac:dyDescent="0.2">
      <c r="A115" s="897"/>
      <c r="B115" s="898"/>
      <c r="C115" s="735" t="s">
        <v>463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5648</v>
      </c>
      <c r="AB115" s="902"/>
      <c r="AC115" s="902"/>
      <c r="AD115" s="902"/>
      <c r="AE115" s="903"/>
      <c r="AF115" s="904">
        <v>4163</v>
      </c>
      <c r="AG115" s="902"/>
      <c r="AH115" s="902"/>
      <c r="AI115" s="902"/>
      <c r="AJ115" s="903"/>
      <c r="AK115" s="904">
        <v>2501</v>
      </c>
      <c r="AL115" s="902"/>
      <c r="AM115" s="902"/>
      <c r="AN115" s="902"/>
      <c r="AO115" s="903"/>
      <c r="AP115" s="905">
        <v>0</v>
      </c>
      <c r="AQ115" s="906"/>
      <c r="AR115" s="906"/>
      <c r="AS115" s="906"/>
      <c r="AT115" s="907"/>
      <c r="AU115" s="915"/>
      <c r="AV115" s="916"/>
      <c r="AW115" s="916"/>
      <c r="AX115" s="916"/>
      <c r="AY115" s="916"/>
      <c r="AZ115" s="798" t="s">
        <v>464</v>
      </c>
      <c r="BA115" s="735"/>
      <c r="BB115" s="735"/>
      <c r="BC115" s="735"/>
      <c r="BD115" s="735"/>
      <c r="BE115" s="735"/>
      <c r="BF115" s="735"/>
      <c r="BG115" s="735"/>
      <c r="BH115" s="735"/>
      <c r="BI115" s="735"/>
      <c r="BJ115" s="735"/>
      <c r="BK115" s="735"/>
      <c r="BL115" s="735"/>
      <c r="BM115" s="735"/>
      <c r="BN115" s="735"/>
      <c r="BO115" s="735"/>
      <c r="BP115" s="736"/>
      <c r="BQ115" s="799" t="s">
        <v>465</v>
      </c>
      <c r="BR115" s="800"/>
      <c r="BS115" s="800"/>
      <c r="BT115" s="800"/>
      <c r="BU115" s="800"/>
      <c r="BV115" s="800" t="s">
        <v>446</v>
      </c>
      <c r="BW115" s="800"/>
      <c r="BX115" s="800"/>
      <c r="BY115" s="800"/>
      <c r="BZ115" s="800"/>
      <c r="CA115" s="800" t="s">
        <v>128</v>
      </c>
      <c r="CB115" s="800"/>
      <c r="CC115" s="800"/>
      <c r="CD115" s="800"/>
      <c r="CE115" s="800"/>
      <c r="CF115" s="858" t="s">
        <v>450</v>
      </c>
      <c r="CG115" s="859"/>
      <c r="CH115" s="859"/>
      <c r="CI115" s="859"/>
      <c r="CJ115" s="859"/>
      <c r="CK115" s="910"/>
      <c r="CL115" s="804"/>
      <c r="CM115" s="798" t="s">
        <v>466</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446</v>
      </c>
      <c r="DM115" s="763"/>
      <c r="DN115" s="763"/>
      <c r="DO115" s="763"/>
      <c r="DP115" s="764"/>
      <c r="DQ115" s="765" t="s">
        <v>467</v>
      </c>
      <c r="DR115" s="763"/>
      <c r="DS115" s="763"/>
      <c r="DT115" s="763"/>
      <c r="DU115" s="764"/>
      <c r="DV115" s="807" t="s">
        <v>467</v>
      </c>
      <c r="DW115" s="808"/>
      <c r="DX115" s="808"/>
      <c r="DY115" s="808"/>
      <c r="DZ115" s="809"/>
    </row>
    <row r="116" spans="1:130" s="221" customFormat="1" ht="26.25" customHeight="1" x14ac:dyDescent="0.2">
      <c r="A116" s="899"/>
      <c r="B116" s="900"/>
      <c r="C116" s="822" t="s">
        <v>468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446</v>
      </c>
      <c r="AB116" s="763"/>
      <c r="AC116" s="763"/>
      <c r="AD116" s="763"/>
      <c r="AE116" s="764"/>
      <c r="AF116" s="765" t="s">
        <v>469</v>
      </c>
      <c r="AG116" s="763"/>
      <c r="AH116" s="763"/>
      <c r="AI116" s="763"/>
      <c r="AJ116" s="764"/>
      <c r="AK116" s="765" t="s">
        <v>128</v>
      </c>
      <c r="AL116" s="763"/>
      <c r="AM116" s="763"/>
      <c r="AN116" s="763"/>
      <c r="AO116" s="764"/>
      <c r="AP116" s="807" t="s">
        <v>469</v>
      </c>
      <c r="AQ116" s="808"/>
      <c r="AR116" s="808"/>
      <c r="AS116" s="808"/>
      <c r="AT116" s="809"/>
      <c r="AU116" s="915"/>
      <c r="AV116" s="916"/>
      <c r="AW116" s="916"/>
      <c r="AX116" s="916"/>
      <c r="AY116" s="916"/>
      <c r="AZ116" s="892" t="s">
        <v>470</v>
      </c>
      <c r="BA116" s="893"/>
      <c r="BB116" s="893"/>
      <c r="BC116" s="893"/>
      <c r="BD116" s="893"/>
      <c r="BE116" s="893"/>
      <c r="BF116" s="893"/>
      <c r="BG116" s="893"/>
      <c r="BH116" s="893"/>
      <c r="BI116" s="893"/>
      <c r="BJ116" s="893"/>
      <c r="BK116" s="893"/>
      <c r="BL116" s="893"/>
      <c r="BM116" s="893"/>
      <c r="BN116" s="893"/>
      <c r="BO116" s="893"/>
      <c r="BP116" s="894"/>
      <c r="BQ116" s="799" t="s">
        <v>446</v>
      </c>
      <c r="BR116" s="800"/>
      <c r="BS116" s="800"/>
      <c r="BT116" s="800"/>
      <c r="BU116" s="800"/>
      <c r="BV116" s="800" t="s">
        <v>445</v>
      </c>
      <c r="BW116" s="800"/>
      <c r="BX116" s="800"/>
      <c r="BY116" s="800"/>
      <c r="BZ116" s="800"/>
      <c r="CA116" s="800" t="s">
        <v>446</v>
      </c>
      <c r="CB116" s="800"/>
      <c r="CC116" s="800"/>
      <c r="CD116" s="800"/>
      <c r="CE116" s="800"/>
      <c r="CF116" s="858" t="s">
        <v>446</v>
      </c>
      <c r="CG116" s="859"/>
      <c r="CH116" s="859"/>
      <c r="CI116" s="859"/>
      <c r="CJ116" s="859"/>
      <c r="CK116" s="910"/>
      <c r="CL116" s="804"/>
      <c r="CM116" s="798" t="s">
        <v>471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446</v>
      </c>
      <c r="DH116" s="763"/>
      <c r="DI116" s="763"/>
      <c r="DJ116" s="763"/>
      <c r="DK116" s="764"/>
      <c r="DL116" s="765" t="s">
        <v>446</v>
      </c>
      <c r="DM116" s="763"/>
      <c r="DN116" s="763"/>
      <c r="DO116" s="763"/>
      <c r="DP116" s="764"/>
      <c r="DQ116" s="765" t="s">
        <v>446</v>
      </c>
      <c r="DR116" s="763"/>
      <c r="DS116" s="763"/>
      <c r="DT116" s="763"/>
      <c r="DU116" s="764"/>
      <c r="DV116" s="807" t="s">
        <v>128</v>
      </c>
      <c r="DW116" s="808"/>
      <c r="DX116" s="808"/>
      <c r="DY116" s="808"/>
      <c r="DZ116" s="809"/>
    </row>
    <row r="117" spans="1:130" s="221" customFormat="1" ht="26.25" customHeight="1" x14ac:dyDescent="0.2">
      <c r="A117" s="878" t="s">
        <v>185</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472</v>
      </c>
      <c r="Z117" s="880"/>
      <c r="AA117" s="885">
        <v>1941551</v>
      </c>
      <c r="AB117" s="886"/>
      <c r="AC117" s="886"/>
      <c r="AD117" s="886"/>
      <c r="AE117" s="887"/>
      <c r="AF117" s="888">
        <v>1970373</v>
      </c>
      <c r="AG117" s="886"/>
      <c r="AH117" s="886"/>
      <c r="AI117" s="886"/>
      <c r="AJ117" s="887"/>
      <c r="AK117" s="888">
        <v>1978808</v>
      </c>
      <c r="AL117" s="886"/>
      <c r="AM117" s="886"/>
      <c r="AN117" s="886"/>
      <c r="AO117" s="887"/>
      <c r="AP117" s="889"/>
      <c r="AQ117" s="890"/>
      <c r="AR117" s="890"/>
      <c r="AS117" s="890"/>
      <c r="AT117" s="891"/>
      <c r="AU117" s="915"/>
      <c r="AV117" s="916"/>
      <c r="AW117" s="916"/>
      <c r="AX117" s="916"/>
      <c r="AY117" s="916"/>
      <c r="AZ117" s="846" t="s">
        <v>473</v>
      </c>
      <c r="BA117" s="847"/>
      <c r="BB117" s="847"/>
      <c r="BC117" s="847"/>
      <c r="BD117" s="847"/>
      <c r="BE117" s="847"/>
      <c r="BF117" s="847"/>
      <c r="BG117" s="847"/>
      <c r="BH117" s="847"/>
      <c r="BI117" s="847"/>
      <c r="BJ117" s="847"/>
      <c r="BK117" s="847"/>
      <c r="BL117" s="847"/>
      <c r="BM117" s="847"/>
      <c r="BN117" s="847"/>
      <c r="BO117" s="847"/>
      <c r="BP117" s="848"/>
      <c r="BQ117" s="799" t="s">
        <v>446</v>
      </c>
      <c r="BR117" s="800"/>
      <c r="BS117" s="800"/>
      <c r="BT117" s="800"/>
      <c r="BU117" s="800"/>
      <c r="BV117" s="800" t="s">
        <v>450</v>
      </c>
      <c r="BW117" s="800"/>
      <c r="BX117" s="800"/>
      <c r="BY117" s="800"/>
      <c r="BZ117" s="800"/>
      <c r="CA117" s="800" t="s">
        <v>446</v>
      </c>
      <c r="CB117" s="800"/>
      <c r="CC117" s="800"/>
      <c r="CD117" s="800"/>
      <c r="CE117" s="800"/>
      <c r="CF117" s="858" t="s">
        <v>128</v>
      </c>
      <c r="CG117" s="859"/>
      <c r="CH117" s="859"/>
      <c r="CI117" s="859"/>
      <c r="CJ117" s="859"/>
      <c r="CK117" s="910"/>
      <c r="CL117" s="804"/>
      <c r="CM117" s="798" t="s">
        <v>474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446</v>
      </c>
      <c r="DH117" s="763"/>
      <c r="DI117" s="763"/>
      <c r="DJ117" s="763"/>
      <c r="DK117" s="764"/>
      <c r="DL117" s="765" t="s">
        <v>469</v>
      </c>
      <c r="DM117" s="763"/>
      <c r="DN117" s="763"/>
      <c r="DO117" s="763"/>
      <c r="DP117" s="764"/>
      <c r="DQ117" s="765" t="s">
        <v>462</v>
      </c>
      <c r="DR117" s="763"/>
      <c r="DS117" s="763"/>
      <c r="DT117" s="763"/>
      <c r="DU117" s="764"/>
      <c r="DV117" s="807" t="s">
        <v>446</v>
      </c>
      <c r="DW117" s="808"/>
      <c r="DX117" s="808"/>
      <c r="DY117" s="808"/>
      <c r="DZ117" s="809"/>
    </row>
    <row r="118" spans="1:130" s="221" customFormat="1" ht="26.25" customHeight="1" x14ac:dyDescent="0.2">
      <c r="A118" s="878" t="s">
        <v>437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434</v>
      </c>
      <c r="AB118" s="879"/>
      <c r="AC118" s="879"/>
      <c r="AD118" s="879"/>
      <c r="AE118" s="880"/>
      <c r="AF118" s="881" t="s">
        <v>435</v>
      </c>
      <c r="AG118" s="879"/>
      <c r="AH118" s="879"/>
      <c r="AI118" s="879"/>
      <c r="AJ118" s="880"/>
      <c r="AK118" s="881" t="s">
        <v>306</v>
      </c>
      <c r="AL118" s="879"/>
      <c r="AM118" s="879"/>
      <c r="AN118" s="879"/>
      <c r="AO118" s="880"/>
      <c r="AP118" s="882" t="s">
        <v>436</v>
      </c>
      <c r="AQ118" s="883"/>
      <c r="AR118" s="883"/>
      <c r="AS118" s="883"/>
      <c r="AT118" s="884"/>
      <c r="AU118" s="915"/>
      <c r="AV118" s="916"/>
      <c r="AW118" s="916"/>
      <c r="AX118" s="916"/>
      <c r="AY118" s="916"/>
      <c r="AZ118" s="821" t="s">
        <v>475</v>
      </c>
      <c r="BA118" s="822"/>
      <c r="BB118" s="822"/>
      <c r="BC118" s="822"/>
      <c r="BD118" s="822"/>
      <c r="BE118" s="822"/>
      <c r="BF118" s="822"/>
      <c r="BG118" s="822"/>
      <c r="BH118" s="822"/>
      <c r="BI118" s="822"/>
      <c r="BJ118" s="822"/>
      <c r="BK118" s="822"/>
      <c r="BL118" s="822"/>
      <c r="BM118" s="822"/>
      <c r="BN118" s="822"/>
      <c r="BO118" s="822"/>
      <c r="BP118" s="823"/>
      <c r="BQ118" s="862" t="s">
        <v>476</v>
      </c>
      <c r="BR118" s="828"/>
      <c r="BS118" s="828"/>
      <c r="BT118" s="828"/>
      <c r="BU118" s="828"/>
      <c r="BV118" s="828" t="s">
        <v>467</v>
      </c>
      <c r="BW118" s="828"/>
      <c r="BX118" s="828"/>
      <c r="BY118" s="828"/>
      <c r="BZ118" s="828"/>
      <c r="CA118" s="828" t="s">
        <v>454</v>
      </c>
      <c r="CB118" s="828"/>
      <c r="CC118" s="828"/>
      <c r="CD118" s="828"/>
      <c r="CE118" s="828"/>
      <c r="CF118" s="858" t="s">
        <v>476</v>
      </c>
      <c r="CG118" s="859"/>
      <c r="CH118" s="859"/>
      <c r="CI118" s="859"/>
      <c r="CJ118" s="859"/>
      <c r="CK118" s="910"/>
      <c r="CL118" s="804"/>
      <c r="CM118" s="798" t="s">
        <v>477</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128</v>
      </c>
      <c r="DH118" s="763"/>
      <c r="DI118" s="763"/>
      <c r="DJ118" s="763"/>
      <c r="DK118" s="764"/>
      <c r="DL118" s="765" t="s">
        <v>458</v>
      </c>
      <c r="DM118" s="763"/>
      <c r="DN118" s="763"/>
      <c r="DO118" s="763"/>
      <c r="DP118" s="764"/>
      <c r="DQ118" s="765" t="s">
        <v>465</v>
      </c>
      <c r="DR118" s="763"/>
      <c r="DS118" s="763"/>
      <c r="DT118" s="763"/>
      <c r="DU118" s="764"/>
      <c r="DV118" s="807" t="s">
        <v>128</v>
      </c>
      <c r="DW118" s="808"/>
      <c r="DX118" s="808"/>
      <c r="DY118" s="808"/>
      <c r="DZ118" s="809"/>
    </row>
    <row r="119" spans="1:130" s="221" customFormat="1" ht="26.25" customHeight="1" x14ac:dyDescent="0.2">
      <c r="A119" s="801" t="s">
        <v>440</v>
      </c>
      <c r="B119" s="802"/>
      <c r="C119" s="843" t="s">
        <v>441</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446</v>
      </c>
      <c r="AB119" s="872"/>
      <c r="AC119" s="872"/>
      <c r="AD119" s="872"/>
      <c r="AE119" s="873"/>
      <c r="AF119" s="874" t="s">
        <v>458</v>
      </c>
      <c r="AG119" s="872"/>
      <c r="AH119" s="872"/>
      <c r="AI119" s="872"/>
      <c r="AJ119" s="873"/>
      <c r="AK119" s="874" t="s">
        <v>465</v>
      </c>
      <c r="AL119" s="872"/>
      <c r="AM119" s="872"/>
      <c r="AN119" s="872"/>
      <c r="AO119" s="873"/>
      <c r="AP119" s="875" t="s">
        <v>450</v>
      </c>
      <c r="AQ119" s="876"/>
      <c r="AR119" s="876"/>
      <c r="AS119" s="876"/>
      <c r="AT119" s="877"/>
      <c r="AU119" s="917"/>
      <c r="AV119" s="918"/>
      <c r="AW119" s="918"/>
      <c r="AX119" s="918"/>
      <c r="AY119" s="918"/>
      <c r="AZ119" s="242" t="s">
        <v>185</v>
      </c>
      <c r="BA119" s="242"/>
      <c r="BB119" s="242"/>
      <c r="BC119" s="242"/>
      <c r="BD119" s="242"/>
      <c r="BE119" s="242"/>
      <c r="BF119" s="242"/>
      <c r="BG119" s="242"/>
      <c r="BH119" s="242"/>
      <c r="BI119" s="242"/>
      <c r="BJ119" s="242"/>
      <c r="BK119" s="242"/>
      <c r="BL119" s="242"/>
      <c r="BM119" s="242"/>
      <c r="BN119" s="242"/>
      <c r="BO119" s="860" t="s">
        <v>478</v>
      </c>
      <c r="BP119" s="861"/>
      <c r="BQ119" s="862">
        <v>25397361</v>
      </c>
      <c r="BR119" s="828"/>
      <c r="BS119" s="828"/>
      <c r="BT119" s="828"/>
      <c r="BU119" s="828"/>
      <c r="BV119" s="828">
        <v>24567906</v>
      </c>
      <c r="BW119" s="828"/>
      <c r="BX119" s="828"/>
      <c r="BY119" s="828"/>
      <c r="BZ119" s="828"/>
      <c r="CA119" s="828">
        <v>23361025</v>
      </c>
      <c r="CB119" s="828"/>
      <c r="CC119" s="828"/>
      <c r="CD119" s="828"/>
      <c r="CE119" s="828"/>
      <c r="CF119" s="731"/>
      <c r="CG119" s="732"/>
      <c r="CH119" s="732"/>
      <c r="CI119" s="732"/>
      <c r="CJ119" s="817"/>
      <c r="CK119" s="911"/>
      <c r="CL119" s="806"/>
      <c r="CM119" s="821" t="s">
        <v>479</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467</v>
      </c>
      <c r="DH119" s="747"/>
      <c r="DI119" s="747"/>
      <c r="DJ119" s="747"/>
      <c r="DK119" s="748"/>
      <c r="DL119" s="749" t="s">
        <v>467</v>
      </c>
      <c r="DM119" s="747"/>
      <c r="DN119" s="747"/>
      <c r="DO119" s="747"/>
      <c r="DP119" s="748"/>
      <c r="DQ119" s="749" t="s">
        <v>476</v>
      </c>
      <c r="DR119" s="747"/>
      <c r="DS119" s="747"/>
      <c r="DT119" s="747"/>
      <c r="DU119" s="748"/>
      <c r="DV119" s="831" t="s">
        <v>446</v>
      </c>
      <c r="DW119" s="832"/>
      <c r="DX119" s="832"/>
      <c r="DY119" s="832"/>
      <c r="DZ119" s="833"/>
    </row>
    <row r="120" spans="1:130" s="221" customFormat="1" ht="26.25" customHeight="1" x14ac:dyDescent="0.2">
      <c r="A120" s="803"/>
      <c r="B120" s="804"/>
      <c r="C120" s="798" t="s">
        <v>447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476</v>
      </c>
      <c r="AB120" s="763"/>
      <c r="AC120" s="763"/>
      <c r="AD120" s="763"/>
      <c r="AE120" s="764"/>
      <c r="AF120" s="765" t="s">
        <v>469</v>
      </c>
      <c r="AG120" s="763"/>
      <c r="AH120" s="763"/>
      <c r="AI120" s="763"/>
      <c r="AJ120" s="764"/>
      <c r="AK120" s="765" t="s">
        <v>446</v>
      </c>
      <c r="AL120" s="763"/>
      <c r="AM120" s="763"/>
      <c r="AN120" s="763"/>
      <c r="AO120" s="764"/>
      <c r="AP120" s="807" t="s">
        <v>476</v>
      </c>
      <c r="AQ120" s="808"/>
      <c r="AR120" s="808"/>
      <c r="AS120" s="808"/>
      <c r="AT120" s="809"/>
      <c r="AU120" s="863" t="s">
        <v>480</v>
      </c>
      <c r="AV120" s="864"/>
      <c r="AW120" s="864"/>
      <c r="AX120" s="864"/>
      <c r="AY120" s="865"/>
      <c r="AZ120" s="843" t="s">
        <v>481</v>
      </c>
      <c r="BA120" s="791"/>
      <c r="BB120" s="791"/>
      <c r="BC120" s="791"/>
      <c r="BD120" s="791"/>
      <c r="BE120" s="791"/>
      <c r="BF120" s="791"/>
      <c r="BG120" s="791"/>
      <c r="BH120" s="791"/>
      <c r="BI120" s="791"/>
      <c r="BJ120" s="791"/>
      <c r="BK120" s="791"/>
      <c r="BL120" s="791"/>
      <c r="BM120" s="791"/>
      <c r="BN120" s="791"/>
      <c r="BO120" s="791"/>
      <c r="BP120" s="792"/>
      <c r="BQ120" s="844">
        <v>3528706</v>
      </c>
      <c r="BR120" s="825"/>
      <c r="BS120" s="825"/>
      <c r="BT120" s="825"/>
      <c r="BU120" s="825"/>
      <c r="BV120" s="825">
        <v>3429102</v>
      </c>
      <c r="BW120" s="825"/>
      <c r="BX120" s="825"/>
      <c r="BY120" s="825"/>
      <c r="BZ120" s="825"/>
      <c r="CA120" s="825">
        <v>4079793</v>
      </c>
      <c r="CB120" s="825"/>
      <c r="CC120" s="825"/>
      <c r="CD120" s="825"/>
      <c r="CE120" s="825"/>
      <c r="CF120" s="849">
        <v>43.1</v>
      </c>
      <c r="CG120" s="850"/>
      <c r="CH120" s="850"/>
      <c r="CI120" s="850"/>
      <c r="CJ120" s="850"/>
      <c r="CK120" s="851" t="s">
        <v>482</v>
      </c>
      <c r="CL120" s="835"/>
      <c r="CM120" s="835"/>
      <c r="CN120" s="835"/>
      <c r="CO120" s="836"/>
      <c r="CP120" s="855" t="s">
        <v>483</v>
      </c>
      <c r="CQ120" s="856"/>
      <c r="CR120" s="856"/>
      <c r="CS120" s="856"/>
      <c r="CT120" s="856"/>
      <c r="CU120" s="856"/>
      <c r="CV120" s="856"/>
      <c r="CW120" s="856"/>
      <c r="CX120" s="856"/>
      <c r="CY120" s="856"/>
      <c r="CZ120" s="856"/>
      <c r="DA120" s="856"/>
      <c r="DB120" s="856"/>
      <c r="DC120" s="856"/>
      <c r="DD120" s="856"/>
      <c r="DE120" s="856"/>
      <c r="DF120" s="857"/>
      <c r="DG120" s="844">
        <v>4342847</v>
      </c>
      <c r="DH120" s="825"/>
      <c r="DI120" s="825"/>
      <c r="DJ120" s="825"/>
      <c r="DK120" s="825"/>
      <c r="DL120" s="825">
        <v>4746661</v>
      </c>
      <c r="DM120" s="825"/>
      <c r="DN120" s="825"/>
      <c r="DO120" s="825"/>
      <c r="DP120" s="825"/>
      <c r="DQ120" s="825">
        <v>4064695</v>
      </c>
      <c r="DR120" s="825"/>
      <c r="DS120" s="825"/>
      <c r="DT120" s="825"/>
      <c r="DU120" s="825"/>
      <c r="DV120" s="826">
        <v>42.9</v>
      </c>
      <c r="DW120" s="826"/>
      <c r="DX120" s="826"/>
      <c r="DY120" s="826"/>
      <c r="DZ120" s="827"/>
    </row>
    <row r="121" spans="1:130" s="221" customFormat="1" ht="26.25" customHeight="1" x14ac:dyDescent="0.2">
      <c r="A121" s="803"/>
      <c r="B121" s="804"/>
      <c r="C121" s="846" t="s">
        <v>484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445</v>
      </c>
      <c r="AB121" s="763"/>
      <c r="AC121" s="763"/>
      <c r="AD121" s="763"/>
      <c r="AE121" s="764"/>
      <c r="AF121" s="765" t="s">
        <v>446</v>
      </c>
      <c r="AG121" s="763"/>
      <c r="AH121" s="763"/>
      <c r="AI121" s="763"/>
      <c r="AJ121" s="764"/>
      <c r="AK121" s="765" t="s">
        <v>446</v>
      </c>
      <c r="AL121" s="763"/>
      <c r="AM121" s="763"/>
      <c r="AN121" s="763"/>
      <c r="AO121" s="764"/>
      <c r="AP121" s="807" t="s">
        <v>469</v>
      </c>
      <c r="AQ121" s="808"/>
      <c r="AR121" s="808"/>
      <c r="AS121" s="808"/>
      <c r="AT121" s="809"/>
      <c r="AU121" s="866"/>
      <c r="AV121" s="867"/>
      <c r="AW121" s="867"/>
      <c r="AX121" s="867"/>
      <c r="AY121" s="868"/>
      <c r="AZ121" s="798" t="s">
        <v>485</v>
      </c>
      <c r="BA121" s="735"/>
      <c r="BB121" s="735"/>
      <c r="BC121" s="735"/>
      <c r="BD121" s="735"/>
      <c r="BE121" s="735"/>
      <c r="BF121" s="735"/>
      <c r="BG121" s="735"/>
      <c r="BH121" s="735"/>
      <c r="BI121" s="735"/>
      <c r="BJ121" s="735"/>
      <c r="BK121" s="735"/>
      <c r="BL121" s="735"/>
      <c r="BM121" s="735"/>
      <c r="BN121" s="735"/>
      <c r="BO121" s="735"/>
      <c r="BP121" s="736"/>
      <c r="BQ121" s="799" t="s">
        <v>446</v>
      </c>
      <c r="BR121" s="800"/>
      <c r="BS121" s="800"/>
      <c r="BT121" s="800"/>
      <c r="BU121" s="800"/>
      <c r="BV121" s="800" t="s">
        <v>450</v>
      </c>
      <c r="BW121" s="800"/>
      <c r="BX121" s="800"/>
      <c r="BY121" s="800"/>
      <c r="BZ121" s="800"/>
      <c r="CA121" s="800" t="s">
        <v>446</v>
      </c>
      <c r="CB121" s="800"/>
      <c r="CC121" s="800"/>
      <c r="CD121" s="800"/>
      <c r="CE121" s="800"/>
      <c r="CF121" s="858" t="s">
        <v>476</v>
      </c>
      <c r="CG121" s="859"/>
      <c r="CH121" s="859"/>
      <c r="CI121" s="859"/>
      <c r="CJ121" s="859"/>
      <c r="CK121" s="852"/>
      <c r="CL121" s="838"/>
      <c r="CM121" s="838"/>
      <c r="CN121" s="838"/>
      <c r="CO121" s="839"/>
      <c r="CP121" s="818" t="s">
        <v>410</v>
      </c>
      <c r="CQ121" s="819"/>
      <c r="CR121" s="819"/>
      <c r="CS121" s="819"/>
      <c r="CT121" s="819"/>
      <c r="CU121" s="819"/>
      <c r="CV121" s="819"/>
      <c r="CW121" s="819"/>
      <c r="CX121" s="819"/>
      <c r="CY121" s="819"/>
      <c r="CZ121" s="819"/>
      <c r="DA121" s="819"/>
      <c r="DB121" s="819"/>
      <c r="DC121" s="819"/>
      <c r="DD121" s="819"/>
      <c r="DE121" s="819"/>
      <c r="DF121" s="820"/>
      <c r="DG121" s="799">
        <v>596287</v>
      </c>
      <c r="DH121" s="800"/>
      <c r="DI121" s="800"/>
      <c r="DJ121" s="800"/>
      <c r="DK121" s="800"/>
      <c r="DL121" s="800">
        <v>489337</v>
      </c>
      <c r="DM121" s="800"/>
      <c r="DN121" s="800"/>
      <c r="DO121" s="800"/>
      <c r="DP121" s="800"/>
      <c r="DQ121" s="800">
        <v>393578</v>
      </c>
      <c r="DR121" s="800"/>
      <c r="DS121" s="800"/>
      <c r="DT121" s="800"/>
      <c r="DU121" s="800"/>
      <c r="DV121" s="777">
        <v>4.2</v>
      </c>
      <c r="DW121" s="777"/>
      <c r="DX121" s="777"/>
      <c r="DY121" s="777"/>
      <c r="DZ121" s="778"/>
    </row>
    <row r="122" spans="1:130" s="221" customFormat="1" ht="26.25" customHeight="1" x14ac:dyDescent="0.2">
      <c r="A122" s="803"/>
      <c r="B122" s="804"/>
      <c r="C122" s="798" t="s">
        <v>461</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462</v>
      </c>
      <c r="AB122" s="763"/>
      <c r="AC122" s="763"/>
      <c r="AD122" s="763"/>
      <c r="AE122" s="764"/>
      <c r="AF122" s="765" t="s">
        <v>450</v>
      </c>
      <c r="AG122" s="763"/>
      <c r="AH122" s="763"/>
      <c r="AI122" s="763"/>
      <c r="AJ122" s="764"/>
      <c r="AK122" s="765" t="s">
        <v>453</v>
      </c>
      <c r="AL122" s="763"/>
      <c r="AM122" s="763"/>
      <c r="AN122" s="763"/>
      <c r="AO122" s="764"/>
      <c r="AP122" s="807" t="s">
        <v>454</v>
      </c>
      <c r="AQ122" s="808"/>
      <c r="AR122" s="808"/>
      <c r="AS122" s="808"/>
      <c r="AT122" s="809"/>
      <c r="AU122" s="866"/>
      <c r="AV122" s="867"/>
      <c r="AW122" s="867"/>
      <c r="AX122" s="867"/>
      <c r="AY122" s="868"/>
      <c r="AZ122" s="821" t="s">
        <v>486</v>
      </c>
      <c r="BA122" s="822"/>
      <c r="BB122" s="822"/>
      <c r="BC122" s="822"/>
      <c r="BD122" s="822"/>
      <c r="BE122" s="822"/>
      <c r="BF122" s="822"/>
      <c r="BG122" s="822"/>
      <c r="BH122" s="822"/>
      <c r="BI122" s="822"/>
      <c r="BJ122" s="822"/>
      <c r="BK122" s="822"/>
      <c r="BL122" s="822"/>
      <c r="BM122" s="822"/>
      <c r="BN122" s="822"/>
      <c r="BO122" s="822"/>
      <c r="BP122" s="823"/>
      <c r="BQ122" s="862">
        <v>14515759</v>
      </c>
      <c r="BR122" s="828"/>
      <c r="BS122" s="828"/>
      <c r="BT122" s="828"/>
      <c r="BU122" s="828"/>
      <c r="BV122" s="828">
        <v>14072041</v>
      </c>
      <c r="BW122" s="828"/>
      <c r="BX122" s="828"/>
      <c r="BY122" s="828"/>
      <c r="BZ122" s="828"/>
      <c r="CA122" s="828">
        <v>13557876</v>
      </c>
      <c r="CB122" s="828"/>
      <c r="CC122" s="828"/>
      <c r="CD122" s="828"/>
      <c r="CE122" s="828"/>
      <c r="CF122" s="829">
        <v>143.1</v>
      </c>
      <c r="CG122" s="830"/>
      <c r="CH122" s="830"/>
      <c r="CI122" s="830"/>
      <c r="CJ122" s="830"/>
      <c r="CK122" s="852"/>
      <c r="CL122" s="838"/>
      <c r="CM122" s="838"/>
      <c r="CN122" s="838"/>
      <c r="CO122" s="839"/>
      <c r="CP122" s="818" t="s">
        <v>487</v>
      </c>
      <c r="CQ122" s="819"/>
      <c r="CR122" s="819"/>
      <c r="CS122" s="819"/>
      <c r="CT122" s="819"/>
      <c r="CU122" s="819"/>
      <c r="CV122" s="819"/>
      <c r="CW122" s="819"/>
      <c r="CX122" s="819"/>
      <c r="CY122" s="819"/>
      <c r="CZ122" s="819"/>
      <c r="DA122" s="819"/>
      <c r="DB122" s="819"/>
      <c r="DC122" s="819"/>
      <c r="DD122" s="819"/>
      <c r="DE122" s="819"/>
      <c r="DF122" s="820"/>
      <c r="DG122" s="799" t="s">
        <v>450</v>
      </c>
      <c r="DH122" s="800"/>
      <c r="DI122" s="800"/>
      <c r="DJ122" s="800"/>
      <c r="DK122" s="800"/>
      <c r="DL122" s="800" t="s">
        <v>476</v>
      </c>
      <c r="DM122" s="800"/>
      <c r="DN122" s="800"/>
      <c r="DO122" s="800"/>
      <c r="DP122" s="800"/>
      <c r="DQ122" s="800" t="s">
        <v>446</v>
      </c>
      <c r="DR122" s="800"/>
      <c r="DS122" s="800"/>
      <c r="DT122" s="800"/>
      <c r="DU122" s="800"/>
      <c r="DV122" s="777" t="s">
        <v>469</v>
      </c>
      <c r="DW122" s="777"/>
      <c r="DX122" s="777"/>
      <c r="DY122" s="777"/>
      <c r="DZ122" s="778"/>
    </row>
    <row r="123" spans="1:130" s="221" customFormat="1" ht="26.25" customHeight="1" x14ac:dyDescent="0.2">
      <c r="A123" s="803"/>
      <c r="B123" s="804"/>
      <c r="C123" s="798" t="s">
        <v>471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446</v>
      </c>
      <c r="AB123" s="763"/>
      <c r="AC123" s="763"/>
      <c r="AD123" s="763"/>
      <c r="AE123" s="764"/>
      <c r="AF123" s="765" t="s">
        <v>445</v>
      </c>
      <c r="AG123" s="763"/>
      <c r="AH123" s="763"/>
      <c r="AI123" s="763"/>
      <c r="AJ123" s="764"/>
      <c r="AK123" s="765" t="s">
        <v>446</v>
      </c>
      <c r="AL123" s="763"/>
      <c r="AM123" s="763"/>
      <c r="AN123" s="763"/>
      <c r="AO123" s="764"/>
      <c r="AP123" s="807" t="s">
        <v>446</v>
      </c>
      <c r="AQ123" s="808"/>
      <c r="AR123" s="808"/>
      <c r="AS123" s="808"/>
      <c r="AT123" s="809"/>
      <c r="AU123" s="869"/>
      <c r="AV123" s="870"/>
      <c r="AW123" s="870"/>
      <c r="AX123" s="870"/>
      <c r="AY123" s="870"/>
      <c r="AZ123" s="242" t="s">
        <v>185</v>
      </c>
      <c r="BA123" s="242"/>
      <c r="BB123" s="242"/>
      <c r="BC123" s="242"/>
      <c r="BD123" s="242"/>
      <c r="BE123" s="242"/>
      <c r="BF123" s="242"/>
      <c r="BG123" s="242"/>
      <c r="BH123" s="242"/>
      <c r="BI123" s="242"/>
      <c r="BJ123" s="242"/>
      <c r="BK123" s="242"/>
      <c r="BL123" s="242"/>
      <c r="BM123" s="242"/>
      <c r="BN123" s="242"/>
      <c r="BO123" s="860" t="s">
        <v>488</v>
      </c>
      <c r="BP123" s="861"/>
      <c r="BQ123" s="815">
        <v>18044465</v>
      </c>
      <c r="BR123" s="816"/>
      <c r="BS123" s="816"/>
      <c r="BT123" s="816"/>
      <c r="BU123" s="816"/>
      <c r="BV123" s="816">
        <v>17501143</v>
      </c>
      <c r="BW123" s="816"/>
      <c r="BX123" s="816"/>
      <c r="BY123" s="816"/>
      <c r="BZ123" s="816"/>
      <c r="CA123" s="816">
        <v>17637669</v>
      </c>
      <c r="CB123" s="816"/>
      <c r="CC123" s="816"/>
      <c r="CD123" s="816"/>
      <c r="CE123" s="816"/>
      <c r="CF123" s="731"/>
      <c r="CG123" s="732"/>
      <c r="CH123" s="732"/>
      <c r="CI123" s="732"/>
      <c r="CJ123" s="817"/>
      <c r="CK123" s="852"/>
      <c r="CL123" s="838"/>
      <c r="CM123" s="838"/>
      <c r="CN123" s="838"/>
      <c r="CO123" s="839"/>
      <c r="CP123" s="818" t="s">
        <v>407</v>
      </c>
      <c r="CQ123" s="819"/>
      <c r="CR123" s="819"/>
      <c r="CS123" s="819"/>
      <c r="CT123" s="819"/>
      <c r="CU123" s="819"/>
      <c r="CV123" s="819"/>
      <c r="CW123" s="819"/>
      <c r="CX123" s="819"/>
      <c r="CY123" s="819"/>
      <c r="CZ123" s="819"/>
      <c r="DA123" s="819"/>
      <c r="DB123" s="819"/>
      <c r="DC123" s="819"/>
      <c r="DD123" s="819"/>
      <c r="DE123" s="819"/>
      <c r="DF123" s="820"/>
      <c r="DG123" s="762" t="s">
        <v>445</v>
      </c>
      <c r="DH123" s="763"/>
      <c r="DI123" s="763"/>
      <c r="DJ123" s="763"/>
      <c r="DK123" s="764"/>
      <c r="DL123" s="765" t="s">
        <v>446</v>
      </c>
      <c r="DM123" s="763"/>
      <c r="DN123" s="763"/>
      <c r="DO123" s="763"/>
      <c r="DP123" s="764"/>
      <c r="DQ123" s="765" t="s">
        <v>450</v>
      </c>
      <c r="DR123" s="763"/>
      <c r="DS123" s="763"/>
      <c r="DT123" s="763"/>
      <c r="DU123" s="764"/>
      <c r="DV123" s="807" t="s">
        <v>446</v>
      </c>
      <c r="DW123" s="808"/>
      <c r="DX123" s="808"/>
      <c r="DY123" s="808"/>
      <c r="DZ123" s="809"/>
    </row>
    <row r="124" spans="1:130" s="221" customFormat="1" ht="26.25" customHeight="1" thickBot="1" x14ac:dyDescent="0.25">
      <c r="A124" s="803"/>
      <c r="B124" s="804"/>
      <c r="C124" s="798" t="s">
        <v>474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128</v>
      </c>
      <c r="AB124" s="763"/>
      <c r="AC124" s="763"/>
      <c r="AD124" s="763"/>
      <c r="AE124" s="764"/>
      <c r="AF124" s="765" t="s">
        <v>450</v>
      </c>
      <c r="AG124" s="763"/>
      <c r="AH124" s="763"/>
      <c r="AI124" s="763"/>
      <c r="AJ124" s="764"/>
      <c r="AK124" s="765" t="s">
        <v>465</v>
      </c>
      <c r="AL124" s="763"/>
      <c r="AM124" s="763"/>
      <c r="AN124" s="763"/>
      <c r="AO124" s="764"/>
      <c r="AP124" s="807" t="s">
        <v>446</v>
      </c>
      <c r="AQ124" s="808"/>
      <c r="AR124" s="808"/>
      <c r="AS124" s="808"/>
      <c r="AT124" s="809"/>
      <c r="AU124" s="810" t="s">
        <v>489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86.1</v>
      </c>
      <c r="BR124" s="814"/>
      <c r="BS124" s="814"/>
      <c r="BT124" s="814"/>
      <c r="BU124" s="814"/>
      <c r="BV124" s="814">
        <v>79</v>
      </c>
      <c r="BW124" s="814"/>
      <c r="BX124" s="814"/>
      <c r="BY124" s="814"/>
      <c r="BZ124" s="814"/>
      <c r="CA124" s="814">
        <v>60.4</v>
      </c>
      <c r="CB124" s="814"/>
      <c r="CC124" s="814"/>
      <c r="CD124" s="814"/>
      <c r="CE124" s="814"/>
      <c r="CF124" s="709"/>
      <c r="CG124" s="710"/>
      <c r="CH124" s="710"/>
      <c r="CI124" s="710"/>
      <c r="CJ124" s="845"/>
      <c r="CK124" s="853"/>
      <c r="CL124" s="853"/>
      <c r="CM124" s="853"/>
      <c r="CN124" s="853"/>
      <c r="CO124" s="854"/>
      <c r="CP124" s="818" t="s">
        <v>490</v>
      </c>
      <c r="CQ124" s="819"/>
      <c r="CR124" s="819"/>
      <c r="CS124" s="819"/>
      <c r="CT124" s="819"/>
      <c r="CU124" s="819"/>
      <c r="CV124" s="819"/>
      <c r="CW124" s="819"/>
      <c r="CX124" s="819"/>
      <c r="CY124" s="819"/>
      <c r="CZ124" s="819"/>
      <c r="DA124" s="819"/>
      <c r="DB124" s="819"/>
      <c r="DC124" s="819"/>
      <c r="DD124" s="819"/>
      <c r="DE124" s="819"/>
      <c r="DF124" s="820"/>
      <c r="DG124" s="746">
        <v>753602</v>
      </c>
      <c r="DH124" s="747"/>
      <c r="DI124" s="747"/>
      <c r="DJ124" s="747"/>
      <c r="DK124" s="748"/>
      <c r="DL124" s="749" t="s">
        <v>128</v>
      </c>
      <c r="DM124" s="747"/>
      <c r="DN124" s="747"/>
      <c r="DO124" s="747"/>
      <c r="DP124" s="748"/>
      <c r="DQ124" s="749" t="s">
        <v>467</v>
      </c>
      <c r="DR124" s="747"/>
      <c r="DS124" s="747"/>
      <c r="DT124" s="747"/>
      <c r="DU124" s="748"/>
      <c r="DV124" s="831" t="s">
        <v>128</v>
      </c>
      <c r="DW124" s="832"/>
      <c r="DX124" s="832"/>
      <c r="DY124" s="832"/>
      <c r="DZ124" s="833"/>
    </row>
    <row r="125" spans="1:130" s="221" customFormat="1" ht="26.25" customHeight="1" x14ac:dyDescent="0.2">
      <c r="A125" s="803"/>
      <c r="B125" s="804"/>
      <c r="C125" s="798" t="s">
        <v>477</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446</v>
      </c>
      <c r="AB125" s="763"/>
      <c r="AC125" s="763"/>
      <c r="AD125" s="763"/>
      <c r="AE125" s="764"/>
      <c r="AF125" s="765" t="s">
        <v>446</v>
      </c>
      <c r="AG125" s="763"/>
      <c r="AH125" s="763"/>
      <c r="AI125" s="763"/>
      <c r="AJ125" s="764"/>
      <c r="AK125" s="765" t="s">
        <v>469</v>
      </c>
      <c r="AL125" s="763"/>
      <c r="AM125" s="763"/>
      <c r="AN125" s="763"/>
      <c r="AO125" s="764"/>
      <c r="AP125" s="807" t="s">
        <v>128</v>
      </c>
      <c r="AQ125" s="808"/>
      <c r="AR125" s="808"/>
      <c r="AS125" s="808"/>
      <c r="AT125" s="80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491</v>
      </c>
      <c r="CL125" s="835"/>
      <c r="CM125" s="835"/>
      <c r="CN125" s="835"/>
      <c r="CO125" s="836"/>
      <c r="CP125" s="843" t="s">
        <v>492</v>
      </c>
      <c r="CQ125" s="791"/>
      <c r="CR125" s="791"/>
      <c r="CS125" s="791"/>
      <c r="CT125" s="791"/>
      <c r="CU125" s="791"/>
      <c r="CV125" s="791"/>
      <c r="CW125" s="791"/>
      <c r="CX125" s="791"/>
      <c r="CY125" s="791"/>
      <c r="CZ125" s="791"/>
      <c r="DA125" s="791"/>
      <c r="DB125" s="791"/>
      <c r="DC125" s="791"/>
      <c r="DD125" s="791"/>
      <c r="DE125" s="791"/>
      <c r="DF125" s="792"/>
      <c r="DG125" s="844" t="s">
        <v>462</v>
      </c>
      <c r="DH125" s="825"/>
      <c r="DI125" s="825"/>
      <c r="DJ125" s="825"/>
      <c r="DK125" s="825"/>
      <c r="DL125" s="825" t="s">
        <v>446</v>
      </c>
      <c r="DM125" s="825"/>
      <c r="DN125" s="825"/>
      <c r="DO125" s="825"/>
      <c r="DP125" s="825"/>
      <c r="DQ125" s="825" t="s">
        <v>128</v>
      </c>
      <c r="DR125" s="825"/>
      <c r="DS125" s="825"/>
      <c r="DT125" s="825"/>
      <c r="DU125" s="825"/>
      <c r="DV125" s="826" t="s">
        <v>446</v>
      </c>
      <c r="DW125" s="826"/>
      <c r="DX125" s="826"/>
      <c r="DY125" s="826"/>
      <c r="DZ125" s="827"/>
    </row>
    <row r="126" spans="1:130" s="221" customFormat="1" ht="26.25" customHeight="1" thickBot="1" x14ac:dyDescent="0.25">
      <c r="A126" s="803"/>
      <c r="B126" s="804"/>
      <c r="C126" s="798" t="s">
        <v>479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128</v>
      </c>
      <c r="AB126" s="763"/>
      <c r="AC126" s="763"/>
      <c r="AD126" s="763"/>
      <c r="AE126" s="764"/>
      <c r="AF126" s="765" t="s">
        <v>462</v>
      </c>
      <c r="AG126" s="763"/>
      <c r="AH126" s="763"/>
      <c r="AI126" s="763"/>
      <c r="AJ126" s="764"/>
      <c r="AK126" s="765" t="s">
        <v>128</v>
      </c>
      <c r="AL126" s="763"/>
      <c r="AM126" s="763"/>
      <c r="AN126" s="763"/>
      <c r="AO126" s="764"/>
      <c r="AP126" s="807" t="s">
        <v>453</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493</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446</v>
      </c>
      <c r="DM126" s="800"/>
      <c r="DN126" s="800"/>
      <c r="DO126" s="800"/>
      <c r="DP126" s="800"/>
      <c r="DQ126" s="800" t="s">
        <v>446</v>
      </c>
      <c r="DR126" s="800"/>
      <c r="DS126" s="800"/>
      <c r="DT126" s="800"/>
      <c r="DU126" s="800"/>
      <c r="DV126" s="777" t="s">
        <v>465</v>
      </c>
      <c r="DW126" s="777"/>
      <c r="DX126" s="777"/>
      <c r="DY126" s="777"/>
      <c r="DZ126" s="778"/>
    </row>
    <row r="127" spans="1:130" s="221" customFormat="1" ht="26.25" customHeight="1" x14ac:dyDescent="0.2">
      <c r="A127" s="805"/>
      <c r="B127" s="806"/>
      <c r="C127" s="821" t="s">
        <v>494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5648</v>
      </c>
      <c r="AB127" s="763"/>
      <c r="AC127" s="763"/>
      <c r="AD127" s="763"/>
      <c r="AE127" s="764"/>
      <c r="AF127" s="765">
        <v>4163</v>
      </c>
      <c r="AG127" s="763"/>
      <c r="AH127" s="763"/>
      <c r="AI127" s="763"/>
      <c r="AJ127" s="764"/>
      <c r="AK127" s="765">
        <v>2501</v>
      </c>
      <c r="AL127" s="763"/>
      <c r="AM127" s="763"/>
      <c r="AN127" s="763"/>
      <c r="AO127" s="764"/>
      <c r="AP127" s="807">
        <v>0</v>
      </c>
      <c r="AQ127" s="808"/>
      <c r="AR127" s="808"/>
      <c r="AS127" s="808"/>
      <c r="AT127" s="809"/>
      <c r="AU127" s="223"/>
      <c r="AV127" s="223"/>
      <c r="AW127" s="223"/>
      <c r="AX127" s="824" t="s">
        <v>495</v>
      </c>
      <c r="AY127" s="795"/>
      <c r="AZ127" s="795"/>
      <c r="BA127" s="795"/>
      <c r="BB127" s="795"/>
      <c r="BC127" s="795"/>
      <c r="BD127" s="795"/>
      <c r="BE127" s="796"/>
      <c r="BF127" s="794" t="s">
        <v>496</v>
      </c>
      <c r="BG127" s="795"/>
      <c r="BH127" s="795"/>
      <c r="BI127" s="795"/>
      <c r="BJ127" s="795"/>
      <c r="BK127" s="795"/>
      <c r="BL127" s="796"/>
      <c r="BM127" s="794" t="s">
        <v>497</v>
      </c>
      <c r="BN127" s="795"/>
      <c r="BO127" s="795"/>
      <c r="BP127" s="795"/>
      <c r="BQ127" s="795"/>
      <c r="BR127" s="795"/>
      <c r="BS127" s="796"/>
      <c r="BT127" s="794" t="s">
        <v>498</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499</v>
      </c>
      <c r="CQ127" s="735"/>
      <c r="CR127" s="735"/>
      <c r="CS127" s="735"/>
      <c r="CT127" s="735"/>
      <c r="CU127" s="735"/>
      <c r="CV127" s="735"/>
      <c r="CW127" s="735"/>
      <c r="CX127" s="735"/>
      <c r="CY127" s="735"/>
      <c r="CZ127" s="735"/>
      <c r="DA127" s="735"/>
      <c r="DB127" s="735"/>
      <c r="DC127" s="735"/>
      <c r="DD127" s="735"/>
      <c r="DE127" s="735"/>
      <c r="DF127" s="736"/>
      <c r="DG127" s="799" t="s">
        <v>462</v>
      </c>
      <c r="DH127" s="800"/>
      <c r="DI127" s="800"/>
      <c r="DJ127" s="800"/>
      <c r="DK127" s="800"/>
      <c r="DL127" s="800" t="s">
        <v>446</v>
      </c>
      <c r="DM127" s="800"/>
      <c r="DN127" s="800"/>
      <c r="DO127" s="800"/>
      <c r="DP127" s="800"/>
      <c r="DQ127" s="800" t="s">
        <v>467</v>
      </c>
      <c r="DR127" s="800"/>
      <c r="DS127" s="800"/>
      <c r="DT127" s="800"/>
      <c r="DU127" s="800"/>
      <c r="DV127" s="777" t="s">
        <v>450</v>
      </c>
      <c r="DW127" s="777"/>
      <c r="DX127" s="777"/>
      <c r="DY127" s="777"/>
      <c r="DZ127" s="778"/>
    </row>
    <row r="128" spans="1:130" s="221" customFormat="1" ht="26.25" customHeight="1" thickBot="1" x14ac:dyDescent="0.25">
      <c r="A128" s="779" t="s">
        <v>500</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501</v>
      </c>
      <c r="X128" s="781"/>
      <c r="Y128" s="781"/>
      <c r="Z128" s="782"/>
      <c r="AA128" s="783" t="s">
        <v>128</v>
      </c>
      <c r="AB128" s="784"/>
      <c r="AC128" s="784"/>
      <c r="AD128" s="784"/>
      <c r="AE128" s="785"/>
      <c r="AF128" s="786" t="s">
        <v>446</v>
      </c>
      <c r="AG128" s="784"/>
      <c r="AH128" s="784"/>
      <c r="AI128" s="784"/>
      <c r="AJ128" s="785"/>
      <c r="AK128" s="786" t="s">
        <v>469</v>
      </c>
      <c r="AL128" s="784"/>
      <c r="AM128" s="784"/>
      <c r="AN128" s="784"/>
      <c r="AO128" s="785"/>
      <c r="AP128" s="787"/>
      <c r="AQ128" s="788"/>
      <c r="AR128" s="788"/>
      <c r="AS128" s="788"/>
      <c r="AT128" s="789"/>
      <c r="AU128" s="223"/>
      <c r="AV128" s="223"/>
      <c r="AW128" s="223"/>
      <c r="AX128" s="790" t="s">
        <v>502</v>
      </c>
      <c r="AY128" s="791"/>
      <c r="AZ128" s="791"/>
      <c r="BA128" s="791"/>
      <c r="BB128" s="791"/>
      <c r="BC128" s="791"/>
      <c r="BD128" s="791"/>
      <c r="BE128" s="792"/>
      <c r="BF128" s="769" t="s">
        <v>446</v>
      </c>
      <c r="BG128" s="770"/>
      <c r="BH128" s="770"/>
      <c r="BI128" s="770"/>
      <c r="BJ128" s="770"/>
      <c r="BK128" s="770"/>
      <c r="BL128" s="793"/>
      <c r="BM128" s="769">
        <v>13.23</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503</v>
      </c>
      <c r="CQ128" s="713"/>
      <c r="CR128" s="713"/>
      <c r="CS128" s="713"/>
      <c r="CT128" s="713"/>
      <c r="CU128" s="713"/>
      <c r="CV128" s="713"/>
      <c r="CW128" s="713"/>
      <c r="CX128" s="713"/>
      <c r="CY128" s="713"/>
      <c r="CZ128" s="713"/>
      <c r="DA128" s="713"/>
      <c r="DB128" s="713"/>
      <c r="DC128" s="713"/>
      <c r="DD128" s="713"/>
      <c r="DE128" s="713"/>
      <c r="DF128" s="714"/>
      <c r="DG128" s="773" t="s">
        <v>445</v>
      </c>
      <c r="DH128" s="774"/>
      <c r="DI128" s="774"/>
      <c r="DJ128" s="774"/>
      <c r="DK128" s="774"/>
      <c r="DL128" s="774" t="s">
        <v>445</v>
      </c>
      <c r="DM128" s="774"/>
      <c r="DN128" s="774"/>
      <c r="DO128" s="774"/>
      <c r="DP128" s="774"/>
      <c r="DQ128" s="774" t="s">
        <v>446</v>
      </c>
      <c r="DR128" s="774"/>
      <c r="DS128" s="774"/>
      <c r="DT128" s="774"/>
      <c r="DU128" s="774"/>
      <c r="DV128" s="775" t="s">
        <v>450</v>
      </c>
      <c r="DW128" s="775"/>
      <c r="DX128" s="775"/>
      <c r="DY128" s="775"/>
      <c r="DZ128" s="776"/>
    </row>
    <row r="129" spans="1:131" s="221"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504</v>
      </c>
      <c r="X129" s="760"/>
      <c r="Y129" s="760"/>
      <c r="Z129" s="761"/>
      <c r="AA129" s="762">
        <v>9695647</v>
      </c>
      <c r="AB129" s="763"/>
      <c r="AC129" s="763"/>
      <c r="AD129" s="763"/>
      <c r="AE129" s="764"/>
      <c r="AF129" s="765">
        <v>10093747</v>
      </c>
      <c r="AG129" s="763"/>
      <c r="AH129" s="763"/>
      <c r="AI129" s="763"/>
      <c r="AJ129" s="764"/>
      <c r="AK129" s="765">
        <v>10643691</v>
      </c>
      <c r="AL129" s="763"/>
      <c r="AM129" s="763"/>
      <c r="AN129" s="763"/>
      <c r="AO129" s="764"/>
      <c r="AP129" s="766"/>
      <c r="AQ129" s="767"/>
      <c r="AR129" s="767"/>
      <c r="AS129" s="767"/>
      <c r="AT129" s="768"/>
      <c r="AU129" s="224"/>
      <c r="AV129" s="224"/>
      <c r="AW129" s="224"/>
      <c r="AX129" s="734" t="s">
        <v>505</v>
      </c>
      <c r="AY129" s="735"/>
      <c r="AZ129" s="735"/>
      <c r="BA129" s="735"/>
      <c r="BB129" s="735"/>
      <c r="BC129" s="735"/>
      <c r="BD129" s="735"/>
      <c r="BE129" s="736"/>
      <c r="BF129" s="753" t="s">
        <v>453</v>
      </c>
      <c r="BG129" s="754"/>
      <c r="BH129" s="754"/>
      <c r="BI129" s="754"/>
      <c r="BJ129" s="754"/>
      <c r="BK129" s="754"/>
      <c r="BL129" s="755"/>
      <c r="BM129" s="753">
        <v>18.23</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57" t="s">
        <v>506</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507</v>
      </c>
      <c r="X130" s="760"/>
      <c r="Y130" s="760"/>
      <c r="Z130" s="761"/>
      <c r="AA130" s="762">
        <v>1164785</v>
      </c>
      <c r="AB130" s="763"/>
      <c r="AC130" s="763"/>
      <c r="AD130" s="763"/>
      <c r="AE130" s="764"/>
      <c r="AF130" s="765">
        <v>1156729</v>
      </c>
      <c r="AG130" s="763"/>
      <c r="AH130" s="763"/>
      <c r="AI130" s="763"/>
      <c r="AJ130" s="764"/>
      <c r="AK130" s="765">
        <v>1169786</v>
      </c>
      <c r="AL130" s="763"/>
      <c r="AM130" s="763"/>
      <c r="AN130" s="763"/>
      <c r="AO130" s="764"/>
      <c r="AP130" s="766"/>
      <c r="AQ130" s="767"/>
      <c r="AR130" s="767"/>
      <c r="AS130" s="767"/>
      <c r="AT130" s="768"/>
      <c r="AU130" s="224"/>
      <c r="AV130" s="224"/>
      <c r="AW130" s="224"/>
      <c r="AX130" s="734" t="s">
        <v>508</v>
      </c>
      <c r="AY130" s="735"/>
      <c r="AZ130" s="735"/>
      <c r="BA130" s="735"/>
      <c r="BB130" s="735"/>
      <c r="BC130" s="735"/>
      <c r="BD130" s="735"/>
      <c r="BE130" s="736"/>
      <c r="BF130" s="737">
        <v>8.9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509</v>
      </c>
      <c r="X131" s="744"/>
      <c r="Y131" s="744"/>
      <c r="Z131" s="745"/>
      <c r="AA131" s="746">
        <v>8530862</v>
      </c>
      <c r="AB131" s="747"/>
      <c r="AC131" s="747"/>
      <c r="AD131" s="747"/>
      <c r="AE131" s="748"/>
      <c r="AF131" s="749">
        <v>8937018</v>
      </c>
      <c r="AG131" s="747"/>
      <c r="AH131" s="747"/>
      <c r="AI131" s="747"/>
      <c r="AJ131" s="748"/>
      <c r="AK131" s="749">
        <v>9473905</v>
      </c>
      <c r="AL131" s="747"/>
      <c r="AM131" s="747"/>
      <c r="AN131" s="747"/>
      <c r="AO131" s="748"/>
      <c r="AP131" s="750"/>
      <c r="AQ131" s="751"/>
      <c r="AR131" s="751"/>
      <c r="AS131" s="751"/>
      <c r="AT131" s="752"/>
      <c r="AU131" s="224"/>
      <c r="AV131" s="224"/>
      <c r="AW131" s="224"/>
      <c r="AX131" s="712" t="s">
        <v>510</v>
      </c>
      <c r="AY131" s="713"/>
      <c r="AZ131" s="713"/>
      <c r="BA131" s="713"/>
      <c r="BB131" s="713"/>
      <c r="BC131" s="713"/>
      <c r="BD131" s="713"/>
      <c r="BE131" s="714"/>
      <c r="BF131" s="715">
        <v>60.4</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21" t="s">
        <v>511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512</v>
      </c>
      <c r="W132" s="725"/>
      <c r="X132" s="725"/>
      <c r="Y132" s="725"/>
      <c r="Z132" s="726"/>
      <c r="AA132" s="727">
        <v>9.1053635610000008</v>
      </c>
      <c r="AB132" s="728"/>
      <c r="AC132" s="728"/>
      <c r="AD132" s="728"/>
      <c r="AE132" s="729"/>
      <c r="AF132" s="730">
        <v>9.1042000810000001</v>
      </c>
      <c r="AG132" s="728"/>
      <c r="AH132" s="728"/>
      <c r="AI132" s="728"/>
      <c r="AJ132" s="729"/>
      <c r="AK132" s="730">
        <v>8.5394776490000002</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513</v>
      </c>
      <c r="W133" s="704"/>
      <c r="X133" s="704"/>
      <c r="Y133" s="704"/>
      <c r="Z133" s="705"/>
      <c r="AA133" s="706">
        <v>8.1999999999999993</v>
      </c>
      <c r="AB133" s="707"/>
      <c r="AC133" s="707"/>
      <c r="AD133" s="707"/>
      <c r="AE133" s="708"/>
      <c r="AF133" s="706">
        <v>8.6</v>
      </c>
      <c r="AG133" s="707"/>
      <c r="AH133" s="707"/>
      <c r="AI133" s="707"/>
      <c r="AJ133" s="708"/>
      <c r="AK133" s="706">
        <v>8.9</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XCqP1x1GQGi6c67+advoalbMbR+idw1z1cPkI65VdIWL2Sgn+ItIpIti/DVi7anVv5kMGyQchXM7GfvlME3+A==" saltValue="O/8+pKA9mkoTZmTwMsYG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2tpTD33fi0y2mLzCSxqsczGRe72Yi299xhbQmA3hyZCexDHgtNtBayJ6NyfeuoWmQltaJ5fs72Qde4SvVBsYA==" saltValue="AoPtWDc9MDVO12AUR0bK2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516</v>
      </c>
      <c r="AL6" s="257"/>
      <c r="AM6" s="257"/>
      <c r="AN6" s="257"/>
    </row>
    <row r="7" spans="1:46" ht="13.5" customHeight="1" x14ac:dyDescent="0.2">
      <c r="A7" s="256"/>
      <c r="AK7" s="259"/>
      <c r="AL7" s="260"/>
      <c r="AM7" s="260"/>
      <c r="AN7" s="261"/>
      <c r="AO7" s="1101" t="s">
        <v>517</v>
      </c>
      <c r="AP7" s="262"/>
      <c r="AQ7" s="263" t="s">
        <v>518</v>
      </c>
      <c r="AR7" s="264"/>
    </row>
    <row r="8" spans="1:46" ht="13.2" x14ac:dyDescent="0.2">
      <c r="A8" s="256"/>
      <c r="AK8" s="265"/>
      <c r="AL8" s="266"/>
      <c r="AM8" s="266"/>
      <c r="AN8" s="267"/>
      <c r="AO8" s="1102"/>
      <c r="AP8" s="268" t="s">
        <v>519</v>
      </c>
      <c r="AQ8" s="269" t="s">
        <v>520</v>
      </c>
      <c r="AR8" s="270" t="s">
        <v>521</v>
      </c>
    </row>
    <row r="9" spans="1:46" ht="13.2" x14ac:dyDescent="0.2">
      <c r="A9" s="256"/>
      <c r="AK9" s="1113" t="s">
        <v>522</v>
      </c>
      <c r="AL9" s="1114"/>
      <c r="AM9" s="1114"/>
      <c r="AN9" s="1115"/>
      <c r="AO9" s="271">
        <v>3242777</v>
      </c>
      <c r="AP9" s="271">
        <v>66616</v>
      </c>
      <c r="AQ9" s="272">
        <v>89252</v>
      </c>
      <c r="AR9" s="273">
        <v>-25.4</v>
      </c>
    </row>
    <row r="10" spans="1:46" ht="13.5" customHeight="1" x14ac:dyDescent="0.2">
      <c r="A10" s="256"/>
      <c r="AK10" s="1113" t="s">
        <v>523</v>
      </c>
      <c r="AL10" s="1114"/>
      <c r="AM10" s="1114"/>
      <c r="AN10" s="1115"/>
      <c r="AO10" s="274">
        <v>594337</v>
      </c>
      <c r="AP10" s="274">
        <v>12209</v>
      </c>
      <c r="AQ10" s="275">
        <v>11439</v>
      </c>
      <c r="AR10" s="276">
        <v>6.7</v>
      </c>
    </row>
    <row r="11" spans="1:46" ht="13.5" customHeight="1" x14ac:dyDescent="0.2">
      <c r="A11" s="256"/>
      <c r="AK11" s="1113" t="s">
        <v>524</v>
      </c>
      <c r="AL11" s="1114"/>
      <c r="AM11" s="1114"/>
      <c r="AN11" s="1115"/>
      <c r="AO11" s="274">
        <v>116280</v>
      </c>
      <c r="AP11" s="274">
        <v>2389</v>
      </c>
      <c r="AQ11" s="275">
        <v>869</v>
      </c>
      <c r="AR11" s="276">
        <v>174.9</v>
      </c>
    </row>
    <row r="12" spans="1:46" ht="13.5" customHeight="1" x14ac:dyDescent="0.2">
      <c r="A12" s="256"/>
      <c r="AK12" s="1113" t="s">
        <v>525</v>
      </c>
      <c r="AL12" s="1114"/>
      <c r="AM12" s="1114"/>
      <c r="AN12" s="1115"/>
      <c r="AO12" s="274">
        <v>1648</v>
      </c>
      <c r="AP12" s="274">
        <v>34</v>
      </c>
      <c r="AQ12" s="275">
        <v>1</v>
      </c>
      <c r="AR12" s="276">
        <v>3300</v>
      </c>
    </row>
    <row r="13" spans="1:46" ht="13.5" customHeight="1" x14ac:dyDescent="0.2">
      <c r="A13" s="256"/>
      <c r="AK13" s="1113" t="s">
        <v>526</v>
      </c>
      <c r="AL13" s="1114"/>
      <c r="AM13" s="1114"/>
      <c r="AN13" s="1115"/>
      <c r="AO13" s="274">
        <v>183811</v>
      </c>
      <c r="AP13" s="274">
        <v>3776</v>
      </c>
      <c r="AQ13" s="275">
        <v>3581</v>
      </c>
      <c r="AR13" s="276">
        <v>5.4</v>
      </c>
    </row>
    <row r="14" spans="1:46" ht="13.5" customHeight="1" x14ac:dyDescent="0.2">
      <c r="A14" s="256"/>
      <c r="AK14" s="1113" t="s">
        <v>527</v>
      </c>
      <c r="AL14" s="1114"/>
      <c r="AM14" s="1114"/>
      <c r="AN14" s="1115"/>
      <c r="AO14" s="274">
        <v>20248</v>
      </c>
      <c r="AP14" s="274">
        <v>416</v>
      </c>
      <c r="AQ14" s="275">
        <v>1527</v>
      </c>
      <c r="AR14" s="276">
        <v>-72.8</v>
      </c>
    </row>
    <row r="15" spans="1:46" ht="13.5" customHeight="1" x14ac:dyDescent="0.2">
      <c r="A15" s="256"/>
      <c r="AK15" s="1116" t="s">
        <v>528</v>
      </c>
      <c r="AL15" s="1117"/>
      <c r="AM15" s="1117"/>
      <c r="AN15" s="1118"/>
      <c r="AO15" s="274">
        <v>-127440</v>
      </c>
      <c r="AP15" s="274">
        <v>-2618</v>
      </c>
      <c r="AQ15" s="275">
        <v>-6588</v>
      </c>
      <c r="AR15" s="276">
        <v>-60.3</v>
      </c>
    </row>
    <row r="16" spans="1:46" ht="13.2" x14ac:dyDescent="0.2">
      <c r="A16" s="256"/>
      <c r="AK16" s="1116" t="s">
        <v>185</v>
      </c>
      <c r="AL16" s="1117"/>
      <c r="AM16" s="1117"/>
      <c r="AN16" s="1118"/>
      <c r="AO16" s="274">
        <v>4031661</v>
      </c>
      <c r="AP16" s="274">
        <v>82821</v>
      </c>
      <c r="AQ16" s="275">
        <v>100080</v>
      </c>
      <c r="AR16" s="276">
        <v>-17.2</v>
      </c>
    </row>
    <row r="17" spans="1:46" ht="13.2" x14ac:dyDescent="0.2">
      <c r="A17" s="256"/>
    </row>
    <row r="18" spans="1:46" ht="13.2" x14ac:dyDescent="0.2">
      <c r="A18" s="256"/>
      <c r="AQ18" s="277"/>
      <c r="AR18" s="277"/>
    </row>
    <row r="19" spans="1:46" ht="13.2" x14ac:dyDescent="0.2">
      <c r="A19" s="256"/>
      <c r="AK19" s="252" t="s">
        <v>529</v>
      </c>
    </row>
    <row r="20" spans="1:46" ht="13.2" x14ac:dyDescent="0.2">
      <c r="A20" s="256"/>
      <c r="AK20" s="278"/>
      <c r="AL20" s="279"/>
      <c r="AM20" s="279"/>
      <c r="AN20" s="280"/>
      <c r="AO20" s="281" t="s">
        <v>530</v>
      </c>
      <c r="AP20" s="282" t="s">
        <v>531</v>
      </c>
      <c r="AQ20" s="283" t="s">
        <v>532</v>
      </c>
      <c r="AR20" s="284"/>
    </row>
    <row r="21" spans="1:46" s="257" customFormat="1" ht="13.2" x14ac:dyDescent="0.2">
      <c r="A21" s="285"/>
      <c r="AK21" s="1119" t="s">
        <v>533</v>
      </c>
      <c r="AL21" s="1120"/>
      <c r="AM21" s="1120"/>
      <c r="AN21" s="1121"/>
      <c r="AO21" s="286">
        <v>7.35</v>
      </c>
      <c r="AP21" s="287">
        <v>9.0299999999999994</v>
      </c>
      <c r="AQ21" s="288">
        <v>-1.68</v>
      </c>
      <c r="AS21" s="289"/>
      <c r="AT21" s="285"/>
    </row>
    <row r="22" spans="1:46" s="257" customFormat="1" ht="13.2" x14ac:dyDescent="0.2">
      <c r="A22" s="285"/>
      <c r="AK22" s="1119" t="s">
        <v>534</v>
      </c>
      <c r="AL22" s="1120"/>
      <c r="AM22" s="1120"/>
      <c r="AN22" s="1121"/>
      <c r="AO22" s="290">
        <v>99.6</v>
      </c>
      <c r="AP22" s="291">
        <v>97.7</v>
      </c>
      <c r="AQ22" s="292">
        <v>1.9</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12" t="s">
        <v>535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7"/>
      <c r="AS27" s="252"/>
      <c r="AT27" s="252"/>
    </row>
    <row r="28" spans="1:46" ht="16.2" x14ac:dyDescent="0.2">
      <c r="A28" s="253" t="s">
        <v>536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537</v>
      </c>
      <c r="AL29" s="257"/>
      <c r="AM29" s="257"/>
      <c r="AN29" s="257"/>
      <c r="AS29" s="299"/>
    </row>
    <row r="30" spans="1:46" ht="13.5" customHeight="1" x14ac:dyDescent="0.2">
      <c r="A30" s="256"/>
      <c r="AK30" s="259"/>
      <c r="AL30" s="260"/>
      <c r="AM30" s="260"/>
      <c r="AN30" s="261"/>
      <c r="AO30" s="1101" t="s">
        <v>517</v>
      </c>
      <c r="AP30" s="262"/>
      <c r="AQ30" s="263" t="s">
        <v>518</v>
      </c>
      <c r="AR30" s="264"/>
    </row>
    <row r="31" spans="1:46" ht="13.2" x14ac:dyDescent="0.2">
      <c r="A31" s="256"/>
      <c r="AK31" s="265"/>
      <c r="AL31" s="266"/>
      <c r="AM31" s="266"/>
      <c r="AN31" s="267"/>
      <c r="AO31" s="1102"/>
      <c r="AP31" s="268" t="s">
        <v>519</v>
      </c>
      <c r="AQ31" s="269" t="s">
        <v>520</v>
      </c>
      <c r="AR31" s="270" t="s">
        <v>521</v>
      </c>
    </row>
    <row r="32" spans="1:46" ht="27" customHeight="1" x14ac:dyDescent="0.2">
      <c r="A32" s="256"/>
      <c r="AK32" s="1103" t="s">
        <v>538</v>
      </c>
      <c r="AL32" s="1104"/>
      <c r="AM32" s="1104"/>
      <c r="AN32" s="1105"/>
      <c r="AO32" s="300">
        <v>1500283</v>
      </c>
      <c r="AP32" s="300">
        <v>30820</v>
      </c>
      <c r="AQ32" s="301">
        <v>56817</v>
      </c>
      <c r="AR32" s="302">
        <v>-45.8</v>
      </c>
    </row>
    <row r="33" spans="1:46" ht="13.5" customHeight="1" x14ac:dyDescent="0.2">
      <c r="A33" s="256"/>
      <c r="AK33" s="1103" t="s">
        <v>539</v>
      </c>
      <c r="AL33" s="1104"/>
      <c r="AM33" s="1104"/>
      <c r="AN33" s="1105"/>
      <c r="AO33" s="300" t="s">
        <v>540</v>
      </c>
      <c r="AP33" s="300" t="s">
        <v>540</v>
      </c>
      <c r="AQ33" s="301" t="s">
        <v>540</v>
      </c>
      <c r="AR33" s="302" t="s">
        <v>540</v>
      </c>
    </row>
    <row r="34" spans="1:46" ht="27" customHeight="1" x14ac:dyDescent="0.2">
      <c r="A34" s="256"/>
      <c r="AK34" s="1103" t="s">
        <v>541</v>
      </c>
      <c r="AL34" s="1104"/>
      <c r="AM34" s="1104"/>
      <c r="AN34" s="1105"/>
      <c r="AO34" s="300" t="s">
        <v>540</v>
      </c>
      <c r="AP34" s="300" t="s">
        <v>540</v>
      </c>
      <c r="AQ34" s="301">
        <v>1</v>
      </c>
      <c r="AR34" s="302" t="s">
        <v>540</v>
      </c>
    </row>
    <row r="35" spans="1:46" ht="27" customHeight="1" x14ac:dyDescent="0.2">
      <c r="A35" s="256"/>
      <c r="AK35" s="1103" t="s">
        <v>542</v>
      </c>
      <c r="AL35" s="1104"/>
      <c r="AM35" s="1104"/>
      <c r="AN35" s="1105"/>
      <c r="AO35" s="300">
        <v>396989</v>
      </c>
      <c r="AP35" s="300">
        <v>8155</v>
      </c>
      <c r="AQ35" s="301">
        <v>14495</v>
      </c>
      <c r="AR35" s="302">
        <v>-43.7</v>
      </c>
    </row>
    <row r="36" spans="1:46" ht="27" customHeight="1" x14ac:dyDescent="0.2">
      <c r="A36" s="256"/>
      <c r="AK36" s="1103" t="s">
        <v>543</v>
      </c>
      <c r="AL36" s="1104"/>
      <c r="AM36" s="1104"/>
      <c r="AN36" s="1105"/>
      <c r="AO36" s="300">
        <v>79035</v>
      </c>
      <c r="AP36" s="300">
        <v>1624</v>
      </c>
      <c r="AQ36" s="301">
        <v>2703</v>
      </c>
      <c r="AR36" s="302">
        <v>-39.9</v>
      </c>
    </row>
    <row r="37" spans="1:46" ht="13.5" customHeight="1" x14ac:dyDescent="0.2">
      <c r="A37" s="256"/>
      <c r="AK37" s="1103" t="s">
        <v>544</v>
      </c>
      <c r="AL37" s="1104"/>
      <c r="AM37" s="1104"/>
      <c r="AN37" s="1105"/>
      <c r="AO37" s="300">
        <v>2501</v>
      </c>
      <c r="AP37" s="300">
        <v>51</v>
      </c>
      <c r="AQ37" s="301">
        <v>273</v>
      </c>
      <c r="AR37" s="302">
        <v>-81.3</v>
      </c>
    </row>
    <row r="38" spans="1:46" ht="27" customHeight="1" x14ac:dyDescent="0.2">
      <c r="A38" s="256"/>
      <c r="AK38" s="1106" t="s">
        <v>545</v>
      </c>
      <c r="AL38" s="1107"/>
      <c r="AM38" s="1107"/>
      <c r="AN38" s="1108"/>
      <c r="AO38" s="303" t="s">
        <v>540</v>
      </c>
      <c r="AP38" s="303" t="s">
        <v>540</v>
      </c>
      <c r="AQ38" s="304">
        <v>2</v>
      </c>
      <c r="AR38" s="292" t="s">
        <v>540</v>
      </c>
      <c r="AS38" s="299"/>
    </row>
    <row r="39" spans="1:46" ht="13.2" x14ac:dyDescent="0.2">
      <c r="A39" s="256"/>
      <c r="AK39" s="1106" t="s">
        <v>546</v>
      </c>
      <c r="AL39" s="1107"/>
      <c r="AM39" s="1107"/>
      <c r="AN39" s="1108"/>
      <c r="AO39" s="300" t="s">
        <v>540</v>
      </c>
      <c r="AP39" s="300" t="s">
        <v>540</v>
      </c>
      <c r="AQ39" s="301">
        <v>-4629</v>
      </c>
      <c r="AR39" s="302" t="s">
        <v>540</v>
      </c>
      <c r="AS39" s="299"/>
    </row>
    <row r="40" spans="1:46" ht="27" customHeight="1" x14ac:dyDescent="0.2">
      <c r="A40" s="256"/>
      <c r="AK40" s="1103" t="s">
        <v>547</v>
      </c>
      <c r="AL40" s="1104"/>
      <c r="AM40" s="1104"/>
      <c r="AN40" s="1105"/>
      <c r="AO40" s="300">
        <v>-1169786</v>
      </c>
      <c r="AP40" s="300">
        <v>-24031</v>
      </c>
      <c r="AQ40" s="301">
        <v>-48266</v>
      </c>
      <c r="AR40" s="302">
        <v>-50.2</v>
      </c>
      <c r="AS40" s="299"/>
    </row>
    <row r="41" spans="1:46" ht="13.2" x14ac:dyDescent="0.2">
      <c r="A41" s="256"/>
      <c r="AK41" s="1109" t="s">
        <v>298</v>
      </c>
      <c r="AL41" s="1110"/>
      <c r="AM41" s="1110"/>
      <c r="AN41" s="1111"/>
      <c r="AO41" s="300">
        <v>809022</v>
      </c>
      <c r="AP41" s="300">
        <v>16620</v>
      </c>
      <c r="AQ41" s="301">
        <v>21396</v>
      </c>
      <c r="AR41" s="302">
        <v>-22.3</v>
      </c>
      <c r="AS41" s="299"/>
    </row>
    <row r="42" spans="1:46" ht="13.2" x14ac:dyDescent="0.2">
      <c r="A42" s="256"/>
      <c r="AK42" s="305" t="s">
        <v>548</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549</v>
      </c>
    </row>
    <row r="48" spans="1:46" ht="13.2" x14ac:dyDescent="0.2">
      <c r="A48" s="256"/>
      <c r="AK48" s="310" t="s">
        <v>550</v>
      </c>
      <c r="AL48" s="310"/>
      <c r="AM48" s="310"/>
      <c r="AN48" s="310"/>
      <c r="AO48" s="310"/>
      <c r="AP48" s="310"/>
      <c r="AQ48" s="311"/>
      <c r="AR48" s="310"/>
    </row>
    <row r="49" spans="1:44" ht="13.5" customHeight="1" x14ac:dyDescent="0.2">
      <c r="A49" s="256"/>
      <c r="AK49" s="312"/>
      <c r="AL49" s="313"/>
      <c r="AM49" s="1096" t="s">
        <v>517</v>
      </c>
      <c r="AN49" s="1098" t="s">
        <v>551</v>
      </c>
      <c r="AO49" s="1099"/>
      <c r="AP49" s="1099"/>
      <c r="AQ49" s="1099"/>
      <c r="AR49" s="1100"/>
    </row>
    <row r="50" spans="1:44" ht="13.2" x14ac:dyDescent="0.2">
      <c r="A50" s="256"/>
      <c r="AK50" s="314"/>
      <c r="AL50" s="315"/>
      <c r="AM50" s="1097"/>
      <c r="AN50" s="316" t="s">
        <v>552</v>
      </c>
      <c r="AO50" s="317" t="s">
        <v>553</v>
      </c>
      <c r="AP50" s="318" t="s">
        <v>554</v>
      </c>
      <c r="AQ50" s="319" t="s">
        <v>555</v>
      </c>
      <c r="AR50" s="320" t="s">
        <v>556</v>
      </c>
    </row>
    <row r="51" spans="1:44" ht="13.2" x14ac:dyDescent="0.2">
      <c r="A51" s="256"/>
      <c r="AK51" s="312" t="s">
        <v>557</v>
      </c>
      <c r="AL51" s="313"/>
      <c r="AM51" s="321">
        <v>1917439</v>
      </c>
      <c r="AN51" s="322">
        <v>38416</v>
      </c>
      <c r="AO51" s="323">
        <v>10.3</v>
      </c>
      <c r="AP51" s="324">
        <v>88968</v>
      </c>
      <c r="AQ51" s="325">
        <v>6.8</v>
      </c>
      <c r="AR51" s="326">
        <v>3.5</v>
      </c>
    </row>
    <row r="52" spans="1:44" ht="13.2" x14ac:dyDescent="0.2">
      <c r="A52" s="256"/>
      <c r="AK52" s="327"/>
      <c r="AL52" s="328" t="s">
        <v>558</v>
      </c>
      <c r="AM52" s="329">
        <v>1072298</v>
      </c>
      <c r="AN52" s="330">
        <v>21483</v>
      </c>
      <c r="AO52" s="331">
        <v>-4.3</v>
      </c>
      <c r="AP52" s="332">
        <v>45482</v>
      </c>
      <c r="AQ52" s="333">
        <v>5.5</v>
      </c>
      <c r="AR52" s="334">
        <v>-9.8000000000000007</v>
      </c>
    </row>
    <row r="53" spans="1:44" ht="13.2" x14ac:dyDescent="0.2">
      <c r="A53" s="256"/>
      <c r="AK53" s="312" t="s">
        <v>559</v>
      </c>
      <c r="AL53" s="313"/>
      <c r="AM53" s="321">
        <v>2047274</v>
      </c>
      <c r="AN53" s="322">
        <v>41259</v>
      </c>
      <c r="AO53" s="323">
        <v>7.4</v>
      </c>
      <c r="AP53" s="324">
        <v>85173</v>
      </c>
      <c r="AQ53" s="325">
        <v>-4.3</v>
      </c>
      <c r="AR53" s="326">
        <v>11.7</v>
      </c>
    </row>
    <row r="54" spans="1:44" ht="13.2" x14ac:dyDescent="0.2">
      <c r="A54" s="256"/>
      <c r="AK54" s="327"/>
      <c r="AL54" s="328" t="s">
        <v>558</v>
      </c>
      <c r="AM54" s="329">
        <v>1026836</v>
      </c>
      <c r="AN54" s="330">
        <v>20694</v>
      </c>
      <c r="AO54" s="331">
        <v>-3.7</v>
      </c>
      <c r="AP54" s="332">
        <v>43913</v>
      </c>
      <c r="AQ54" s="333">
        <v>-3.4</v>
      </c>
      <c r="AR54" s="334">
        <v>-0.3</v>
      </c>
    </row>
    <row r="55" spans="1:44" ht="13.2" x14ac:dyDescent="0.2">
      <c r="A55" s="256"/>
      <c r="AK55" s="312" t="s">
        <v>560</v>
      </c>
      <c r="AL55" s="313"/>
      <c r="AM55" s="321">
        <v>1439451</v>
      </c>
      <c r="AN55" s="322">
        <v>29257</v>
      </c>
      <c r="AO55" s="323">
        <v>-29.1</v>
      </c>
      <c r="AP55" s="324">
        <v>94081</v>
      </c>
      <c r="AQ55" s="325">
        <v>10.5</v>
      </c>
      <c r="AR55" s="326">
        <v>-39.6</v>
      </c>
    </row>
    <row r="56" spans="1:44" ht="13.2" x14ac:dyDescent="0.2">
      <c r="A56" s="256"/>
      <c r="AK56" s="327"/>
      <c r="AL56" s="328" t="s">
        <v>558</v>
      </c>
      <c r="AM56" s="329">
        <v>751862</v>
      </c>
      <c r="AN56" s="330">
        <v>15282</v>
      </c>
      <c r="AO56" s="331">
        <v>-26.2</v>
      </c>
      <c r="AP56" s="332">
        <v>48949</v>
      </c>
      <c r="AQ56" s="333">
        <v>11.5</v>
      </c>
      <c r="AR56" s="334">
        <v>-37.700000000000003</v>
      </c>
    </row>
    <row r="57" spans="1:44" ht="13.2" x14ac:dyDescent="0.2">
      <c r="A57" s="256"/>
      <c r="AK57" s="312" t="s">
        <v>561</v>
      </c>
      <c r="AL57" s="313"/>
      <c r="AM57" s="321">
        <v>992998</v>
      </c>
      <c r="AN57" s="322">
        <v>20282</v>
      </c>
      <c r="AO57" s="323">
        <v>-30.7</v>
      </c>
      <c r="AP57" s="324">
        <v>92632</v>
      </c>
      <c r="AQ57" s="325">
        <v>-1.5</v>
      </c>
      <c r="AR57" s="326">
        <v>-29.2</v>
      </c>
    </row>
    <row r="58" spans="1:44" ht="13.2" x14ac:dyDescent="0.2">
      <c r="A58" s="256"/>
      <c r="AK58" s="327"/>
      <c r="AL58" s="328" t="s">
        <v>558</v>
      </c>
      <c r="AM58" s="329">
        <v>513734</v>
      </c>
      <c r="AN58" s="330">
        <v>10493</v>
      </c>
      <c r="AO58" s="331">
        <v>-31.3</v>
      </c>
      <c r="AP58" s="332">
        <v>47978</v>
      </c>
      <c r="AQ58" s="333">
        <v>-2</v>
      </c>
      <c r="AR58" s="334">
        <v>-29.3</v>
      </c>
    </row>
    <row r="59" spans="1:44" ht="13.2" x14ac:dyDescent="0.2">
      <c r="A59" s="256"/>
      <c r="AK59" s="312" t="s">
        <v>562</v>
      </c>
      <c r="AL59" s="313"/>
      <c r="AM59" s="321">
        <v>424723</v>
      </c>
      <c r="AN59" s="322">
        <v>8725</v>
      </c>
      <c r="AO59" s="323">
        <v>-57</v>
      </c>
      <c r="AP59" s="324">
        <v>71279</v>
      </c>
      <c r="AQ59" s="325">
        <v>-23.1</v>
      </c>
      <c r="AR59" s="326">
        <v>-33.9</v>
      </c>
    </row>
    <row r="60" spans="1:44" ht="13.2" x14ac:dyDescent="0.2">
      <c r="A60" s="256"/>
      <c r="AK60" s="327"/>
      <c r="AL60" s="328" t="s">
        <v>558</v>
      </c>
      <c r="AM60" s="329">
        <v>371161</v>
      </c>
      <c r="AN60" s="330">
        <v>7625</v>
      </c>
      <c r="AO60" s="331">
        <v>-27.3</v>
      </c>
      <c r="AP60" s="332">
        <v>36731</v>
      </c>
      <c r="AQ60" s="333">
        <v>-23.4</v>
      </c>
      <c r="AR60" s="334">
        <v>-3.9</v>
      </c>
    </row>
    <row r="61" spans="1:44" ht="13.2" x14ac:dyDescent="0.2">
      <c r="A61" s="256"/>
      <c r="AK61" s="312" t="s">
        <v>563</v>
      </c>
      <c r="AL61" s="335"/>
      <c r="AM61" s="321">
        <v>1364377</v>
      </c>
      <c r="AN61" s="322">
        <v>27588</v>
      </c>
      <c r="AO61" s="323">
        <v>-19.8</v>
      </c>
      <c r="AP61" s="324">
        <v>86427</v>
      </c>
      <c r="AQ61" s="336">
        <v>-2.2999999999999998</v>
      </c>
      <c r="AR61" s="326">
        <v>-17.5</v>
      </c>
    </row>
    <row r="62" spans="1:44" ht="13.2" x14ac:dyDescent="0.2">
      <c r="A62" s="256"/>
      <c r="AK62" s="327"/>
      <c r="AL62" s="328" t="s">
        <v>558</v>
      </c>
      <c r="AM62" s="329">
        <v>747178</v>
      </c>
      <c r="AN62" s="330">
        <v>15115</v>
      </c>
      <c r="AO62" s="331">
        <v>-18.600000000000001</v>
      </c>
      <c r="AP62" s="332">
        <v>44611</v>
      </c>
      <c r="AQ62" s="333">
        <v>-2.4</v>
      </c>
      <c r="AR62" s="334">
        <v>-16.2</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mxbs//l/S6zF8GcK5rXnVcOKWueeMY5LEMHEpO6VdaFnqsu5XbDRQnDCEcdlsTO1mGFxDwHlQFKIm+ZwyFg/3A==" saltValue="CvQil2OWVzRJGeAahVJX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565</v>
      </c>
    </row>
    <row r="121" spans="125:125" ht="13.5" hidden="1" customHeight="1" x14ac:dyDescent="0.2">
      <c r="DU121" s="250"/>
    </row>
  </sheetData>
  <sheetProtection algorithmName="SHA-512" hashValue="O/6nL0gNBVUdOBc506TPGftYwbD28ZLNuSbVnv2Jcy8iE0GtqIwJJkr9ieTKnT2HsJnHlYDUA/pR5ybhZIIpVQ==" saltValue="/jGdbUsgrSLeILgdJE1kB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566</v>
      </c>
    </row>
  </sheetData>
  <sheetProtection algorithmName="SHA-512" hashValue="qEhH/8Mx0acLX3otTSfeoZVS3vjxafUg25elc1Z6u4mxRqwvVzQ0urEerJJw2aJVVpL6rIDSrHELYd5YgDcA/A==" saltValue="2OfudutGJOSmQb0t9tbXF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22" t="s">
        <v>3</v>
      </c>
      <c r="D47" s="1122"/>
      <c r="E47" s="1123"/>
      <c r="F47" s="11">
        <v>15.66</v>
      </c>
      <c r="G47" s="12">
        <v>14.7</v>
      </c>
      <c r="H47" s="12">
        <v>11.27</v>
      </c>
      <c r="I47" s="12">
        <v>10.85</v>
      </c>
      <c r="J47" s="13">
        <v>13.58</v>
      </c>
    </row>
    <row r="48" spans="2:10" ht="57.75" customHeight="1" x14ac:dyDescent="0.2">
      <c r="B48" s="14"/>
      <c r="C48" s="1124" t="s">
        <v>4</v>
      </c>
      <c r="D48" s="1124"/>
      <c r="E48" s="1125"/>
      <c r="F48" s="15">
        <v>7.54</v>
      </c>
      <c r="G48" s="16">
        <v>5.72</v>
      </c>
      <c r="H48" s="16">
        <v>4.76</v>
      </c>
      <c r="I48" s="16">
        <v>6.1</v>
      </c>
      <c r="J48" s="17">
        <v>8.2899999999999991</v>
      </c>
    </row>
    <row r="49" spans="2:10" ht="57.75" customHeight="1" thickBot="1" x14ac:dyDescent="0.25">
      <c r="B49" s="18"/>
      <c r="C49" s="1126" t="s">
        <v>5</v>
      </c>
      <c r="D49" s="1126"/>
      <c r="E49" s="1127"/>
      <c r="F49" s="19" t="s">
        <v>572</v>
      </c>
      <c r="G49" s="20" t="s">
        <v>573</v>
      </c>
      <c r="H49" s="20" t="s">
        <v>574</v>
      </c>
      <c r="I49" s="20" t="s">
        <v>575</v>
      </c>
      <c r="J49" s="21">
        <v>2.5099999999999998</v>
      </c>
    </row>
    <row r="50" spans="2:10" ht="13.2" x14ac:dyDescent="0.2"/>
  </sheetData>
  <sheetProtection algorithmName="SHA-512" hashValue="qTvxFIFKEJWxUDCYXNo/Tcn4UUtsb87AXKR7cIMohg2mGB5WzpszkkFN/n87CgtgGGYI/GkOpmOE67slOKeUAQ==" saltValue="261YPy0spvp3pZ6bhpFgE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2023-03-22T07:47:23Z</cp:lastPrinted>
  <dcterms:created xsi:type="dcterms:W3CDTF">2023-02-20T04:39:50Z</dcterms:created>
  <dcterms:modified xsi:type="dcterms:W3CDTF">2023-10-12T02:53:46Z</dcterms:modified>
  <cp:category/>
</cp:coreProperties>
</file>